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work\PhD_CEFE\on_going\data_and_analyses\arctic_borrelia_sero\data_raw\"/>
    </mc:Choice>
  </mc:AlternateContent>
  <xr:revisionPtr revIDLastSave="0" documentId="13_ncr:1_{384358F0-08B2-4AC1-A030-D347B5967E44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sample_list" sheetId="1" r:id="rId1"/>
    <sheet name="plates" sheetId="2" r:id="rId2"/>
    <sheet name="plate_1" sheetId="10" r:id="rId3"/>
    <sheet name="plate_2" sheetId="9" r:id="rId4"/>
    <sheet name="plate_3" sheetId="5" r:id="rId5"/>
    <sheet name="plate_4" sheetId="8" r:id="rId6"/>
    <sheet name="plate_5" sheetId="12" r:id="rId7"/>
    <sheet name="ELISA_data" sheetId="6" r:id="rId8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12" l="1"/>
  <c r="F123" i="12"/>
  <c r="F122" i="12"/>
  <c r="F479" i="6" s="1"/>
  <c r="F121" i="12"/>
  <c r="F478" i="6" s="1"/>
  <c r="F120" i="12"/>
  <c r="F119" i="12"/>
  <c r="F118" i="12"/>
  <c r="F475" i="6" s="1"/>
  <c r="F117" i="12"/>
  <c r="F474" i="6" s="1"/>
  <c r="F116" i="12"/>
  <c r="F115" i="12"/>
  <c r="F114" i="12"/>
  <c r="F471" i="6" s="1"/>
  <c r="F113" i="12"/>
  <c r="F470" i="6" s="1"/>
  <c r="F112" i="12"/>
  <c r="F111" i="12"/>
  <c r="F110" i="12"/>
  <c r="F467" i="6" s="1"/>
  <c r="F109" i="12"/>
  <c r="F466" i="6" s="1"/>
  <c r="F108" i="12"/>
  <c r="F107" i="12"/>
  <c r="F106" i="12"/>
  <c r="F463" i="6" s="1"/>
  <c r="F105" i="12"/>
  <c r="F462" i="6" s="1"/>
  <c r="F104" i="12"/>
  <c r="F103" i="12"/>
  <c r="F102" i="12"/>
  <c r="F459" i="6" s="1"/>
  <c r="F101" i="12"/>
  <c r="F458" i="6" s="1"/>
  <c r="F100" i="12"/>
  <c r="F99" i="12"/>
  <c r="F98" i="12"/>
  <c r="F455" i="6" s="1"/>
  <c r="F97" i="12"/>
  <c r="F454" i="6" s="1"/>
  <c r="F96" i="12"/>
  <c r="F95" i="12"/>
  <c r="F94" i="12"/>
  <c r="F451" i="6" s="1"/>
  <c r="F93" i="12"/>
  <c r="F450" i="6" s="1"/>
  <c r="F92" i="12"/>
  <c r="F91" i="12"/>
  <c r="F90" i="12"/>
  <c r="F447" i="6" s="1"/>
  <c r="F89" i="12"/>
  <c r="F446" i="6" s="1"/>
  <c r="F88" i="12"/>
  <c r="F87" i="12"/>
  <c r="F86" i="12"/>
  <c r="F443" i="6" s="1"/>
  <c r="F85" i="12"/>
  <c r="F442" i="6" s="1"/>
  <c r="F84" i="12"/>
  <c r="F83" i="12"/>
  <c r="F82" i="12"/>
  <c r="F439" i="6" s="1"/>
  <c r="F81" i="12"/>
  <c r="F438" i="6" s="1"/>
  <c r="F80" i="12"/>
  <c r="F79" i="12"/>
  <c r="F78" i="12"/>
  <c r="F435" i="6" s="1"/>
  <c r="F77" i="12"/>
  <c r="F434" i="6" s="1"/>
  <c r="F76" i="12"/>
  <c r="F75" i="12"/>
  <c r="F74" i="12"/>
  <c r="F431" i="6" s="1"/>
  <c r="F73" i="12"/>
  <c r="F430" i="6" s="1"/>
  <c r="F72" i="12"/>
  <c r="F71" i="12"/>
  <c r="F70" i="12"/>
  <c r="F427" i="6" s="1"/>
  <c r="F69" i="12"/>
  <c r="F426" i="6" s="1"/>
  <c r="F68" i="12"/>
  <c r="F67" i="12"/>
  <c r="F66" i="12"/>
  <c r="F423" i="6" s="1"/>
  <c r="F65" i="12"/>
  <c r="F422" i="6" s="1"/>
  <c r="F64" i="12"/>
  <c r="F63" i="12"/>
  <c r="F62" i="12"/>
  <c r="F419" i="6" s="1"/>
  <c r="F61" i="12"/>
  <c r="F418" i="6" s="1"/>
  <c r="F60" i="12"/>
  <c r="F59" i="12"/>
  <c r="F58" i="12"/>
  <c r="F415" i="6" s="1"/>
  <c r="F57" i="12"/>
  <c r="F414" i="6" s="1"/>
  <c r="F56" i="12"/>
  <c r="F55" i="12"/>
  <c r="F54" i="12"/>
  <c r="F411" i="6" s="1"/>
  <c r="F53" i="12"/>
  <c r="F410" i="6" s="1"/>
  <c r="F52" i="12"/>
  <c r="F51" i="12"/>
  <c r="F50" i="12"/>
  <c r="F407" i="6" s="1"/>
  <c r="F49" i="12"/>
  <c r="F406" i="6" s="1"/>
  <c r="F48" i="12"/>
  <c r="F47" i="12"/>
  <c r="F46" i="12"/>
  <c r="F403" i="6" s="1"/>
  <c r="F45" i="12"/>
  <c r="F402" i="6" s="1"/>
  <c r="F44" i="12"/>
  <c r="F43" i="12"/>
  <c r="F42" i="12"/>
  <c r="F399" i="6" s="1"/>
  <c r="F41" i="12"/>
  <c r="F398" i="6" s="1"/>
  <c r="F40" i="12"/>
  <c r="F39" i="12"/>
  <c r="F38" i="12"/>
  <c r="F395" i="6" s="1"/>
  <c r="F37" i="12"/>
  <c r="F394" i="6" s="1"/>
  <c r="F36" i="12"/>
  <c r="F35" i="12"/>
  <c r="F34" i="12"/>
  <c r="F33" i="12"/>
  <c r="F390" i="6" s="1"/>
  <c r="F32" i="12"/>
  <c r="F31" i="12"/>
  <c r="F30" i="12"/>
  <c r="F387" i="6" s="1"/>
  <c r="F29" i="12"/>
  <c r="F386" i="6" s="1"/>
  <c r="F124" i="5"/>
  <c r="F123" i="5"/>
  <c r="F122" i="5"/>
  <c r="F121" i="5"/>
  <c r="F286" i="6" s="1"/>
  <c r="F120" i="5"/>
  <c r="F119" i="5"/>
  <c r="F118" i="5"/>
  <c r="F117" i="5"/>
  <c r="F282" i="6" s="1"/>
  <c r="F116" i="5"/>
  <c r="F115" i="5"/>
  <c r="F114" i="5"/>
  <c r="F113" i="5"/>
  <c r="F278" i="6" s="1"/>
  <c r="F112" i="5"/>
  <c r="F111" i="5"/>
  <c r="F110" i="5"/>
  <c r="F109" i="5"/>
  <c r="F274" i="6" s="1"/>
  <c r="F108" i="5"/>
  <c r="F107" i="5"/>
  <c r="F106" i="5"/>
  <c r="F105" i="5"/>
  <c r="F270" i="6" s="1"/>
  <c r="F104" i="5"/>
  <c r="F103" i="5"/>
  <c r="F102" i="5"/>
  <c r="F101" i="5"/>
  <c r="F266" i="6" s="1"/>
  <c r="F100" i="5"/>
  <c r="F99" i="5"/>
  <c r="F98" i="5"/>
  <c r="F97" i="5"/>
  <c r="F262" i="6" s="1"/>
  <c r="F96" i="5"/>
  <c r="F95" i="5"/>
  <c r="F94" i="5"/>
  <c r="F93" i="5"/>
  <c r="F258" i="6" s="1"/>
  <c r="F92" i="5"/>
  <c r="F91" i="5"/>
  <c r="F90" i="5"/>
  <c r="F89" i="5"/>
  <c r="F254" i="6" s="1"/>
  <c r="F88" i="5"/>
  <c r="F87" i="5"/>
  <c r="F86" i="5"/>
  <c r="F85" i="5"/>
  <c r="F250" i="6" s="1"/>
  <c r="F84" i="5"/>
  <c r="F83" i="5"/>
  <c r="F82" i="5"/>
  <c r="F81" i="5"/>
  <c r="F246" i="6" s="1"/>
  <c r="F80" i="5"/>
  <c r="F79" i="5"/>
  <c r="F78" i="5"/>
  <c r="F77" i="5"/>
  <c r="F242" i="6" s="1"/>
  <c r="F76" i="5"/>
  <c r="F75" i="5"/>
  <c r="F74" i="5"/>
  <c r="F73" i="5"/>
  <c r="F238" i="6" s="1"/>
  <c r="F72" i="5"/>
  <c r="F71" i="5"/>
  <c r="F70" i="5"/>
  <c r="F69" i="5"/>
  <c r="F234" i="6" s="1"/>
  <c r="F68" i="5"/>
  <c r="F67" i="5"/>
  <c r="F66" i="5"/>
  <c r="F65" i="5"/>
  <c r="F230" i="6" s="1"/>
  <c r="F64" i="5"/>
  <c r="F63" i="5"/>
  <c r="F62" i="5"/>
  <c r="F61" i="5"/>
  <c r="F226" i="6" s="1"/>
  <c r="F60" i="5"/>
  <c r="F59" i="5"/>
  <c r="F58" i="5"/>
  <c r="F57" i="5"/>
  <c r="F222" i="6" s="1"/>
  <c r="F56" i="5"/>
  <c r="F55" i="5"/>
  <c r="F54" i="5"/>
  <c r="F53" i="5"/>
  <c r="F218" i="6" s="1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194" i="6" s="1"/>
  <c r="F124" i="9"/>
  <c r="F123" i="9"/>
  <c r="F122" i="9"/>
  <c r="F121" i="9"/>
  <c r="F190" i="6" s="1"/>
  <c r="F120" i="9"/>
  <c r="F119" i="9"/>
  <c r="F118" i="9"/>
  <c r="F117" i="9"/>
  <c r="F186" i="6" s="1"/>
  <c r="F116" i="9"/>
  <c r="F115" i="9"/>
  <c r="F114" i="9"/>
  <c r="F113" i="9"/>
  <c r="F182" i="6" s="1"/>
  <c r="F112" i="9"/>
  <c r="F111" i="9"/>
  <c r="F110" i="9"/>
  <c r="F109" i="9"/>
  <c r="F178" i="6" s="1"/>
  <c r="F108" i="9"/>
  <c r="F107" i="9"/>
  <c r="F106" i="9"/>
  <c r="F105" i="9"/>
  <c r="F174" i="6" s="1"/>
  <c r="F104" i="9"/>
  <c r="F103" i="9"/>
  <c r="F102" i="9"/>
  <c r="F101" i="9"/>
  <c r="F170" i="6" s="1"/>
  <c r="F100" i="9"/>
  <c r="F99" i="9"/>
  <c r="F98" i="9"/>
  <c r="F97" i="9"/>
  <c r="F96" i="9"/>
  <c r="F95" i="9"/>
  <c r="F94" i="9"/>
  <c r="F93" i="9"/>
  <c r="F92" i="9"/>
  <c r="F91" i="9"/>
  <c r="F90" i="9"/>
  <c r="F89" i="9"/>
  <c r="F158" i="6" s="1"/>
  <c r="F88" i="9"/>
  <c r="F87" i="9"/>
  <c r="F86" i="9"/>
  <c r="F85" i="9"/>
  <c r="F154" i="6" s="1"/>
  <c r="F84" i="9"/>
  <c r="F83" i="9"/>
  <c r="F82" i="9"/>
  <c r="F81" i="9"/>
  <c r="F150" i="6" s="1"/>
  <c r="F80" i="9"/>
  <c r="F79" i="9"/>
  <c r="F78" i="9"/>
  <c r="F77" i="9"/>
  <c r="F146" i="6" s="1"/>
  <c r="F76" i="9"/>
  <c r="F75" i="9"/>
  <c r="F74" i="9"/>
  <c r="F73" i="9"/>
  <c r="F142" i="6" s="1"/>
  <c r="F72" i="9"/>
  <c r="F71" i="9"/>
  <c r="F70" i="9"/>
  <c r="F69" i="9"/>
  <c r="F138" i="6" s="1"/>
  <c r="F68" i="9"/>
  <c r="F67" i="9"/>
  <c r="F66" i="9"/>
  <c r="F65" i="9"/>
  <c r="F134" i="6" s="1"/>
  <c r="F64" i="9"/>
  <c r="F63" i="9"/>
  <c r="F62" i="9"/>
  <c r="F61" i="9"/>
  <c r="F130" i="6" s="1"/>
  <c r="F60" i="9"/>
  <c r="F59" i="9"/>
  <c r="F58" i="9"/>
  <c r="F57" i="9"/>
  <c r="F126" i="6" s="1"/>
  <c r="F56" i="9"/>
  <c r="F55" i="9"/>
  <c r="F54" i="9"/>
  <c r="F53" i="9"/>
  <c r="F122" i="6" s="1"/>
  <c r="F52" i="9"/>
  <c r="F51" i="9"/>
  <c r="F50" i="9"/>
  <c r="F49" i="9"/>
  <c r="F118" i="6" s="1"/>
  <c r="F48" i="9"/>
  <c r="F47" i="9"/>
  <c r="F46" i="9"/>
  <c r="F45" i="9"/>
  <c r="F114" i="6" s="1"/>
  <c r="F44" i="9"/>
  <c r="F43" i="9"/>
  <c r="F42" i="9"/>
  <c r="F41" i="9"/>
  <c r="F110" i="6" s="1"/>
  <c r="F40" i="9"/>
  <c r="F39" i="9"/>
  <c r="F38" i="9"/>
  <c r="F37" i="9"/>
  <c r="F106" i="6" s="1"/>
  <c r="F36" i="9"/>
  <c r="F35" i="9"/>
  <c r="F34" i="9"/>
  <c r="F33" i="9"/>
  <c r="F102" i="6" s="1"/>
  <c r="F32" i="9"/>
  <c r="F31" i="9"/>
  <c r="F30" i="9"/>
  <c r="F29" i="9"/>
  <c r="F98" i="6" s="1"/>
  <c r="F124" i="10"/>
  <c r="F123" i="10"/>
  <c r="F122" i="10"/>
  <c r="F121" i="10"/>
  <c r="F94" i="6" s="1"/>
  <c r="F120" i="10"/>
  <c r="F119" i="10"/>
  <c r="F118" i="10"/>
  <c r="F117" i="10"/>
  <c r="F90" i="6" s="1"/>
  <c r="F116" i="10"/>
  <c r="F115" i="10"/>
  <c r="F114" i="10"/>
  <c r="F113" i="10"/>
  <c r="F86" i="6" s="1"/>
  <c r="F112" i="10"/>
  <c r="F111" i="10"/>
  <c r="F110" i="10"/>
  <c r="F109" i="10"/>
  <c r="F82" i="6" s="1"/>
  <c r="F108" i="10"/>
  <c r="F107" i="10"/>
  <c r="F106" i="10"/>
  <c r="F105" i="10"/>
  <c r="F78" i="6" s="1"/>
  <c r="F104" i="10"/>
  <c r="F103" i="10"/>
  <c r="F102" i="10"/>
  <c r="F101" i="10"/>
  <c r="F74" i="6" s="1"/>
  <c r="F100" i="10"/>
  <c r="F99" i="10"/>
  <c r="F98" i="10"/>
  <c r="F97" i="10"/>
  <c r="F70" i="6" s="1"/>
  <c r="F96" i="10"/>
  <c r="F95" i="10"/>
  <c r="F94" i="10"/>
  <c r="F93" i="10"/>
  <c r="F66" i="6" s="1"/>
  <c r="F92" i="10"/>
  <c r="F91" i="10"/>
  <c r="F90" i="10"/>
  <c r="F89" i="10"/>
  <c r="F62" i="6" s="1"/>
  <c r="F88" i="10"/>
  <c r="F87" i="10"/>
  <c r="F86" i="10"/>
  <c r="F85" i="10"/>
  <c r="F58" i="6" s="1"/>
  <c r="F84" i="10"/>
  <c r="F83" i="10"/>
  <c r="F82" i="10"/>
  <c r="F81" i="10"/>
  <c r="F54" i="6" s="1"/>
  <c r="F80" i="10"/>
  <c r="F79" i="10"/>
  <c r="F78" i="10"/>
  <c r="F77" i="10"/>
  <c r="F50" i="6" s="1"/>
  <c r="F76" i="10"/>
  <c r="F75" i="10"/>
  <c r="F74" i="10"/>
  <c r="F73" i="10"/>
  <c r="F46" i="6" s="1"/>
  <c r="F72" i="10"/>
  <c r="F71" i="10"/>
  <c r="F70" i="10"/>
  <c r="F69" i="10"/>
  <c r="F42" i="6" s="1"/>
  <c r="F68" i="10"/>
  <c r="F67" i="10"/>
  <c r="F66" i="10"/>
  <c r="F65" i="10"/>
  <c r="F38" i="6" s="1"/>
  <c r="F64" i="10"/>
  <c r="F63" i="10"/>
  <c r="F62" i="10"/>
  <c r="F61" i="10"/>
  <c r="F34" i="6" s="1"/>
  <c r="F60" i="10"/>
  <c r="F59" i="10"/>
  <c r="F58" i="10"/>
  <c r="F57" i="10"/>
  <c r="F30" i="6" s="1"/>
  <c r="F56" i="10"/>
  <c r="F55" i="10"/>
  <c r="F54" i="10"/>
  <c r="F53" i="10"/>
  <c r="F26" i="6" s="1"/>
  <c r="F52" i="10"/>
  <c r="F51" i="10"/>
  <c r="F50" i="10"/>
  <c r="F49" i="10"/>
  <c r="F22" i="6" s="1"/>
  <c r="F48" i="10"/>
  <c r="F47" i="10"/>
  <c r="F46" i="10"/>
  <c r="F45" i="10"/>
  <c r="F18" i="6" s="1"/>
  <c r="F44" i="10"/>
  <c r="F43" i="10"/>
  <c r="F42" i="10"/>
  <c r="F41" i="10"/>
  <c r="F14" i="6" s="1"/>
  <c r="F40" i="10"/>
  <c r="F39" i="10"/>
  <c r="F38" i="10"/>
  <c r="F37" i="10"/>
  <c r="F10" i="6" s="1"/>
  <c r="F36" i="10"/>
  <c r="F35" i="10"/>
  <c r="F34" i="10"/>
  <c r="F33" i="10"/>
  <c r="F6" i="6" s="1"/>
  <c r="F32" i="10"/>
  <c r="F31" i="10"/>
  <c r="F30" i="10"/>
  <c r="F29" i="10"/>
  <c r="F2" i="6" s="1"/>
  <c r="F124" i="8"/>
  <c r="F123" i="8"/>
  <c r="F122" i="8"/>
  <c r="F383" i="6" s="1"/>
  <c r="F121" i="8"/>
  <c r="F382" i="6" s="1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367" i="6" s="1"/>
  <c r="F105" i="8"/>
  <c r="F366" i="6" s="1"/>
  <c r="F104" i="8"/>
  <c r="F103" i="8"/>
  <c r="F102" i="8"/>
  <c r="F363" i="6" s="1"/>
  <c r="F101" i="8"/>
  <c r="F362" i="6" s="1"/>
  <c r="F100" i="8"/>
  <c r="F99" i="8"/>
  <c r="F98" i="8"/>
  <c r="F359" i="6" s="1"/>
  <c r="F97" i="8"/>
  <c r="F358" i="6" s="1"/>
  <c r="F96" i="8"/>
  <c r="F95" i="8"/>
  <c r="F94" i="8"/>
  <c r="F355" i="6" s="1"/>
  <c r="F93" i="8"/>
  <c r="F354" i="6" s="1"/>
  <c r="F92" i="8"/>
  <c r="F91" i="8"/>
  <c r="F90" i="8"/>
  <c r="F89" i="8"/>
  <c r="F350" i="6" s="1"/>
  <c r="F88" i="8"/>
  <c r="F87" i="8"/>
  <c r="F86" i="8"/>
  <c r="F85" i="8"/>
  <c r="F84" i="8"/>
  <c r="F83" i="8"/>
  <c r="F82" i="8"/>
  <c r="F81" i="8"/>
  <c r="F342" i="6" s="1"/>
  <c r="F80" i="8"/>
  <c r="F79" i="8"/>
  <c r="F78" i="8"/>
  <c r="F339" i="6" s="1"/>
  <c r="F77" i="8"/>
  <c r="F338" i="6" s="1"/>
  <c r="F76" i="8"/>
  <c r="F75" i="8"/>
  <c r="F74" i="8"/>
  <c r="F73" i="8"/>
  <c r="F72" i="8"/>
  <c r="F71" i="8"/>
  <c r="F70" i="8"/>
  <c r="F69" i="8"/>
  <c r="F330" i="6" s="1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310" i="6" s="1"/>
  <c r="F48" i="8"/>
  <c r="F47" i="8"/>
  <c r="F46" i="8"/>
  <c r="F45" i="8"/>
  <c r="F306" i="6" s="1"/>
  <c r="F44" i="8"/>
  <c r="F43" i="8"/>
  <c r="F42" i="8"/>
  <c r="F303" i="6" s="1"/>
  <c r="F41" i="8"/>
  <c r="F302" i="6" s="1"/>
  <c r="F40" i="8"/>
  <c r="F39" i="8"/>
  <c r="F38" i="8"/>
  <c r="F299" i="6" s="1"/>
  <c r="F37" i="8"/>
  <c r="F298" i="6" s="1"/>
  <c r="A387" i="6"/>
  <c r="B387" i="6"/>
  <c r="C387" i="6"/>
  <c r="D387" i="6"/>
  <c r="E387" i="6"/>
  <c r="G387" i="6"/>
  <c r="H387" i="6"/>
  <c r="A388" i="6"/>
  <c r="B388" i="6"/>
  <c r="C388" i="6"/>
  <c r="D388" i="6"/>
  <c r="E388" i="6"/>
  <c r="F388" i="6"/>
  <c r="G388" i="6"/>
  <c r="H388" i="6"/>
  <c r="A389" i="6"/>
  <c r="B389" i="6"/>
  <c r="C389" i="6"/>
  <c r="D389" i="6"/>
  <c r="E389" i="6"/>
  <c r="F389" i="6"/>
  <c r="G389" i="6"/>
  <c r="H389" i="6"/>
  <c r="B390" i="6"/>
  <c r="C390" i="6"/>
  <c r="D390" i="6"/>
  <c r="E390" i="6"/>
  <c r="G390" i="6"/>
  <c r="H390" i="6"/>
  <c r="B391" i="6"/>
  <c r="C391" i="6"/>
  <c r="D391" i="6"/>
  <c r="E391" i="6"/>
  <c r="F391" i="6"/>
  <c r="G391" i="6"/>
  <c r="H391" i="6"/>
  <c r="B392" i="6"/>
  <c r="C392" i="6"/>
  <c r="D392" i="6"/>
  <c r="E392" i="6"/>
  <c r="F392" i="6"/>
  <c r="G392" i="6"/>
  <c r="H392" i="6"/>
  <c r="B393" i="6"/>
  <c r="C393" i="6"/>
  <c r="D393" i="6"/>
  <c r="E393" i="6"/>
  <c r="F393" i="6"/>
  <c r="G393" i="6"/>
  <c r="H393" i="6"/>
  <c r="A394" i="6"/>
  <c r="B394" i="6"/>
  <c r="C394" i="6"/>
  <c r="D394" i="6"/>
  <c r="E394" i="6"/>
  <c r="G394" i="6"/>
  <c r="H394" i="6"/>
  <c r="A395" i="6"/>
  <c r="B395" i="6"/>
  <c r="C395" i="6"/>
  <c r="D395" i="6"/>
  <c r="E395" i="6"/>
  <c r="G395" i="6"/>
  <c r="H395" i="6"/>
  <c r="A396" i="6"/>
  <c r="B396" i="6"/>
  <c r="C396" i="6"/>
  <c r="D396" i="6"/>
  <c r="E396" i="6"/>
  <c r="F396" i="6"/>
  <c r="G396" i="6"/>
  <c r="H396" i="6"/>
  <c r="A397" i="6"/>
  <c r="B397" i="6"/>
  <c r="C397" i="6"/>
  <c r="D397" i="6"/>
  <c r="E397" i="6"/>
  <c r="F397" i="6"/>
  <c r="G397" i="6"/>
  <c r="H397" i="6"/>
  <c r="A398" i="6"/>
  <c r="B398" i="6"/>
  <c r="C398" i="6"/>
  <c r="D398" i="6"/>
  <c r="E398" i="6"/>
  <c r="G398" i="6"/>
  <c r="H398" i="6"/>
  <c r="A399" i="6"/>
  <c r="B399" i="6"/>
  <c r="C399" i="6"/>
  <c r="D399" i="6"/>
  <c r="E399" i="6"/>
  <c r="G399" i="6"/>
  <c r="H399" i="6"/>
  <c r="A400" i="6"/>
  <c r="B400" i="6"/>
  <c r="C400" i="6"/>
  <c r="D400" i="6"/>
  <c r="E400" i="6"/>
  <c r="F400" i="6"/>
  <c r="G400" i="6"/>
  <c r="H400" i="6"/>
  <c r="A401" i="6"/>
  <c r="B401" i="6"/>
  <c r="C401" i="6"/>
  <c r="D401" i="6"/>
  <c r="E401" i="6"/>
  <c r="F401" i="6"/>
  <c r="G401" i="6"/>
  <c r="H401" i="6"/>
  <c r="A402" i="6"/>
  <c r="B402" i="6"/>
  <c r="C402" i="6"/>
  <c r="D402" i="6"/>
  <c r="E402" i="6"/>
  <c r="G402" i="6"/>
  <c r="H402" i="6"/>
  <c r="A403" i="6"/>
  <c r="B403" i="6"/>
  <c r="C403" i="6"/>
  <c r="D403" i="6"/>
  <c r="E403" i="6"/>
  <c r="G403" i="6"/>
  <c r="H403" i="6"/>
  <c r="A404" i="6"/>
  <c r="B404" i="6"/>
  <c r="C404" i="6"/>
  <c r="D404" i="6"/>
  <c r="E404" i="6"/>
  <c r="F404" i="6"/>
  <c r="G404" i="6"/>
  <c r="H404" i="6"/>
  <c r="A405" i="6"/>
  <c r="B405" i="6"/>
  <c r="C405" i="6"/>
  <c r="D405" i="6"/>
  <c r="E405" i="6"/>
  <c r="F405" i="6"/>
  <c r="G405" i="6"/>
  <c r="H405" i="6"/>
  <c r="A406" i="6"/>
  <c r="B406" i="6"/>
  <c r="C406" i="6"/>
  <c r="D406" i="6"/>
  <c r="E406" i="6"/>
  <c r="G406" i="6"/>
  <c r="H406" i="6"/>
  <c r="A407" i="6"/>
  <c r="B407" i="6"/>
  <c r="C407" i="6"/>
  <c r="D407" i="6"/>
  <c r="E407" i="6"/>
  <c r="G407" i="6"/>
  <c r="H407" i="6"/>
  <c r="A408" i="6"/>
  <c r="B408" i="6"/>
  <c r="C408" i="6"/>
  <c r="D408" i="6"/>
  <c r="E408" i="6"/>
  <c r="F408" i="6"/>
  <c r="G408" i="6"/>
  <c r="H408" i="6"/>
  <c r="A409" i="6"/>
  <c r="B409" i="6"/>
  <c r="C409" i="6"/>
  <c r="D409" i="6"/>
  <c r="E409" i="6"/>
  <c r="F409" i="6"/>
  <c r="G409" i="6"/>
  <c r="H409" i="6"/>
  <c r="A410" i="6"/>
  <c r="B410" i="6"/>
  <c r="C410" i="6"/>
  <c r="D410" i="6"/>
  <c r="E410" i="6"/>
  <c r="G410" i="6"/>
  <c r="H410" i="6"/>
  <c r="A411" i="6"/>
  <c r="B411" i="6"/>
  <c r="C411" i="6"/>
  <c r="D411" i="6"/>
  <c r="E411" i="6"/>
  <c r="G411" i="6"/>
  <c r="H411" i="6"/>
  <c r="A412" i="6"/>
  <c r="B412" i="6"/>
  <c r="C412" i="6"/>
  <c r="D412" i="6"/>
  <c r="E412" i="6"/>
  <c r="F412" i="6"/>
  <c r="G412" i="6"/>
  <c r="H412" i="6"/>
  <c r="A413" i="6"/>
  <c r="B413" i="6"/>
  <c r="C413" i="6"/>
  <c r="D413" i="6"/>
  <c r="E413" i="6"/>
  <c r="F413" i="6"/>
  <c r="G413" i="6"/>
  <c r="H413" i="6"/>
  <c r="A414" i="6"/>
  <c r="B414" i="6"/>
  <c r="C414" i="6"/>
  <c r="D414" i="6"/>
  <c r="E414" i="6"/>
  <c r="G414" i="6"/>
  <c r="H414" i="6"/>
  <c r="A415" i="6"/>
  <c r="B415" i="6"/>
  <c r="C415" i="6"/>
  <c r="D415" i="6"/>
  <c r="E415" i="6"/>
  <c r="G415" i="6"/>
  <c r="H415" i="6"/>
  <c r="A416" i="6"/>
  <c r="B416" i="6"/>
  <c r="C416" i="6"/>
  <c r="D416" i="6"/>
  <c r="E416" i="6"/>
  <c r="F416" i="6"/>
  <c r="G416" i="6"/>
  <c r="H416" i="6"/>
  <c r="A417" i="6"/>
  <c r="B417" i="6"/>
  <c r="C417" i="6"/>
  <c r="D417" i="6"/>
  <c r="E417" i="6"/>
  <c r="F417" i="6"/>
  <c r="G417" i="6"/>
  <c r="H417" i="6"/>
  <c r="A418" i="6"/>
  <c r="B418" i="6"/>
  <c r="C418" i="6"/>
  <c r="D418" i="6"/>
  <c r="E418" i="6"/>
  <c r="G418" i="6"/>
  <c r="H418" i="6"/>
  <c r="A419" i="6"/>
  <c r="B419" i="6"/>
  <c r="C419" i="6"/>
  <c r="D419" i="6"/>
  <c r="E419" i="6"/>
  <c r="G419" i="6"/>
  <c r="H419" i="6"/>
  <c r="A420" i="6"/>
  <c r="B420" i="6"/>
  <c r="C420" i="6"/>
  <c r="D420" i="6"/>
  <c r="E420" i="6"/>
  <c r="F420" i="6"/>
  <c r="G420" i="6"/>
  <c r="H420" i="6"/>
  <c r="A421" i="6"/>
  <c r="B421" i="6"/>
  <c r="C421" i="6"/>
  <c r="D421" i="6"/>
  <c r="E421" i="6"/>
  <c r="F421" i="6"/>
  <c r="G421" i="6"/>
  <c r="H421" i="6"/>
  <c r="A422" i="6"/>
  <c r="B422" i="6"/>
  <c r="C422" i="6"/>
  <c r="D422" i="6"/>
  <c r="E422" i="6"/>
  <c r="G422" i="6"/>
  <c r="H422" i="6"/>
  <c r="A423" i="6"/>
  <c r="B423" i="6"/>
  <c r="C423" i="6"/>
  <c r="D423" i="6"/>
  <c r="E423" i="6"/>
  <c r="G423" i="6"/>
  <c r="H423" i="6"/>
  <c r="A424" i="6"/>
  <c r="B424" i="6"/>
  <c r="C424" i="6"/>
  <c r="D424" i="6"/>
  <c r="E424" i="6"/>
  <c r="F424" i="6"/>
  <c r="G424" i="6"/>
  <c r="H424" i="6"/>
  <c r="A425" i="6"/>
  <c r="B425" i="6"/>
  <c r="C425" i="6"/>
  <c r="D425" i="6"/>
  <c r="E425" i="6"/>
  <c r="F425" i="6"/>
  <c r="G425" i="6"/>
  <c r="H425" i="6"/>
  <c r="A426" i="6"/>
  <c r="B426" i="6"/>
  <c r="C426" i="6"/>
  <c r="D426" i="6"/>
  <c r="E426" i="6"/>
  <c r="G426" i="6"/>
  <c r="H426" i="6"/>
  <c r="A427" i="6"/>
  <c r="B427" i="6"/>
  <c r="C427" i="6"/>
  <c r="D427" i="6"/>
  <c r="E427" i="6"/>
  <c r="G427" i="6"/>
  <c r="H427" i="6"/>
  <c r="A428" i="6"/>
  <c r="B428" i="6"/>
  <c r="C428" i="6"/>
  <c r="D428" i="6"/>
  <c r="E428" i="6"/>
  <c r="F428" i="6"/>
  <c r="G428" i="6"/>
  <c r="H428" i="6"/>
  <c r="A429" i="6"/>
  <c r="B429" i="6"/>
  <c r="C429" i="6"/>
  <c r="D429" i="6"/>
  <c r="E429" i="6"/>
  <c r="F429" i="6"/>
  <c r="G429" i="6"/>
  <c r="H429" i="6"/>
  <c r="A430" i="6"/>
  <c r="B430" i="6"/>
  <c r="C430" i="6"/>
  <c r="D430" i="6"/>
  <c r="E430" i="6"/>
  <c r="G430" i="6"/>
  <c r="H430" i="6"/>
  <c r="A431" i="6"/>
  <c r="B431" i="6"/>
  <c r="C431" i="6"/>
  <c r="D431" i="6"/>
  <c r="E431" i="6"/>
  <c r="G431" i="6"/>
  <c r="H431" i="6"/>
  <c r="A432" i="6"/>
  <c r="B432" i="6"/>
  <c r="C432" i="6"/>
  <c r="D432" i="6"/>
  <c r="E432" i="6"/>
  <c r="F432" i="6"/>
  <c r="G432" i="6"/>
  <c r="H432" i="6"/>
  <c r="A433" i="6"/>
  <c r="B433" i="6"/>
  <c r="C433" i="6"/>
  <c r="D433" i="6"/>
  <c r="E433" i="6"/>
  <c r="F433" i="6"/>
  <c r="G433" i="6"/>
  <c r="H433" i="6"/>
  <c r="A434" i="6"/>
  <c r="B434" i="6"/>
  <c r="C434" i="6"/>
  <c r="D434" i="6"/>
  <c r="E434" i="6"/>
  <c r="G434" i="6"/>
  <c r="H434" i="6"/>
  <c r="A435" i="6"/>
  <c r="B435" i="6"/>
  <c r="C435" i="6"/>
  <c r="D435" i="6"/>
  <c r="E435" i="6"/>
  <c r="G435" i="6"/>
  <c r="H435" i="6"/>
  <c r="A436" i="6"/>
  <c r="B436" i="6"/>
  <c r="C436" i="6"/>
  <c r="D436" i="6"/>
  <c r="E436" i="6"/>
  <c r="F436" i="6"/>
  <c r="G436" i="6"/>
  <c r="H436" i="6"/>
  <c r="A437" i="6"/>
  <c r="B437" i="6"/>
  <c r="C437" i="6"/>
  <c r="D437" i="6"/>
  <c r="E437" i="6"/>
  <c r="F437" i="6"/>
  <c r="G437" i="6"/>
  <c r="H437" i="6"/>
  <c r="A438" i="6"/>
  <c r="B438" i="6"/>
  <c r="C438" i="6"/>
  <c r="D438" i="6"/>
  <c r="E438" i="6"/>
  <c r="G438" i="6"/>
  <c r="H438" i="6"/>
  <c r="A439" i="6"/>
  <c r="B439" i="6"/>
  <c r="C439" i="6"/>
  <c r="D439" i="6"/>
  <c r="E439" i="6"/>
  <c r="G439" i="6"/>
  <c r="H439" i="6"/>
  <c r="A440" i="6"/>
  <c r="B440" i="6"/>
  <c r="C440" i="6"/>
  <c r="D440" i="6"/>
  <c r="E440" i="6"/>
  <c r="F440" i="6"/>
  <c r="G440" i="6"/>
  <c r="H440" i="6"/>
  <c r="A441" i="6"/>
  <c r="B441" i="6"/>
  <c r="C441" i="6"/>
  <c r="D441" i="6"/>
  <c r="E441" i="6"/>
  <c r="F441" i="6"/>
  <c r="G441" i="6"/>
  <c r="H441" i="6"/>
  <c r="A442" i="6"/>
  <c r="B442" i="6"/>
  <c r="C442" i="6"/>
  <c r="D442" i="6"/>
  <c r="E442" i="6"/>
  <c r="G442" i="6"/>
  <c r="H442" i="6"/>
  <c r="A443" i="6"/>
  <c r="B443" i="6"/>
  <c r="C443" i="6"/>
  <c r="D443" i="6"/>
  <c r="E443" i="6"/>
  <c r="G443" i="6"/>
  <c r="H443" i="6"/>
  <c r="A444" i="6"/>
  <c r="B444" i="6"/>
  <c r="C444" i="6"/>
  <c r="D444" i="6"/>
  <c r="E444" i="6"/>
  <c r="F444" i="6"/>
  <c r="G444" i="6"/>
  <c r="H444" i="6"/>
  <c r="A445" i="6"/>
  <c r="B445" i="6"/>
  <c r="C445" i="6"/>
  <c r="D445" i="6"/>
  <c r="E445" i="6"/>
  <c r="F445" i="6"/>
  <c r="G445" i="6"/>
  <c r="H445" i="6"/>
  <c r="A446" i="6"/>
  <c r="B446" i="6"/>
  <c r="C446" i="6"/>
  <c r="D446" i="6"/>
  <c r="E446" i="6"/>
  <c r="G446" i="6"/>
  <c r="H446" i="6"/>
  <c r="A447" i="6"/>
  <c r="B447" i="6"/>
  <c r="C447" i="6"/>
  <c r="D447" i="6"/>
  <c r="E447" i="6"/>
  <c r="G447" i="6"/>
  <c r="H447" i="6"/>
  <c r="A448" i="6"/>
  <c r="B448" i="6"/>
  <c r="C448" i="6"/>
  <c r="D448" i="6"/>
  <c r="E448" i="6"/>
  <c r="F448" i="6"/>
  <c r="G448" i="6"/>
  <c r="H448" i="6"/>
  <c r="A449" i="6"/>
  <c r="B449" i="6"/>
  <c r="C449" i="6"/>
  <c r="D449" i="6"/>
  <c r="E449" i="6"/>
  <c r="F449" i="6"/>
  <c r="G449" i="6"/>
  <c r="H449" i="6"/>
  <c r="A450" i="6"/>
  <c r="B450" i="6"/>
  <c r="C450" i="6"/>
  <c r="D450" i="6"/>
  <c r="E450" i="6"/>
  <c r="G450" i="6"/>
  <c r="H450" i="6"/>
  <c r="A451" i="6"/>
  <c r="B451" i="6"/>
  <c r="C451" i="6"/>
  <c r="D451" i="6"/>
  <c r="E451" i="6"/>
  <c r="G451" i="6"/>
  <c r="H451" i="6"/>
  <c r="A452" i="6"/>
  <c r="B452" i="6"/>
  <c r="C452" i="6"/>
  <c r="D452" i="6"/>
  <c r="E452" i="6"/>
  <c r="F452" i="6"/>
  <c r="G452" i="6"/>
  <c r="H452" i="6"/>
  <c r="A453" i="6"/>
  <c r="B453" i="6"/>
  <c r="C453" i="6"/>
  <c r="D453" i="6"/>
  <c r="E453" i="6"/>
  <c r="F453" i="6"/>
  <c r="G453" i="6"/>
  <c r="H453" i="6"/>
  <c r="A454" i="6"/>
  <c r="B454" i="6"/>
  <c r="C454" i="6"/>
  <c r="D454" i="6"/>
  <c r="E454" i="6"/>
  <c r="G454" i="6"/>
  <c r="H454" i="6"/>
  <c r="A455" i="6"/>
  <c r="B455" i="6"/>
  <c r="C455" i="6"/>
  <c r="D455" i="6"/>
  <c r="E455" i="6"/>
  <c r="G455" i="6"/>
  <c r="H455" i="6"/>
  <c r="A456" i="6"/>
  <c r="B456" i="6"/>
  <c r="C456" i="6"/>
  <c r="D456" i="6"/>
  <c r="E456" i="6"/>
  <c r="F456" i="6"/>
  <c r="G456" i="6"/>
  <c r="H456" i="6"/>
  <c r="A457" i="6"/>
  <c r="B457" i="6"/>
  <c r="C457" i="6"/>
  <c r="D457" i="6"/>
  <c r="E457" i="6"/>
  <c r="F457" i="6"/>
  <c r="G457" i="6"/>
  <c r="H457" i="6"/>
  <c r="A458" i="6"/>
  <c r="B458" i="6"/>
  <c r="C458" i="6"/>
  <c r="D458" i="6"/>
  <c r="E458" i="6"/>
  <c r="G458" i="6"/>
  <c r="H458" i="6"/>
  <c r="A459" i="6"/>
  <c r="B459" i="6"/>
  <c r="C459" i="6"/>
  <c r="D459" i="6"/>
  <c r="E459" i="6"/>
  <c r="G459" i="6"/>
  <c r="H459" i="6"/>
  <c r="A460" i="6"/>
  <c r="B460" i="6"/>
  <c r="C460" i="6"/>
  <c r="D460" i="6"/>
  <c r="E460" i="6"/>
  <c r="F460" i="6"/>
  <c r="G460" i="6"/>
  <c r="H460" i="6"/>
  <c r="A461" i="6"/>
  <c r="B461" i="6"/>
  <c r="C461" i="6"/>
  <c r="D461" i="6"/>
  <c r="E461" i="6"/>
  <c r="F461" i="6"/>
  <c r="G461" i="6"/>
  <c r="H461" i="6"/>
  <c r="A462" i="6"/>
  <c r="B462" i="6"/>
  <c r="C462" i="6"/>
  <c r="D462" i="6"/>
  <c r="E462" i="6"/>
  <c r="G462" i="6"/>
  <c r="H462" i="6"/>
  <c r="A463" i="6"/>
  <c r="B463" i="6"/>
  <c r="C463" i="6"/>
  <c r="D463" i="6"/>
  <c r="E463" i="6"/>
  <c r="G463" i="6"/>
  <c r="H463" i="6"/>
  <c r="A464" i="6"/>
  <c r="B464" i="6"/>
  <c r="C464" i="6"/>
  <c r="D464" i="6"/>
  <c r="E464" i="6"/>
  <c r="F464" i="6"/>
  <c r="G464" i="6"/>
  <c r="H464" i="6"/>
  <c r="A465" i="6"/>
  <c r="B465" i="6"/>
  <c r="C465" i="6"/>
  <c r="D465" i="6"/>
  <c r="E465" i="6"/>
  <c r="F465" i="6"/>
  <c r="G465" i="6"/>
  <c r="H465" i="6"/>
  <c r="A466" i="6"/>
  <c r="B466" i="6"/>
  <c r="C466" i="6"/>
  <c r="D466" i="6"/>
  <c r="E466" i="6"/>
  <c r="G466" i="6"/>
  <c r="H466" i="6"/>
  <c r="A467" i="6"/>
  <c r="B467" i="6"/>
  <c r="C467" i="6"/>
  <c r="D467" i="6"/>
  <c r="E467" i="6"/>
  <c r="G467" i="6"/>
  <c r="H467" i="6"/>
  <c r="A468" i="6"/>
  <c r="B468" i="6"/>
  <c r="C468" i="6"/>
  <c r="D468" i="6"/>
  <c r="E468" i="6"/>
  <c r="F468" i="6"/>
  <c r="G468" i="6"/>
  <c r="H468" i="6"/>
  <c r="A469" i="6"/>
  <c r="B469" i="6"/>
  <c r="C469" i="6"/>
  <c r="D469" i="6"/>
  <c r="E469" i="6"/>
  <c r="F469" i="6"/>
  <c r="G469" i="6"/>
  <c r="H469" i="6"/>
  <c r="A470" i="6"/>
  <c r="B470" i="6"/>
  <c r="C470" i="6"/>
  <c r="D470" i="6"/>
  <c r="E470" i="6"/>
  <c r="G470" i="6"/>
  <c r="H470" i="6"/>
  <c r="A471" i="6"/>
  <c r="B471" i="6"/>
  <c r="C471" i="6"/>
  <c r="D471" i="6"/>
  <c r="E471" i="6"/>
  <c r="G471" i="6"/>
  <c r="H471" i="6"/>
  <c r="A472" i="6"/>
  <c r="B472" i="6"/>
  <c r="C472" i="6"/>
  <c r="D472" i="6"/>
  <c r="E472" i="6"/>
  <c r="F472" i="6"/>
  <c r="G472" i="6"/>
  <c r="H472" i="6"/>
  <c r="A473" i="6"/>
  <c r="B473" i="6"/>
  <c r="C473" i="6"/>
  <c r="D473" i="6"/>
  <c r="E473" i="6"/>
  <c r="F473" i="6"/>
  <c r="G473" i="6"/>
  <c r="H473" i="6"/>
  <c r="A474" i="6"/>
  <c r="B474" i="6"/>
  <c r="C474" i="6"/>
  <c r="D474" i="6"/>
  <c r="E474" i="6"/>
  <c r="G474" i="6"/>
  <c r="H474" i="6"/>
  <c r="A475" i="6"/>
  <c r="B475" i="6"/>
  <c r="C475" i="6"/>
  <c r="D475" i="6"/>
  <c r="E475" i="6"/>
  <c r="G475" i="6"/>
  <c r="H475" i="6"/>
  <c r="A476" i="6"/>
  <c r="B476" i="6"/>
  <c r="C476" i="6"/>
  <c r="D476" i="6"/>
  <c r="E476" i="6"/>
  <c r="F476" i="6"/>
  <c r="G476" i="6"/>
  <c r="H476" i="6"/>
  <c r="A477" i="6"/>
  <c r="B477" i="6"/>
  <c r="C477" i="6"/>
  <c r="D477" i="6"/>
  <c r="E477" i="6"/>
  <c r="F477" i="6"/>
  <c r="G477" i="6"/>
  <c r="H477" i="6"/>
  <c r="A478" i="6"/>
  <c r="B478" i="6"/>
  <c r="C478" i="6"/>
  <c r="D478" i="6"/>
  <c r="E478" i="6"/>
  <c r="G478" i="6"/>
  <c r="H478" i="6"/>
  <c r="A479" i="6"/>
  <c r="B479" i="6"/>
  <c r="C479" i="6"/>
  <c r="D479" i="6"/>
  <c r="E479" i="6"/>
  <c r="G479" i="6"/>
  <c r="H479" i="6"/>
  <c r="A480" i="6"/>
  <c r="B480" i="6"/>
  <c r="C480" i="6"/>
  <c r="D480" i="6"/>
  <c r="E480" i="6"/>
  <c r="F480" i="6"/>
  <c r="G480" i="6"/>
  <c r="H480" i="6"/>
  <c r="A481" i="6"/>
  <c r="B481" i="6"/>
  <c r="C481" i="6"/>
  <c r="D481" i="6"/>
  <c r="E481" i="6"/>
  <c r="F481" i="6"/>
  <c r="G481" i="6"/>
  <c r="H481" i="6"/>
  <c r="H386" i="6"/>
  <c r="G386" i="6"/>
  <c r="B386" i="6"/>
  <c r="C386" i="6"/>
  <c r="D386" i="6"/>
  <c r="E386" i="6"/>
  <c r="A386" i="6"/>
  <c r="A382" i="6"/>
  <c r="B382" i="6"/>
  <c r="C382" i="6"/>
  <c r="D382" i="6"/>
  <c r="E382" i="6"/>
  <c r="G382" i="6"/>
  <c r="H382" i="6"/>
  <c r="A383" i="6"/>
  <c r="B383" i="6"/>
  <c r="C383" i="6"/>
  <c r="D383" i="6"/>
  <c r="E383" i="6"/>
  <c r="G383" i="6"/>
  <c r="H383" i="6"/>
  <c r="A384" i="6"/>
  <c r="B384" i="6"/>
  <c r="C384" i="6"/>
  <c r="D384" i="6"/>
  <c r="E384" i="6"/>
  <c r="F384" i="6"/>
  <c r="G384" i="6"/>
  <c r="H384" i="6"/>
  <c r="A385" i="6"/>
  <c r="B385" i="6"/>
  <c r="C385" i="6"/>
  <c r="D385" i="6"/>
  <c r="E385" i="6"/>
  <c r="F385" i="6"/>
  <c r="G385" i="6"/>
  <c r="H385" i="6"/>
  <c r="A365" i="6"/>
  <c r="B365" i="6"/>
  <c r="C365" i="6"/>
  <c r="D365" i="6"/>
  <c r="E365" i="6"/>
  <c r="F365" i="6"/>
  <c r="G365" i="6"/>
  <c r="H365" i="6"/>
  <c r="A366" i="6"/>
  <c r="B366" i="6"/>
  <c r="C366" i="6"/>
  <c r="D366" i="6"/>
  <c r="E366" i="6"/>
  <c r="G366" i="6"/>
  <c r="H366" i="6"/>
  <c r="A367" i="6"/>
  <c r="B367" i="6"/>
  <c r="C367" i="6"/>
  <c r="D367" i="6"/>
  <c r="E367" i="6"/>
  <c r="G367" i="6"/>
  <c r="H367" i="6"/>
  <c r="A368" i="6"/>
  <c r="B368" i="6"/>
  <c r="C368" i="6"/>
  <c r="D368" i="6"/>
  <c r="E368" i="6"/>
  <c r="F368" i="6"/>
  <c r="G368" i="6"/>
  <c r="H368" i="6"/>
  <c r="A369" i="6"/>
  <c r="B369" i="6"/>
  <c r="C369" i="6"/>
  <c r="D369" i="6"/>
  <c r="E369" i="6"/>
  <c r="F369" i="6"/>
  <c r="G369" i="6"/>
  <c r="H369" i="6"/>
  <c r="A370" i="6"/>
  <c r="B370" i="6"/>
  <c r="C370" i="6"/>
  <c r="D370" i="6"/>
  <c r="E370" i="6"/>
  <c r="F370" i="6"/>
  <c r="G370" i="6"/>
  <c r="H370" i="6"/>
  <c r="A371" i="6"/>
  <c r="B371" i="6"/>
  <c r="C371" i="6"/>
  <c r="D371" i="6"/>
  <c r="E371" i="6"/>
  <c r="F371" i="6"/>
  <c r="G371" i="6"/>
  <c r="H371" i="6"/>
  <c r="A372" i="6"/>
  <c r="B372" i="6"/>
  <c r="C372" i="6"/>
  <c r="D372" i="6"/>
  <c r="E372" i="6"/>
  <c r="F372" i="6"/>
  <c r="G372" i="6"/>
  <c r="H372" i="6"/>
  <c r="A373" i="6"/>
  <c r="B373" i="6"/>
  <c r="C373" i="6"/>
  <c r="D373" i="6"/>
  <c r="E373" i="6"/>
  <c r="F373" i="6"/>
  <c r="G373" i="6"/>
  <c r="H373" i="6"/>
  <c r="A374" i="6"/>
  <c r="B374" i="6"/>
  <c r="C374" i="6"/>
  <c r="D374" i="6"/>
  <c r="E374" i="6"/>
  <c r="F374" i="6"/>
  <c r="G374" i="6"/>
  <c r="H374" i="6"/>
  <c r="A375" i="6"/>
  <c r="B375" i="6"/>
  <c r="C375" i="6"/>
  <c r="D375" i="6"/>
  <c r="E375" i="6"/>
  <c r="F375" i="6"/>
  <c r="G375" i="6"/>
  <c r="H375" i="6"/>
  <c r="A376" i="6"/>
  <c r="B376" i="6"/>
  <c r="C376" i="6"/>
  <c r="D376" i="6"/>
  <c r="E376" i="6"/>
  <c r="F376" i="6"/>
  <c r="G376" i="6"/>
  <c r="H376" i="6"/>
  <c r="A377" i="6"/>
  <c r="B377" i="6"/>
  <c r="C377" i="6"/>
  <c r="D377" i="6"/>
  <c r="E377" i="6"/>
  <c r="F377" i="6"/>
  <c r="G377" i="6"/>
  <c r="H377" i="6"/>
  <c r="A378" i="6"/>
  <c r="B378" i="6"/>
  <c r="C378" i="6"/>
  <c r="D378" i="6"/>
  <c r="E378" i="6"/>
  <c r="F378" i="6"/>
  <c r="G378" i="6"/>
  <c r="H378" i="6"/>
  <c r="A379" i="6"/>
  <c r="B379" i="6"/>
  <c r="C379" i="6"/>
  <c r="D379" i="6"/>
  <c r="E379" i="6"/>
  <c r="F379" i="6"/>
  <c r="G379" i="6"/>
  <c r="H379" i="6"/>
  <c r="A380" i="6"/>
  <c r="B380" i="6"/>
  <c r="C380" i="6"/>
  <c r="D380" i="6"/>
  <c r="E380" i="6"/>
  <c r="F380" i="6"/>
  <c r="G380" i="6"/>
  <c r="H380" i="6"/>
  <c r="A381" i="6"/>
  <c r="B381" i="6"/>
  <c r="C381" i="6"/>
  <c r="D381" i="6"/>
  <c r="E381" i="6"/>
  <c r="F381" i="6"/>
  <c r="G381" i="6"/>
  <c r="H381" i="6"/>
  <c r="A291" i="6"/>
  <c r="B291" i="6"/>
  <c r="C291" i="6"/>
  <c r="D291" i="6"/>
  <c r="E291" i="6"/>
  <c r="F291" i="6"/>
  <c r="G291" i="6"/>
  <c r="H291" i="6"/>
  <c r="A292" i="6"/>
  <c r="B292" i="6"/>
  <c r="C292" i="6"/>
  <c r="D292" i="6"/>
  <c r="E292" i="6"/>
  <c r="F292" i="6"/>
  <c r="G292" i="6"/>
  <c r="H292" i="6"/>
  <c r="A293" i="6"/>
  <c r="B293" i="6"/>
  <c r="C293" i="6"/>
  <c r="D293" i="6"/>
  <c r="E293" i="6"/>
  <c r="F293" i="6"/>
  <c r="G293" i="6"/>
  <c r="H293" i="6"/>
  <c r="A294" i="6"/>
  <c r="B294" i="6"/>
  <c r="C294" i="6"/>
  <c r="D294" i="6"/>
  <c r="E294" i="6"/>
  <c r="F294" i="6"/>
  <c r="G294" i="6"/>
  <c r="H294" i="6"/>
  <c r="A295" i="6"/>
  <c r="B295" i="6"/>
  <c r="C295" i="6"/>
  <c r="D295" i="6"/>
  <c r="E295" i="6"/>
  <c r="F295" i="6"/>
  <c r="G295" i="6"/>
  <c r="H295" i="6"/>
  <c r="A296" i="6"/>
  <c r="B296" i="6"/>
  <c r="C296" i="6"/>
  <c r="D296" i="6"/>
  <c r="E296" i="6"/>
  <c r="F296" i="6"/>
  <c r="G296" i="6"/>
  <c r="H296" i="6"/>
  <c r="A297" i="6"/>
  <c r="B297" i="6"/>
  <c r="C297" i="6"/>
  <c r="D297" i="6"/>
  <c r="E297" i="6"/>
  <c r="F297" i="6"/>
  <c r="G297" i="6"/>
  <c r="H297" i="6"/>
  <c r="A298" i="6"/>
  <c r="B298" i="6"/>
  <c r="C298" i="6"/>
  <c r="D298" i="6"/>
  <c r="E298" i="6"/>
  <c r="G298" i="6"/>
  <c r="H298" i="6"/>
  <c r="A299" i="6"/>
  <c r="B299" i="6"/>
  <c r="C299" i="6"/>
  <c r="D299" i="6"/>
  <c r="E299" i="6"/>
  <c r="G299" i="6"/>
  <c r="H299" i="6"/>
  <c r="A300" i="6"/>
  <c r="B300" i="6"/>
  <c r="C300" i="6"/>
  <c r="D300" i="6"/>
  <c r="E300" i="6"/>
  <c r="F300" i="6"/>
  <c r="G300" i="6"/>
  <c r="H300" i="6"/>
  <c r="A301" i="6"/>
  <c r="B301" i="6"/>
  <c r="C301" i="6"/>
  <c r="D301" i="6"/>
  <c r="E301" i="6"/>
  <c r="F301" i="6"/>
  <c r="G301" i="6"/>
  <c r="H301" i="6"/>
  <c r="A302" i="6"/>
  <c r="B302" i="6"/>
  <c r="C302" i="6"/>
  <c r="D302" i="6"/>
  <c r="E302" i="6"/>
  <c r="G302" i="6"/>
  <c r="H302" i="6"/>
  <c r="A303" i="6"/>
  <c r="B303" i="6"/>
  <c r="C303" i="6"/>
  <c r="D303" i="6"/>
  <c r="E303" i="6"/>
  <c r="G303" i="6"/>
  <c r="H303" i="6"/>
  <c r="A304" i="6"/>
  <c r="B304" i="6"/>
  <c r="C304" i="6"/>
  <c r="D304" i="6"/>
  <c r="E304" i="6"/>
  <c r="F304" i="6"/>
  <c r="G304" i="6"/>
  <c r="H304" i="6"/>
  <c r="A305" i="6"/>
  <c r="B305" i="6"/>
  <c r="C305" i="6"/>
  <c r="D305" i="6"/>
  <c r="E305" i="6"/>
  <c r="F305" i="6"/>
  <c r="G305" i="6"/>
  <c r="H305" i="6"/>
  <c r="A306" i="6"/>
  <c r="B306" i="6"/>
  <c r="C306" i="6"/>
  <c r="D306" i="6"/>
  <c r="E306" i="6"/>
  <c r="G306" i="6"/>
  <c r="H306" i="6"/>
  <c r="A307" i="6"/>
  <c r="B307" i="6"/>
  <c r="C307" i="6"/>
  <c r="D307" i="6"/>
  <c r="E307" i="6"/>
  <c r="F307" i="6"/>
  <c r="G307" i="6"/>
  <c r="H307" i="6"/>
  <c r="A308" i="6"/>
  <c r="B308" i="6"/>
  <c r="C308" i="6"/>
  <c r="D308" i="6"/>
  <c r="E308" i="6"/>
  <c r="F308" i="6"/>
  <c r="G308" i="6"/>
  <c r="H308" i="6"/>
  <c r="A309" i="6"/>
  <c r="B309" i="6"/>
  <c r="C309" i="6"/>
  <c r="D309" i="6"/>
  <c r="E309" i="6"/>
  <c r="F309" i="6"/>
  <c r="G309" i="6"/>
  <c r="H309" i="6"/>
  <c r="A310" i="6"/>
  <c r="B310" i="6"/>
  <c r="C310" i="6"/>
  <c r="D310" i="6"/>
  <c r="E310" i="6"/>
  <c r="G310" i="6"/>
  <c r="H310" i="6"/>
  <c r="A311" i="6"/>
  <c r="B311" i="6"/>
  <c r="C311" i="6"/>
  <c r="D311" i="6"/>
  <c r="E311" i="6"/>
  <c r="F311" i="6"/>
  <c r="G311" i="6"/>
  <c r="H311" i="6"/>
  <c r="A312" i="6"/>
  <c r="B312" i="6"/>
  <c r="C312" i="6"/>
  <c r="D312" i="6"/>
  <c r="E312" i="6"/>
  <c r="F312" i="6"/>
  <c r="G312" i="6"/>
  <c r="H312" i="6"/>
  <c r="A313" i="6"/>
  <c r="B313" i="6"/>
  <c r="C313" i="6"/>
  <c r="D313" i="6"/>
  <c r="E313" i="6"/>
  <c r="F313" i="6"/>
  <c r="G313" i="6"/>
  <c r="H313" i="6"/>
  <c r="A314" i="6"/>
  <c r="B314" i="6"/>
  <c r="C314" i="6"/>
  <c r="D314" i="6"/>
  <c r="E314" i="6"/>
  <c r="F314" i="6"/>
  <c r="G314" i="6"/>
  <c r="H314" i="6"/>
  <c r="A315" i="6"/>
  <c r="B315" i="6"/>
  <c r="C315" i="6"/>
  <c r="D315" i="6"/>
  <c r="E315" i="6"/>
  <c r="F315" i="6"/>
  <c r="G315" i="6"/>
  <c r="H315" i="6"/>
  <c r="A316" i="6"/>
  <c r="B316" i="6"/>
  <c r="C316" i="6"/>
  <c r="D316" i="6"/>
  <c r="E316" i="6"/>
  <c r="F316" i="6"/>
  <c r="G316" i="6"/>
  <c r="H316" i="6"/>
  <c r="A317" i="6"/>
  <c r="B317" i="6"/>
  <c r="C317" i="6"/>
  <c r="D317" i="6"/>
  <c r="E317" i="6"/>
  <c r="F317" i="6"/>
  <c r="G317" i="6"/>
  <c r="H317" i="6"/>
  <c r="A318" i="6"/>
  <c r="B318" i="6"/>
  <c r="C318" i="6"/>
  <c r="D318" i="6"/>
  <c r="E318" i="6"/>
  <c r="F318" i="6"/>
  <c r="G318" i="6"/>
  <c r="H318" i="6"/>
  <c r="A319" i="6"/>
  <c r="B319" i="6"/>
  <c r="C319" i="6"/>
  <c r="D319" i="6"/>
  <c r="E319" i="6"/>
  <c r="F319" i="6"/>
  <c r="G319" i="6"/>
  <c r="H319" i="6"/>
  <c r="A320" i="6"/>
  <c r="B320" i="6"/>
  <c r="C320" i="6"/>
  <c r="D320" i="6"/>
  <c r="E320" i="6"/>
  <c r="F320" i="6"/>
  <c r="G320" i="6"/>
  <c r="H320" i="6"/>
  <c r="A321" i="6"/>
  <c r="B321" i="6"/>
  <c r="C321" i="6"/>
  <c r="D321" i="6"/>
  <c r="E321" i="6"/>
  <c r="F321" i="6"/>
  <c r="G321" i="6"/>
  <c r="H321" i="6"/>
  <c r="A322" i="6"/>
  <c r="B322" i="6"/>
  <c r="C322" i="6"/>
  <c r="D322" i="6"/>
  <c r="E322" i="6"/>
  <c r="F322" i="6"/>
  <c r="G322" i="6"/>
  <c r="H322" i="6"/>
  <c r="A323" i="6"/>
  <c r="B323" i="6"/>
  <c r="C323" i="6"/>
  <c r="D323" i="6"/>
  <c r="E323" i="6"/>
  <c r="F323" i="6"/>
  <c r="G323" i="6"/>
  <c r="H323" i="6"/>
  <c r="A324" i="6"/>
  <c r="B324" i="6"/>
  <c r="C324" i="6"/>
  <c r="D324" i="6"/>
  <c r="E324" i="6"/>
  <c r="F324" i="6"/>
  <c r="G324" i="6"/>
  <c r="H324" i="6"/>
  <c r="A325" i="6"/>
  <c r="B325" i="6"/>
  <c r="C325" i="6"/>
  <c r="D325" i="6"/>
  <c r="E325" i="6"/>
  <c r="F325" i="6"/>
  <c r="G325" i="6"/>
  <c r="H325" i="6"/>
  <c r="A326" i="6"/>
  <c r="B326" i="6"/>
  <c r="C326" i="6"/>
  <c r="D326" i="6"/>
  <c r="E326" i="6"/>
  <c r="F326" i="6"/>
  <c r="G326" i="6"/>
  <c r="H326" i="6"/>
  <c r="A327" i="6"/>
  <c r="B327" i="6"/>
  <c r="C327" i="6"/>
  <c r="D327" i="6"/>
  <c r="E327" i="6"/>
  <c r="F327" i="6"/>
  <c r="G327" i="6"/>
  <c r="H327" i="6"/>
  <c r="A328" i="6"/>
  <c r="B328" i="6"/>
  <c r="C328" i="6"/>
  <c r="D328" i="6"/>
  <c r="E328" i="6"/>
  <c r="F328" i="6"/>
  <c r="G328" i="6"/>
  <c r="H328" i="6"/>
  <c r="A329" i="6"/>
  <c r="B329" i="6"/>
  <c r="C329" i="6"/>
  <c r="D329" i="6"/>
  <c r="E329" i="6"/>
  <c r="F329" i="6"/>
  <c r="G329" i="6"/>
  <c r="H329" i="6"/>
  <c r="A330" i="6"/>
  <c r="B330" i="6"/>
  <c r="C330" i="6"/>
  <c r="D330" i="6"/>
  <c r="E330" i="6"/>
  <c r="G330" i="6"/>
  <c r="H330" i="6"/>
  <c r="A331" i="6"/>
  <c r="B331" i="6"/>
  <c r="C331" i="6"/>
  <c r="D331" i="6"/>
  <c r="E331" i="6"/>
  <c r="F331" i="6"/>
  <c r="G331" i="6"/>
  <c r="H331" i="6"/>
  <c r="A332" i="6"/>
  <c r="B332" i="6"/>
  <c r="C332" i="6"/>
  <c r="D332" i="6"/>
  <c r="E332" i="6"/>
  <c r="F332" i="6"/>
  <c r="G332" i="6"/>
  <c r="H332" i="6"/>
  <c r="A333" i="6"/>
  <c r="B333" i="6"/>
  <c r="C333" i="6"/>
  <c r="D333" i="6"/>
  <c r="E333" i="6"/>
  <c r="F333" i="6"/>
  <c r="G333" i="6"/>
  <c r="H333" i="6"/>
  <c r="A334" i="6"/>
  <c r="B334" i="6"/>
  <c r="C334" i="6"/>
  <c r="D334" i="6"/>
  <c r="E334" i="6"/>
  <c r="F334" i="6"/>
  <c r="G334" i="6"/>
  <c r="H334" i="6"/>
  <c r="A335" i="6"/>
  <c r="B335" i="6"/>
  <c r="C335" i="6"/>
  <c r="D335" i="6"/>
  <c r="E335" i="6"/>
  <c r="F335" i="6"/>
  <c r="G335" i="6"/>
  <c r="H335" i="6"/>
  <c r="A336" i="6"/>
  <c r="B336" i="6"/>
  <c r="C336" i="6"/>
  <c r="D336" i="6"/>
  <c r="E336" i="6"/>
  <c r="F336" i="6"/>
  <c r="G336" i="6"/>
  <c r="H336" i="6"/>
  <c r="A337" i="6"/>
  <c r="B337" i="6"/>
  <c r="C337" i="6"/>
  <c r="D337" i="6"/>
  <c r="E337" i="6"/>
  <c r="F337" i="6"/>
  <c r="G337" i="6"/>
  <c r="H337" i="6"/>
  <c r="A338" i="6"/>
  <c r="B338" i="6"/>
  <c r="C338" i="6"/>
  <c r="D338" i="6"/>
  <c r="E338" i="6"/>
  <c r="G338" i="6"/>
  <c r="H338" i="6"/>
  <c r="A339" i="6"/>
  <c r="B339" i="6"/>
  <c r="C339" i="6"/>
  <c r="D339" i="6"/>
  <c r="E339" i="6"/>
  <c r="G339" i="6"/>
  <c r="H339" i="6"/>
  <c r="A340" i="6"/>
  <c r="B340" i="6"/>
  <c r="C340" i="6"/>
  <c r="D340" i="6"/>
  <c r="E340" i="6"/>
  <c r="F340" i="6"/>
  <c r="G340" i="6"/>
  <c r="H340" i="6"/>
  <c r="A341" i="6"/>
  <c r="B341" i="6"/>
  <c r="C341" i="6"/>
  <c r="D341" i="6"/>
  <c r="E341" i="6"/>
  <c r="F341" i="6"/>
  <c r="G341" i="6"/>
  <c r="H341" i="6"/>
  <c r="A342" i="6"/>
  <c r="B342" i="6"/>
  <c r="C342" i="6"/>
  <c r="D342" i="6"/>
  <c r="E342" i="6"/>
  <c r="G342" i="6"/>
  <c r="H342" i="6"/>
  <c r="A343" i="6"/>
  <c r="B343" i="6"/>
  <c r="C343" i="6"/>
  <c r="D343" i="6"/>
  <c r="E343" i="6"/>
  <c r="F343" i="6"/>
  <c r="G343" i="6"/>
  <c r="H343" i="6"/>
  <c r="A344" i="6"/>
  <c r="B344" i="6"/>
  <c r="C344" i="6"/>
  <c r="D344" i="6"/>
  <c r="E344" i="6"/>
  <c r="F344" i="6"/>
  <c r="G344" i="6"/>
  <c r="H344" i="6"/>
  <c r="A345" i="6"/>
  <c r="B345" i="6"/>
  <c r="C345" i="6"/>
  <c r="D345" i="6"/>
  <c r="E345" i="6"/>
  <c r="F345" i="6"/>
  <c r="G345" i="6"/>
  <c r="H345" i="6"/>
  <c r="A346" i="6"/>
  <c r="B346" i="6"/>
  <c r="C346" i="6"/>
  <c r="D346" i="6"/>
  <c r="E346" i="6"/>
  <c r="F346" i="6"/>
  <c r="G346" i="6"/>
  <c r="H346" i="6"/>
  <c r="B347" i="6"/>
  <c r="C347" i="6"/>
  <c r="D347" i="6"/>
  <c r="E347" i="6"/>
  <c r="F347" i="6"/>
  <c r="G347" i="6"/>
  <c r="H347" i="6"/>
  <c r="A348" i="6"/>
  <c r="B348" i="6"/>
  <c r="C348" i="6"/>
  <c r="D348" i="6"/>
  <c r="E348" i="6"/>
  <c r="F348" i="6"/>
  <c r="G348" i="6"/>
  <c r="H348" i="6"/>
  <c r="A349" i="6"/>
  <c r="B349" i="6"/>
  <c r="C349" i="6"/>
  <c r="D349" i="6"/>
  <c r="E349" i="6"/>
  <c r="F349" i="6"/>
  <c r="G349" i="6"/>
  <c r="H349" i="6"/>
  <c r="A350" i="6"/>
  <c r="B350" i="6"/>
  <c r="C350" i="6"/>
  <c r="D350" i="6"/>
  <c r="E350" i="6"/>
  <c r="G350" i="6"/>
  <c r="H350" i="6"/>
  <c r="A351" i="6"/>
  <c r="B351" i="6"/>
  <c r="C351" i="6"/>
  <c r="D351" i="6"/>
  <c r="E351" i="6"/>
  <c r="F351" i="6"/>
  <c r="G351" i="6"/>
  <c r="H351" i="6"/>
  <c r="A352" i="6"/>
  <c r="B352" i="6"/>
  <c r="C352" i="6"/>
  <c r="D352" i="6"/>
  <c r="E352" i="6"/>
  <c r="F352" i="6"/>
  <c r="G352" i="6"/>
  <c r="H352" i="6"/>
  <c r="A353" i="6"/>
  <c r="B353" i="6"/>
  <c r="C353" i="6"/>
  <c r="D353" i="6"/>
  <c r="E353" i="6"/>
  <c r="F353" i="6"/>
  <c r="G353" i="6"/>
  <c r="H353" i="6"/>
  <c r="A354" i="6"/>
  <c r="B354" i="6"/>
  <c r="C354" i="6"/>
  <c r="D354" i="6"/>
  <c r="E354" i="6"/>
  <c r="G354" i="6"/>
  <c r="H354" i="6"/>
  <c r="A355" i="6"/>
  <c r="B355" i="6"/>
  <c r="C355" i="6"/>
  <c r="D355" i="6"/>
  <c r="E355" i="6"/>
  <c r="G355" i="6"/>
  <c r="H355" i="6"/>
  <c r="A356" i="6"/>
  <c r="B356" i="6"/>
  <c r="C356" i="6"/>
  <c r="D356" i="6"/>
  <c r="E356" i="6"/>
  <c r="F356" i="6"/>
  <c r="G356" i="6"/>
  <c r="H356" i="6"/>
  <c r="A357" i="6"/>
  <c r="B357" i="6"/>
  <c r="C357" i="6"/>
  <c r="D357" i="6"/>
  <c r="E357" i="6"/>
  <c r="F357" i="6"/>
  <c r="G357" i="6"/>
  <c r="H357" i="6"/>
  <c r="A358" i="6"/>
  <c r="B358" i="6"/>
  <c r="C358" i="6"/>
  <c r="D358" i="6"/>
  <c r="E358" i="6"/>
  <c r="G358" i="6"/>
  <c r="H358" i="6"/>
  <c r="A359" i="6"/>
  <c r="B359" i="6"/>
  <c r="C359" i="6"/>
  <c r="D359" i="6"/>
  <c r="E359" i="6"/>
  <c r="G359" i="6"/>
  <c r="H359" i="6"/>
  <c r="A360" i="6"/>
  <c r="B360" i="6"/>
  <c r="C360" i="6"/>
  <c r="D360" i="6"/>
  <c r="E360" i="6"/>
  <c r="F360" i="6"/>
  <c r="G360" i="6"/>
  <c r="H360" i="6"/>
  <c r="A361" i="6"/>
  <c r="B361" i="6"/>
  <c r="C361" i="6"/>
  <c r="D361" i="6"/>
  <c r="E361" i="6"/>
  <c r="F361" i="6"/>
  <c r="G361" i="6"/>
  <c r="H361" i="6"/>
  <c r="A362" i="6"/>
  <c r="B362" i="6"/>
  <c r="C362" i="6"/>
  <c r="D362" i="6"/>
  <c r="E362" i="6"/>
  <c r="G362" i="6"/>
  <c r="H362" i="6"/>
  <c r="A363" i="6"/>
  <c r="B363" i="6"/>
  <c r="C363" i="6"/>
  <c r="D363" i="6"/>
  <c r="E363" i="6"/>
  <c r="G363" i="6"/>
  <c r="H363" i="6"/>
  <c r="A364" i="6"/>
  <c r="B364" i="6"/>
  <c r="C364" i="6"/>
  <c r="D364" i="6"/>
  <c r="E364" i="6"/>
  <c r="F364" i="6"/>
  <c r="G364" i="6"/>
  <c r="H364" i="6"/>
  <c r="H290" i="6"/>
  <c r="G290" i="6"/>
  <c r="B290" i="6"/>
  <c r="C290" i="6"/>
  <c r="D290" i="6"/>
  <c r="E290" i="6"/>
  <c r="F290" i="6"/>
  <c r="A290" i="6"/>
  <c r="A195" i="6"/>
  <c r="B195" i="6"/>
  <c r="C195" i="6"/>
  <c r="D195" i="6"/>
  <c r="E195" i="6"/>
  <c r="F195" i="6"/>
  <c r="G195" i="6"/>
  <c r="H195" i="6"/>
  <c r="A196" i="6"/>
  <c r="B196" i="6"/>
  <c r="C196" i="6"/>
  <c r="D196" i="6"/>
  <c r="E196" i="6"/>
  <c r="F196" i="6"/>
  <c r="G196" i="6"/>
  <c r="H196" i="6"/>
  <c r="A197" i="6"/>
  <c r="B197" i="6"/>
  <c r="C197" i="6"/>
  <c r="D197" i="6"/>
  <c r="E197" i="6"/>
  <c r="F197" i="6"/>
  <c r="G197" i="6"/>
  <c r="H197" i="6"/>
  <c r="A198" i="6"/>
  <c r="B198" i="6"/>
  <c r="C198" i="6"/>
  <c r="D198" i="6"/>
  <c r="E198" i="6"/>
  <c r="F198" i="6"/>
  <c r="G198" i="6"/>
  <c r="H198" i="6"/>
  <c r="A199" i="6"/>
  <c r="B199" i="6"/>
  <c r="C199" i="6"/>
  <c r="D199" i="6"/>
  <c r="E199" i="6"/>
  <c r="F199" i="6"/>
  <c r="G199" i="6"/>
  <c r="H199" i="6"/>
  <c r="A200" i="6"/>
  <c r="B200" i="6"/>
  <c r="C200" i="6"/>
  <c r="D200" i="6"/>
  <c r="E200" i="6"/>
  <c r="F200" i="6"/>
  <c r="G200" i="6"/>
  <c r="H200" i="6"/>
  <c r="A201" i="6"/>
  <c r="B201" i="6"/>
  <c r="C201" i="6"/>
  <c r="D201" i="6"/>
  <c r="E201" i="6"/>
  <c r="F201" i="6"/>
  <c r="G201" i="6"/>
  <c r="H201" i="6"/>
  <c r="A202" i="6"/>
  <c r="B202" i="6"/>
  <c r="C202" i="6"/>
  <c r="D202" i="6"/>
  <c r="E202" i="6"/>
  <c r="F202" i="6"/>
  <c r="G202" i="6"/>
  <c r="H202" i="6"/>
  <c r="A203" i="6"/>
  <c r="B203" i="6"/>
  <c r="C203" i="6"/>
  <c r="D203" i="6"/>
  <c r="E203" i="6"/>
  <c r="F203" i="6"/>
  <c r="G203" i="6"/>
  <c r="H203" i="6"/>
  <c r="A204" i="6"/>
  <c r="B204" i="6"/>
  <c r="C204" i="6"/>
  <c r="D204" i="6"/>
  <c r="E204" i="6"/>
  <c r="F204" i="6"/>
  <c r="G204" i="6"/>
  <c r="H204" i="6"/>
  <c r="A205" i="6"/>
  <c r="B205" i="6"/>
  <c r="C205" i="6"/>
  <c r="D205" i="6"/>
  <c r="E205" i="6"/>
  <c r="F205" i="6"/>
  <c r="G205" i="6"/>
  <c r="H205" i="6"/>
  <c r="A206" i="6"/>
  <c r="B206" i="6"/>
  <c r="C206" i="6"/>
  <c r="D206" i="6"/>
  <c r="E206" i="6"/>
  <c r="F206" i="6"/>
  <c r="G206" i="6"/>
  <c r="H206" i="6"/>
  <c r="A207" i="6"/>
  <c r="B207" i="6"/>
  <c r="C207" i="6"/>
  <c r="D207" i="6"/>
  <c r="E207" i="6"/>
  <c r="F207" i="6"/>
  <c r="G207" i="6"/>
  <c r="H207" i="6"/>
  <c r="A208" i="6"/>
  <c r="B208" i="6"/>
  <c r="C208" i="6"/>
  <c r="D208" i="6"/>
  <c r="E208" i="6"/>
  <c r="F208" i="6"/>
  <c r="G208" i="6"/>
  <c r="H208" i="6"/>
  <c r="A209" i="6"/>
  <c r="B209" i="6"/>
  <c r="C209" i="6"/>
  <c r="D209" i="6"/>
  <c r="E209" i="6"/>
  <c r="F209" i="6"/>
  <c r="G209" i="6"/>
  <c r="H209" i="6"/>
  <c r="A210" i="6"/>
  <c r="B210" i="6"/>
  <c r="C210" i="6"/>
  <c r="D210" i="6"/>
  <c r="E210" i="6"/>
  <c r="F210" i="6"/>
  <c r="G210" i="6"/>
  <c r="H210" i="6"/>
  <c r="A211" i="6"/>
  <c r="B211" i="6"/>
  <c r="C211" i="6"/>
  <c r="D211" i="6"/>
  <c r="E211" i="6"/>
  <c r="F211" i="6"/>
  <c r="G211" i="6"/>
  <c r="H211" i="6"/>
  <c r="A212" i="6"/>
  <c r="B212" i="6"/>
  <c r="C212" i="6"/>
  <c r="D212" i="6"/>
  <c r="E212" i="6"/>
  <c r="F212" i="6"/>
  <c r="G212" i="6"/>
  <c r="H212" i="6"/>
  <c r="A213" i="6"/>
  <c r="B213" i="6"/>
  <c r="C213" i="6"/>
  <c r="D213" i="6"/>
  <c r="E213" i="6"/>
  <c r="F213" i="6"/>
  <c r="G213" i="6"/>
  <c r="H213" i="6"/>
  <c r="A214" i="6"/>
  <c r="B214" i="6"/>
  <c r="C214" i="6"/>
  <c r="D214" i="6"/>
  <c r="E214" i="6"/>
  <c r="F214" i="6"/>
  <c r="G214" i="6"/>
  <c r="H214" i="6"/>
  <c r="A215" i="6"/>
  <c r="B215" i="6"/>
  <c r="C215" i="6"/>
  <c r="D215" i="6"/>
  <c r="E215" i="6"/>
  <c r="F215" i="6"/>
  <c r="G215" i="6"/>
  <c r="H215" i="6"/>
  <c r="A216" i="6"/>
  <c r="B216" i="6"/>
  <c r="C216" i="6"/>
  <c r="D216" i="6"/>
  <c r="E216" i="6"/>
  <c r="F216" i="6"/>
  <c r="G216" i="6"/>
  <c r="H216" i="6"/>
  <c r="B217" i="6"/>
  <c r="C217" i="6"/>
  <c r="D217" i="6"/>
  <c r="E217" i="6"/>
  <c r="F217" i="6"/>
  <c r="G217" i="6"/>
  <c r="H217" i="6"/>
  <c r="A218" i="6"/>
  <c r="B218" i="6"/>
  <c r="C218" i="6"/>
  <c r="D218" i="6"/>
  <c r="E218" i="6"/>
  <c r="G218" i="6"/>
  <c r="H218" i="6"/>
  <c r="A219" i="6"/>
  <c r="B219" i="6"/>
  <c r="C219" i="6"/>
  <c r="D219" i="6"/>
  <c r="E219" i="6"/>
  <c r="F219" i="6"/>
  <c r="G219" i="6"/>
  <c r="H219" i="6"/>
  <c r="A220" i="6"/>
  <c r="B220" i="6"/>
  <c r="C220" i="6"/>
  <c r="D220" i="6"/>
  <c r="E220" i="6"/>
  <c r="F220" i="6"/>
  <c r="G220" i="6"/>
  <c r="H220" i="6"/>
  <c r="A221" i="6"/>
  <c r="B221" i="6"/>
  <c r="C221" i="6"/>
  <c r="D221" i="6"/>
  <c r="E221" i="6"/>
  <c r="F221" i="6"/>
  <c r="G221" i="6"/>
  <c r="H221" i="6"/>
  <c r="A222" i="6"/>
  <c r="B222" i="6"/>
  <c r="C222" i="6"/>
  <c r="D222" i="6"/>
  <c r="E222" i="6"/>
  <c r="G222" i="6"/>
  <c r="H222" i="6"/>
  <c r="A223" i="6"/>
  <c r="B223" i="6"/>
  <c r="C223" i="6"/>
  <c r="D223" i="6"/>
  <c r="E223" i="6"/>
  <c r="F223" i="6"/>
  <c r="G223" i="6"/>
  <c r="H223" i="6"/>
  <c r="B224" i="6"/>
  <c r="C224" i="6"/>
  <c r="D224" i="6"/>
  <c r="E224" i="6"/>
  <c r="F224" i="6"/>
  <c r="G224" i="6"/>
  <c r="H224" i="6"/>
  <c r="A225" i="6"/>
  <c r="B225" i="6"/>
  <c r="C225" i="6"/>
  <c r="D225" i="6"/>
  <c r="E225" i="6"/>
  <c r="F225" i="6"/>
  <c r="G225" i="6"/>
  <c r="H225" i="6"/>
  <c r="A226" i="6"/>
  <c r="B226" i="6"/>
  <c r="C226" i="6"/>
  <c r="D226" i="6"/>
  <c r="E226" i="6"/>
  <c r="G226" i="6"/>
  <c r="H226" i="6"/>
  <c r="A227" i="6"/>
  <c r="B227" i="6"/>
  <c r="C227" i="6"/>
  <c r="D227" i="6"/>
  <c r="E227" i="6"/>
  <c r="F227" i="6"/>
  <c r="G227" i="6"/>
  <c r="H227" i="6"/>
  <c r="A228" i="6"/>
  <c r="B228" i="6"/>
  <c r="C228" i="6"/>
  <c r="D228" i="6"/>
  <c r="E228" i="6"/>
  <c r="F228" i="6"/>
  <c r="G228" i="6"/>
  <c r="H228" i="6"/>
  <c r="A229" i="6"/>
  <c r="B229" i="6"/>
  <c r="C229" i="6"/>
  <c r="D229" i="6"/>
  <c r="E229" i="6"/>
  <c r="F229" i="6"/>
  <c r="G229" i="6"/>
  <c r="H229" i="6"/>
  <c r="A230" i="6"/>
  <c r="B230" i="6"/>
  <c r="C230" i="6"/>
  <c r="D230" i="6"/>
  <c r="E230" i="6"/>
  <c r="G230" i="6"/>
  <c r="H230" i="6"/>
  <c r="A231" i="6"/>
  <c r="B231" i="6"/>
  <c r="C231" i="6"/>
  <c r="D231" i="6"/>
  <c r="E231" i="6"/>
  <c r="F231" i="6"/>
  <c r="G231" i="6"/>
  <c r="H231" i="6"/>
  <c r="A232" i="6"/>
  <c r="B232" i="6"/>
  <c r="C232" i="6"/>
  <c r="D232" i="6"/>
  <c r="E232" i="6"/>
  <c r="F232" i="6"/>
  <c r="G232" i="6"/>
  <c r="H232" i="6"/>
  <c r="A233" i="6"/>
  <c r="B233" i="6"/>
  <c r="C233" i="6"/>
  <c r="D233" i="6"/>
  <c r="E233" i="6"/>
  <c r="F233" i="6"/>
  <c r="G233" i="6"/>
  <c r="H233" i="6"/>
  <c r="A234" i="6"/>
  <c r="B234" i="6"/>
  <c r="C234" i="6"/>
  <c r="D234" i="6"/>
  <c r="E234" i="6"/>
  <c r="G234" i="6"/>
  <c r="H234" i="6"/>
  <c r="A235" i="6"/>
  <c r="B235" i="6"/>
  <c r="C235" i="6"/>
  <c r="D235" i="6"/>
  <c r="E235" i="6"/>
  <c r="F235" i="6"/>
  <c r="G235" i="6"/>
  <c r="H235" i="6"/>
  <c r="A236" i="6"/>
  <c r="B236" i="6"/>
  <c r="C236" i="6"/>
  <c r="D236" i="6"/>
  <c r="E236" i="6"/>
  <c r="F236" i="6"/>
  <c r="G236" i="6"/>
  <c r="H236" i="6"/>
  <c r="A237" i="6"/>
  <c r="B237" i="6"/>
  <c r="C237" i="6"/>
  <c r="D237" i="6"/>
  <c r="E237" i="6"/>
  <c r="F237" i="6"/>
  <c r="G237" i="6"/>
  <c r="H237" i="6"/>
  <c r="A238" i="6"/>
  <c r="B238" i="6"/>
  <c r="C238" i="6"/>
  <c r="D238" i="6"/>
  <c r="E238" i="6"/>
  <c r="G238" i="6"/>
  <c r="H238" i="6"/>
  <c r="A239" i="6"/>
  <c r="B239" i="6"/>
  <c r="C239" i="6"/>
  <c r="D239" i="6"/>
  <c r="E239" i="6"/>
  <c r="F239" i="6"/>
  <c r="G239" i="6"/>
  <c r="H239" i="6"/>
  <c r="A240" i="6"/>
  <c r="B240" i="6"/>
  <c r="C240" i="6"/>
  <c r="D240" i="6"/>
  <c r="E240" i="6"/>
  <c r="F240" i="6"/>
  <c r="G240" i="6"/>
  <c r="H240" i="6"/>
  <c r="A241" i="6"/>
  <c r="B241" i="6"/>
  <c r="C241" i="6"/>
  <c r="D241" i="6"/>
  <c r="E241" i="6"/>
  <c r="F241" i="6"/>
  <c r="G241" i="6"/>
  <c r="H241" i="6"/>
  <c r="A242" i="6"/>
  <c r="B242" i="6"/>
  <c r="C242" i="6"/>
  <c r="D242" i="6"/>
  <c r="E242" i="6"/>
  <c r="G242" i="6"/>
  <c r="H242" i="6"/>
  <c r="A243" i="6"/>
  <c r="B243" i="6"/>
  <c r="C243" i="6"/>
  <c r="D243" i="6"/>
  <c r="E243" i="6"/>
  <c r="F243" i="6"/>
  <c r="G243" i="6"/>
  <c r="H243" i="6"/>
  <c r="A244" i="6"/>
  <c r="B244" i="6"/>
  <c r="C244" i="6"/>
  <c r="D244" i="6"/>
  <c r="E244" i="6"/>
  <c r="F244" i="6"/>
  <c r="G244" i="6"/>
  <c r="H244" i="6"/>
  <c r="A245" i="6"/>
  <c r="B245" i="6"/>
  <c r="C245" i="6"/>
  <c r="D245" i="6"/>
  <c r="E245" i="6"/>
  <c r="F245" i="6"/>
  <c r="G245" i="6"/>
  <c r="H245" i="6"/>
  <c r="A246" i="6"/>
  <c r="B246" i="6"/>
  <c r="C246" i="6"/>
  <c r="D246" i="6"/>
  <c r="E246" i="6"/>
  <c r="G246" i="6"/>
  <c r="H246" i="6"/>
  <c r="A247" i="6"/>
  <c r="B247" i="6"/>
  <c r="C247" i="6"/>
  <c r="D247" i="6"/>
  <c r="E247" i="6"/>
  <c r="F247" i="6"/>
  <c r="G247" i="6"/>
  <c r="H247" i="6"/>
  <c r="A248" i="6"/>
  <c r="B248" i="6"/>
  <c r="C248" i="6"/>
  <c r="D248" i="6"/>
  <c r="E248" i="6"/>
  <c r="F248" i="6"/>
  <c r="G248" i="6"/>
  <c r="H248" i="6"/>
  <c r="A249" i="6"/>
  <c r="B249" i="6"/>
  <c r="C249" i="6"/>
  <c r="D249" i="6"/>
  <c r="E249" i="6"/>
  <c r="F249" i="6"/>
  <c r="G249" i="6"/>
  <c r="H249" i="6"/>
  <c r="A250" i="6"/>
  <c r="B250" i="6"/>
  <c r="C250" i="6"/>
  <c r="D250" i="6"/>
  <c r="E250" i="6"/>
  <c r="G250" i="6"/>
  <c r="H250" i="6"/>
  <c r="A251" i="6"/>
  <c r="B251" i="6"/>
  <c r="C251" i="6"/>
  <c r="D251" i="6"/>
  <c r="E251" i="6"/>
  <c r="F251" i="6"/>
  <c r="G251" i="6"/>
  <c r="H251" i="6"/>
  <c r="A252" i="6"/>
  <c r="B252" i="6"/>
  <c r="C252" i="6"/>
  <c r="D252" i="6"/>
  <c r="E252" i="6"/>
  <c r="F252" i="6"/>
  <c r="G252" i="6"/>
  <c r="H252" i="6"/>
  <c r="A253" i="6"/>
  <c r="B253" i="6"/>
  <c r="C253" i="6"/>
  <c r="D253" i="6"/>
  <c r="E253" i="6"/>
  <c r="F253" i="6"/>
  <c r="G253" i="6"/>
  <c r="H253" i="6"/>
  <c r="A254" i="6"/>
  <c r="B254" i="6"/>
  <c r="C254" i="6"/>
  <c r="D254" i="6"/>
  <c r="E254" i="6"/>
  <c r="G254" i="6"/>
  <c r="H254" i="6"/>
  <c r="A255" i="6"/>
  <c r="B255" i="6"/>
  <c r="C255" i="6"/>
  <c r="D255" i="6"/>
  <c r="E255" i="6"/>
  <c r="F255" i="6"/>
  <c r="G255" i="6"/>
  <c r="H255" i="6"/>
  <c r="A256" i="6"/>
  <c r="B256" i="6"/>
  <c r="C256" i="6"/>
  <c r="D256" i="6"/>
  <c r="E256" i="6"/>
  <c r="F256" i="6"/>
  <c r="G256" i="6"/>
  <c r="H256" i="6"/>
  <c r="A257" i="6"/>
  <c r="B257" i="6"/>
  <c r="C257" i="6"/>
  <c r="D257" i="6"/>
  <c r="E257" i="6"/>
  <c r="F257" i="6"/>
  <c r="G257" i="6"/>
  <c r="H257" i="6"/>
  <c r="A258" i="6"/>
  <c r="B258" i="6"/>
  <c r="C258" i="6"/>
  <c r="D258" i="6"/>
  <c r="E258" i="6"/>
  <c r="G258" i="6"/>
  <c r="H258" i="6"/>
  <c r="A259" i="6"/>
  <c r="B259" i="6"/>
  <c r="C259" i="6"/>
  <c r="D259" i="6"/>
  <c r="E259" i="6"/>
  <c r="F259" i="6"/>
  <c r="G259" i="6"/>
  <c r="H259" i="6"/>
  <c r="A260" i="6"/>
  <c r="B260" i="6"/>
  <c r="C260" i="6"/>
  <c r="D260" i="6"/>
  <c r="E260" i="6"/>
  <c r="F260" i="6"/>
  <c r="G260" i="6"/>
  <c r="H260" i="6"/>
  <c r="A261" i="6"/>
  <c r="B261" i="6"/>
  <c r="C261" i="6"/>
  <c r="D261" i="6"/>
  <c r="E261" i="6"/>
  <c r="F261" i="6"/>
  <c r="G261" i="6"/>
  <c r="H261" i="6"/>
  <c r="A262" i="6"/>
  <c r="B262" i="6"/>
  <c r="C262" i="6"/>
  <c r="D262" i="6"/>
  <c r="E262" i="6"/>
  <c r="G262" i="6"/>
  <c r="H262" i="6"/>
  <c r="A263" i="6"/>
  <c r="B263" i="6"/>
  <c r="C263" i="6"/>
  <c r="D263" i="6"/>
  <c r="E263" i="6"/>
  <c r="F263" i="6"/>
  <c r="G263" i="6"/>
  <c r="H263" i="6"/>
  <c r="A264" i="6"/>
  <c r="B264" i="6"/>
  <c r="C264" i="6"/>
  <c r="D264" i="6"/>
  <c r="E264" i="6"/>
  <c r="F264" i="6"/>
  <c r="G264" i="6"/>
  <c r="H264" i="6"/>
  <c r="A265" i="6"/>
  <c r="B265" i="6"/>
  <c r="C265" i="6"/>
  <c r="D265" i="6"/>
  <c r="E265" i="6"/>
  <c r="F265" i="6"/>
  <c r="G265" i="6"/>
  <c r="H265" i="6"/>
  <c r="A266" i="6"/>
  <c r="B266" i="6"/>
  <c r="C266" i="6"/>
  <c r="D266" i="6"/>
  <c r="E266" i="6"/>
  <c r="G266" i="6"/>
  <c r="H266" i="6"/>
  <c r="A267" i="6"/>
  <c r="B267" i="6"/>
  <c r="C267" i="6"/>
  <c r="D267" i="6"/>
  <c r="E267" i="6"/>
  <c r="F267" i="6"/>
  <c r="G267" i="6"/>
  <c r="H267" i="6"/>
  <c r="A268" i="6"/>
  <c r="B268" i="6"/>
  <c r="C268" i="6"/>
  <c r="D268" i="6"/>
  <c r="E268" i="6"/>
  <c r="F268" i="6"/>
  <c r="G268" i="6"/>
  <c r="H268" i="6"/>
  <c r="A269" i="6"/>
  <c r="B269" i="6"/>
  <c r="C269" i="6"/>
  <c r="D269" i="6"/>
  <c r="E269" i="6"/>
  <c r="F269" i="6"/>
  <c r="G269" i="6"/>
  <c r="H269" i="6"/>
  <c r="A270" i="6"/>
  <c r="B270" i="6"/>
  <c r="C270" i="6"/>
  <c r="D270" i="6"/>
  <c r="E270" i="6"/>
  <c r="G270" i="6"/>
  <c r="H270" i="6"/>
  <c r="A271" i="6"/>
  <c r="B271" i="6"/>
  <c r="C271" i="6"/>
  <c r="D271" i="6"/>
  <c r="E271" i="6"/>
  <c r="F271" i="6"/>
  <c r="G271" i="6"/>
  <c r="H271" i="6"/>
  <c r="A272" i="6"/>
  <c r="B272" i="6"/>
  <c r="C272" i="6"/>
  <c r="D272" i="6"/>
  <c r="E272" i="6"/>
  <c r="F272" i="6"/>
  <c r="G272" i="6"/>
  <c r="H272" i="6"/>
  <c r="A273" i="6"/>
  <c r="B273" i="6"/>
  <c r="C273" i="6"/>
  <c r="D273" i="6"/>
  <c r="E273" i="6"/>
  <c r="F273" i="6"/>
  <c r="G273" i="6"/>
  <c r="H273" i="6"/>
  <c r="A274" i="6"/>
  <c r="B274" i="6"/>
  <c r="C274" i="6"/>
  <c r="D274" i="6"/>
  <c r="E274" i="6"/>
  <c r="G274" i="6"/>
  <c r="H274" i="6"/>
  <c r="A275" i="6"/>
  <c r="B275" i="6"/>
  <c r="C275" i="6"/>
  <c r="D275" i="6"/>
  <c r="E275" i="6"/>
  <c r="F275" i="6"/>
  <c r="G275" i="6"/>
  <c r="H275" i="6"/>
  <c r="A276" i="6"/>
  <c r="B276" i="6"/>
  <c r="C276" i="6"/>
  <c r="D276" i="6"/>
  <c r="E276" i="6"/>
  <c r="F276" i="6"/>
  <c r="G276" i="6"/>
  <c r="H276" i="6"/>
  <c r="A277" i="6"/>
  <c r="B277" i="6"/>
  <c r="C277" i="6"/>
  <c r="D277" i="6"/>
  <c r="E277" i="6"/>
  <c r="F277" i="6"/>
  <c r="G277" i="6"/>
  <c r="H277" i="6"/>
  <c r="A278" i="6"/>
  <c r="B278" i="6"/>
  <c r="C278" i="6"/>
  <c r="D278" i="6"/>
  <c r="E278" i="6"/>
  <c r="G278" i="6"/>
  <c r="H278" i="6"/>
  <c r="A279" i="6"/>
  <c r="B279" i="6"/>
  <c r="C279" i="6"/>
  <c r="D279" i="6"/>
  <c r="E279" i="6"/>
  <c r="F279" i="6"/>
  <c r="G279" i="6"/>
  <c r="H279" i="6"/>
  <c r="A280" i="6"/>
  <c r="B280" i="6"/>
  <c r="C280" i="6"/>
  <c r="D280" i="6"/>
  <c r="E280" i="6"/>
  <c r="F280" i="6"/>
  <c r="G280" i="6"/>
  <c r="H280" i="6"/>
  <c r="A281" i="6"/>
  <c r="B281" i="6"/>
  <c r="C281" i="6"/>
  <c r="D281" i="6"/>
  <c r="E281" i="6"/>
  <c r="F281" i="6"/>
  <c r="G281" i="6"/>
  <c r="H281" i="6"/>
  <c r="A282" i="6"/>
  <c r="B282" i="6"/>
  <c r="C282" i="6"/>
  <c r="D282" i="6"/>
  <c r="E282" i="6"/>
  <c r="G282" i="6"/>
  <c r="H282" i="6"/>
  <c r="A283" i="6"/>
  <c r="B283" i="6"/>
  <c r="C283" i="6"/>
  <c r="D283" i="6"/>
  <c r="E283" i="6"/>
  <c r="F283" i="6"/>
  <c r="G283" i="6"/>
  <c r="H283" i="6"/>
  <c r="A284" i="6"/>
  <c r="B284" i="6"/>
  <c r="C284" i="6"/>
  <c r="D284" i="6"/>
  <c r="E284" i="6"/>
  <c r="F284" i="6"/>
  <c r="G284" i="6"/>
  <c r="H284" i="6"/>
  <c r="A285" i="6"/>
  <c r="B285" i="6"/>
  <c r="C285" i="6"/>
  <c r="D285" i="6"/>
  <c r="E285" i="6"/>
  <c r="F285" i="6"/>
  <c r="G285" i="6"/>
  <c r="H285" i="6"/>
  <c r="A286" i="6"/>
  <c r="B286" i="6"/>
  <c r="C286" i="6"/>
  <c r="D286" i="6"/>
  <c r="E286" i="6"/>
  <c r="G286" i="6"/>
  <c r="H286" i="6"/>
  <c r="A287" i="6"/>
  <c r="B287" i="6"/>
  <c r="C287" i="6"/>
  <c r="D287" i="6"/>
  <c r="E287" i="6"/>
  <c r="F287" i="6"/>
  <c r="G287" i="6"/>
  <c r="H287" i="6"/>
  <c r="A288" i="6"/>
  <c r="B288" i="6"/>
  <c r="C288" i="6"/>
  <c r="D288" i="6"/>
  <c r="E288" i="6"/>
  <c r="F288" i="6"/>
  <c r="G288" i="6"/>
  <c r="H288" i="6"/>
  <c r="A289" i="6"/>
  <c r="B289" i="6"/>
  <c r="C289" i="6"/>
  <c r="D289" i="6"/>
  <c r="E289" i="6"/>
  <c r="F289" i="6"/>
  <c r="G289" i="6"/>
  <c r="H289" i="6"/>
  <c r="H194" i="6"/>
  <c r="G194" i="6"/>
  <c r="B194" i="6"/>
  <c r="C194" i="6"/>
  <c r="D194" i="6"/>
  <c r="E194" i="6"/>
  <c r="A194" i="6"/>
  <c r="A182" i="6"/>
  <c r="B182" i="6"/>
  <c r="C182" i="6"/>
  <c r="D182" i="6"/>
  <c r="E182" i="6"/>
  <c r="G182" i="6"/>
  <c r="H182" i="6"/>
  <c r="A183" i="6"/>
  <c r="B183" i="6"/>
  <c r="C183" i="6"/>
  <c r="D183" i="6"/>
  <c r="E183" i="6"/>
  <c r="F183" i="6"/>
  <c r="G183" i="6"/>
  <c r="H183" i="6"/>
  <c r="A184" i="6"/>
  <c r="B184" i="6"/>
  <c r="C184" i="6"/>
  <c r="D184" i="6"/>
  <c r="E184" i="6"/>
  <c r="F184" i="6"/>
  <c r="G184" i="6"/>
  <c r="H184" i="6"/>
  <c r="A185" i="6"/>
  <c r="B185" i="6"/>
  <c r="C185" i="6"/>
  <c r="D185" i="6"/>
  <c r="E185" i="6"/>
  <c r="F185" i="6"/>
  <c r="G185" i="6"/>
  <c r="H185" i="6"/>
  <c r="A186" i="6"/>
  <c r="B186" i="6"/>
  <c r="C186" i="6"/>
  <c r="D186" i="6"/>
  <c r="E186" i="6"/>
  <c r="G186" i="6"/>
  <c r="H186" i="6"/>
  <c r="A187" i="6"/>
  <c r="B187" i="6"/>
  <c r="C187" i="6"/>
  <c r="D187" i="6"/>
  <c r="E187" i="6"/>
  <c r="F187" i="6"/>
  <c r="G187" i="6"/>
  <c r="H187" i="6"/>
  <c r="A188" i="6"/>
  <c r="B188" i="6"/>
  <c r="C188" i="6"/>
  <c r="D188" i="6"/>
  <c r="E188" i="6"/>
  <c r="F188" i="6"/>
  <c r="G188" i="6"/>
  <c r="H188" i="6"/>
  <c r="A189" i="6"/>
  <c r="B189" i="6"/>
  <c r="C189" i="6"/>
  <c r="D189" i="6"/>
  <c r="E189" i="6"/>
  <c r="F189" i="6"/>
  <c r="G189" i="6"/>
  <c r="H189" i="6"/>
  <c r="A190" i="6"/>
  <c r="B190" i="6"/>
  <c r="C190" i="6"/>
  <c r="D190" i="6"/>
  <c r="E190" i="6"/>
  <c r="G190" i="6"/>
  <c r="H190" i="6"/>
  <c r="A191" i="6"/>
  <c r="B191" i="6"/>
  <c r="C191" i="6"/>
  <c r="D191" i="6"/>
  <c r="E191" i="6"/>
  <c r="F191" i="6"/>
  <c r="G191" i="6"/>
  <c r="H191" i="6"/>
  <c r="A192" i="6"/>
  <c r="B192" i="6"/>
  <c r="C192" i="6"/>
  <c r="D192" i="6"/>
  <c r="E192" i="6"/>
  <c r="F192" i="6"/>
  <c r="G192" i="6"/>
  <c r="H192" i="6"/>
  <c r="A193" i="6"/>
  <c r="B193" i="6"/>
  <c r="C193" i="6"/>
  <c r="D193" i="6"/>
  <c r="E193" i="6"/>
  <c r="F193" i="6"/>
  <c r="G193" i="6"/>
  <c r="H193" i="6"/>
  <c r="A99" i="6"/>
  <c r="B99" i="6"/>
  <c r="C99" i="6"/>
  <c r="D99" i="6"/>
  <c r="E99" i="6"/>
  <c r="F99" i="6"/>
  <c r="G99" i="6"/>
  <c r="H99" i="6"/>
  <c r="A100" i="6"/>
  <c r="B100" i="6"/>
  <c r="C100" i="6"/>
  <c r="D100" i="6"/>
  <c r="E100" i="6"/>
  <c r="F100" i="6"/>
  <c r="G100" i="6"/>
  <c r="H100" i="6"/>
  <c r="A101" i="6"/>
  <c r="B101" i="6"/>
  <c r="C101" i="6"/>
  <c r="D101" i="6"/>
  <c r="E101" i="6"/>
  <c r="F101" i="6"/>
  <c r="G101" i="6"/>
  <c r="H101" i="6"/>
  <c r="A102" i="6"/>
  <c r="B102" i="6"/>
  <c r="C102" i="6"/>
  <c r="D102" i="6"/>
  <c r="E102" i="6"/>
  <c r="G102" i="6"/>
  <c r="H102" i="6"/>
  <c r="A103" i="6"/>
  <c r="B103" i="6"/>
  <c r="C103" i="6"/>
  <c r="D103" i="6"/>
  <c r="E103" i="6"/>
  <c r="F103" i="6"/>
  <c r="G103" i="6"/>
  <c r="H103" i="6"/>
  <c r="A104" i="6"/>
  <c r="B104" i="6"/>
  <c r="C104" i="6"/>
  <c r="D104" i="6"/>
  <c r="E104" i="6"/>
  <c r="F104" i="6"/>
  <c r="G104" i="6"/>
  <c r="H104" i="6"/>
  <c r="A105" i="6"/>
  <c r="B105" i="6"/>
  <c r="C105" i="6"/>
  <c r="D105" i="6"/>
  <c r="E105" i="6"/>
  <c r="F105" i="6"/>
  <c r="G105" i="6"/>
  <c r="H105" i="6"/>
  <c r="A106" i="6"/>
  <c r="B106" i="6"/>
  <c r="C106" i="6"/>
  <c r="D106" i="6"/>
  <c r="E106" i="6"/>
  <c r="G106" i="6"/>
  <c r="H106" i="6"/>
  <c r="A107" i="6"/>
  <c r="B107" i="6"/>
  <c r="C107" i="6"/>
  <c r="D107" i="6"/>
  <c r="E107" i="6"/>
  <c r="F107" i="6"/>
  <c r="G107" i="6"/>
  <c r="H107" i="6"/>
  <c r="A108" i="6"/>
  <c r="B108" i="6"/>
  <c r="C108" i="6"/>
  <c r="D108" i="6"/>
  <c r="E108" i="6"/>
  <c r="F108" i="6"/>
  <c r="G108" i="6"/>
  <c r="H108" i="6"/>
  <c r="A109" i="6"/>
  <c r="B109" i="6"/>
  <c r="C109" i="6"/>
  <c r="D109" i="6"/>
  <c r="E109" i="6"/>
  <c r="F109" i="6"/>
  <c r="G109" i="6"/>
  <c r="H109" i="6"/>
  <c r="A110" i="6"/>
  <c r="B110" i="6"/>
  <c r="C110" i="6"/>
  <c r="D110" i="6"/>
  <c r="E110" i="6"/>
  <c r="G110" i="6"/>
  <c r="H110" i="6"/>
  <c r="A111" i="6"/>
  <c r="B111" i="6"/>
  <c r="C111" i="6"/>
  <c r="D111" i="6"/>
  <c r="E111" i="6"/>
  <c r="F111" i="6"/>
  <c r="G111" i="6"/>
  <c r="H111" i="6"/>
  <c r="A112" i="6"/>
  <c r="B112" i="6"/>
  <c r="C112" i="6"/>
  <c r="D112" i="6"/>
  <c r="E112" i="6"/>
  <c r="F112" i="6"/>
  <c r="G112" i="6"/>
  <c r="H112" i="6"/>
  <c r="A113" i="6"/>
  <c r="B113" i="6"/>
  <c r="C113" i="6"/>
  <c r="D113" i="6"/>
  <c r="E113" i="6"/>
  <c r="F113" i="6"/>
  <c r="G113" i="6"/>
  <c r="H113" i="6"/>
  <c r="A114" i="6"/>
  <c r="B114" i="6"/>
  <c r="C114" i="6"/>
  <c r="D114" i="6"/>
  <c r="E114" i="6"/>
  <c r="G114" i="6"/>
  <c r="H114" i="6"/>
  <c r="A115" i="6"/>
  <c r="B115" i="6"/>
  <c r="C115" i="6"/>
  <c r="D115" i="6"/>
  <c r="E115" i="6"/>
  <c r="F115" i="6"/>
  <c r="G115" i="6"/>
  <c r="H115" i="6"/>
  <c r="A116" i="6"/>
  <c r="B116" i="6"/>
  <c r="C116" i="6"/>
  <c r="D116" i="6"/>
  <c r="E116" i="6"/>
  <c r="F116" i="6"/>
  <c r="G116" i="6"/>
  <c r="H116" i="6"/>
  <c r="A117" i="6"/>
  <c r="B117" i="6"/>
  <c r="C117" i="6"/>
  <c r="D117" i="6"/>
  <c r="E117" i="6"/>
  <c r="F117" i="6"/>
  <c r="G117" i="6"/>
  <c r="H117" i="6"/>
  <c r="A118" i="6"/>
  <c r="B118" i="6"/>
  <c r="C118" i="6"/>
  <c r="D118" i="6"/>
  <c r="E118" i="6"/>
  <c r="G118" i="6"/>
  <c r="H118" i="6"/>
  <c r="A119" i="6"/>
  <c r="B119" i="6"/>
  <c r="C119" i="6"/>
  <c r="D119" i="6"/>
  <c r="E119" i="6"/>
  <c r="F119" i="6"/>
  <c r="G119" i="6"/>
  <c r="H119" i="6"/>
  <c r="A120" i="6"/>
  <c r="B120" i="6"/>
  <c r="C120" i="6"/>
  <c r="D120" i="6"/>
  <c r="E120" i="6"/>
  <c r="F120" i="6"/>
  <c r="G120" i="6"/>
  <c r="H120" i="6"/>
  <c r="A121" i="6"/>
  <c r="B121" i="6"/>
  <c r="C121" i="6"/>
  <c r="D121" i="6"/>
  <c r="E121" i="6"/>
  <c r="F121" i="6"/>
  <c r="G121" i="6"/>
  <c r="H121" i="6"/>
  <c r="A122" i="6"/>
  <c r="B122" i="6"/>
  <c r="C122" i="6"/>
  <c r="D122" i="6"/>
  <c r="E122" i="6"/>
  <c r="G122" i="6"/>
  <c r="H122" i="6"/>
  <c r="A123" i="6"/>
  <c r="B123" i="6"/>
  <c r="C123" i="6"/>
  <c r="D123" i="6"/>
  <c r="E123" i="6"/>
  <c r="F123" i="6"/>
  <c r="G123" i="6"/>
  <c r="H123" i="6"/>
  <c r="A124" i="6"/>
  <c r="B124" i="6"/>
  <c r="C124" i="6"/>
  <c r="D124" i="6"/>
  <c r="E124" i="6"/>
  <c r="F124" i="6"/>
  <c r="G124" i="6"/>
  <c r="H124" i="6"/>
  <c r="A125" i="6"/>
  <c r="B125" i="6"/>
  <c r="C125" i="6"/>
  <c r="D125" i="6"/>
  <c r="E125" i="6"/>
  <c r="F125" i="6"/>
  <c r="G125" i="6"/>
  <c r="H125" i="6"/>
  <c r="A126" i="6"/>
  <c r="B126" i="6"/>
  <c r="C126" i="6"/>
  <c r="D126" i="6"/>
  <c r="E126" i="6"/>
  <c r="G126" i="6"/>
  <c r="H126" i="6"/>
  <c r="A127" i="6"/>
  <c r="B127" i="6"/>
  <c r="C127" i="6"/>
  <c r="D127" i="6"/>
  <c r="E127" i="6"/>
  <c r="F127" i="6"/>
  <c r="G127" i="6"/>
  <c r="H127" i="6"/>
  <c r="A128" i="6"/>
  <c r="B128" i="6"/>
  <c r="C128" i="6"/>
  <c r="D128" i="6"/>
  <c r="E128" i="6"/>
  <c r="F128" i="6"/>
  <c r="G128" i="6"/>
  <c r="H128" i="6"/>
  <c r="A129" i="6"/>
  <c r="B129" i="6"/>
  <c r="C129" i="6"/>
  <c r="D129" i="6"/>
  <c r="E129" i="6"/>
  <c r="F129" i="6"/>
  <c r="G129" i="6"/>
  <c r="H129" i="6"/>
  <c r="A130" i="6"/>
  <c r="B130" i="6"/>
  <c r="C130" i="6"/>
  <c r="D130" i="6"/>
  <c r="E130" i="6"/>
  <c r="G130" i="6"/>
  <c r="H130" i="6"/>
  <c r="A131" i="6"/>
  <c r="B131" i="6"/>
  <c r="C131" i="6"/>
  <c r="D131" i="6"/>
  <c r="E131" i="6"/>
  <c r="F131" i="6"/>
  <c r="G131" i="6"/>
  <c r="H131" i="6"/>
  <c r="A132" i="6"/>
  <c r="B132" i="6"/>
  <c r="C132" i="6"/>
  <c r="D132" i="6"/>
  <c r="E132" i="6"/>
  <c r="F132" i="6"/>
  <c r="G132" i="6"/>
  <c r="H132" i="6"/>
  <c r="A133" i="6"/>
  <c r="B133" i="6"/>
  <c r="C133" i="6"/>
  <c r="D133" i="6"/>
  <c r="E133" i="6"/>
  <c r="F133" i="6"/>
  <c r="G133" i="6"/>
  <c r="H133" i="6"/>
  <c r="A134" i="6"/>
  <c r="B134" i="6"/>
  <c r="C134" i="6"/>
  <c r="D134" i="6"/>
  <c r="E134" i="6"/>
  <c r="G134" i="6"/>
  <c r="H134" i="6"/>
  <c r="A135" i="6"/>
  <c r="B135" i="6"/>
  <c r="C135" i="6"/>
  <c r="D135" i="6"/>
  <c r="E135" i="6"/>
  <c r="F135" i="6"/>
  <c r="G135" i="6"/>
  <c r="H135" i="6"/>
  <c r="A136" i="6"/>
  <c r="B136" i="6"/>
  <c r="C136" i="6"/>
  <c r="D136" i="6"/>
  <c r="E136" i="6"/>
  <c r="F136" i="6"/>
  <c r="G136" i="6"/>
  <c r="H136" i="6"/>
  <c r="A137" i="6"/>
  <c r="B137" i="6"/>
  <c r="C137" i="6"/>
  <c r="D137" i="6"/>
  <c r="E137" i="6"/>
  <c r="F137" i="6"/>
  <c r="G137" i="6"/>
  <c r="H137" i="6"/>
  <c r="A138" i="6"/>
  <c r="B138" i="6"/>
  <c r="C138" i="6"/>
  <c r="D138" i="6"/>
  <c r="E138" i="6"/>
  <c r="G138" i="6"/>
  <c r="H138" i="6"/>
  <c r="A139" i="6"/>
  <c r="B139" i="6"/>
  <c r="C139" i="6"/>
  <c r="D139" i="6"/>
  <c r="E139" i="6"/>
  <c r="F139" i="6"/>
  <c r="G139" i="6"/>
  <c r="H139" i="6"/>
  <c r="A140" i="6"/>
  <c r="B140" i="6"/>
  <c r="C140" i="6"/>
  <c r="D140" i="6"/>
  <c r="E140" i="6"/>
  <c r="F140" i="6"/>
  <c r="G140" i="6"/>
  <c r="H140" i="6"/>
  <c r="A141" i="6"/>
  <c r="B141" i="6"/>
  <c r="C141" i="6"/>
  <c r="D141" i="6"/>
  <c r="E141" i="6"/>
  <c r="F141" i="6"/>
  <c r="G141" i="6"/>
  <c r="H141" i="6"/>
  <c r="A142" i="6"/>
  <c r="B142" i="6"/>
  <c r="C142" i="6"/>
  <c r="D142" i="6"/>
  <c r="E142" i="6"/>
  <c r="G142" i="6"/>
  <c r="H142" i="6"/>
  <c r="A143" i="6"/>
  <c r="B143" i="6"/>
  <c r="C143" i="6"/>
  <c r="D143" i="6"/>
  <c r="E143" i="6"/>
  <c r="F143" i="6"/>
  <c r="G143" i="6"/>
  <c r="H143" i="6"/>
  <c r="A144" i="6"/>
  <c r="B144" i="6"/>
  <c r="C144" i="6"/>
  <c r="D144" i="6"/>
  <c r="E144" i="6"/>
  <c r="F144" i="6"/>
  <c r="G144" i="6"/>
  <c r="H144" i="6"/>
  <c r="A145" i="6"/>
  <c r="B145" i="6"/>
  <c r="C145" i="6"/>
  <c r="D145" i="6"/>
  <c r="E145" i="6"/>
  <c r="F145" i="6"/>
  <c r="G145" i="6"/>
  <c r="H145" i="6"/>
  <c r="A146" i="6"/>
  <c r="B146" i="6"/>
  <c r="C146" i="6"/>
  <c r="D146" i="6"/>
  <c r="E146" i="6"/>
  <c r="G146" i="6"/>
  <c r="H146" i="6"/>
  <c r="A147" i="6"/>
  <c r="B147" i="6"/>
  <c r="C147" i="6"/>
  <c r="D147" i="6"/>
  <c r="E147" i="6"/>
  <c r="F147" i="6"/>
  <c r="G147" i="6"/>
  <c r="H147" i="6"/>
  <c r="A148" i="6"/>
  <c r="B148" i="6"/>
  <c r="C148" i="6"/>
  <c r="D148" i="6"/>
  <c r="E148" i="6"/>
  <c r="F148" i="6"/>
  <c r="G148" i="6"/>
  <c r="H148" i="6"/>
  <c r="A149" i="6"/>
  <c r="B149" i="6"/>
  <c r="C149" i="6"/>
  <c r="D149" i="6"/>
  <c r="E149" i="6"/>
  <c r="F149" i="6"/>
  <c r="G149" i="6"/>
  <c r="H149" i="6"/>
  <c r="A150" i="6"/>
  <c r="B150" i="6"/>
  <c r="C150" i="6"/>
  <c r="D150" i="6"/>
  <c r="E150" i="6"/>
  <c r="G150" i="6"/>
  <c r="H150" i="6"/>
  <c r="A151" i="6"/>
  <c r="B151" i="6"/>
  <c r="C151" i="6"/>
  <c r="D151" i="6"/>
  <c r="E151" i="6"/>
  <c r="F151" i="6"/>
  <c r="G151" i="6"/>
  <c r="H151" i="6"/>
  <c r="A152" i="6"/>
  <c r="B152" i="6"/>
  <c r="C152" i="6"/>
  <c r="D152" i="6"/>
  <c r="E152" i="6"/>
  <c r="F152" i="6"/>
  <c r="G152" i="6"/>
  <c r="H152" i="6"/>
  <c r="A153" i="6"/>
  <c r="B153" i="6"/>
  <c r="C153" i="6"/>
  <c r="D153" i="6"/>
  <c r="E153" i="6"/>
  <c r="F153" i="6"/>
  <c r="G153" i="6"/>
  <c r="H153" i="6"/>
  <c r="A154" i="6"/>
  <c r="B154" i="6"/>
  <c r="C154" i="6"/>
  <c r="D154" i="6"/>
  <c r="E154" i="6"/>
  <c r="G154" i="6"/>
  <c r="H154" i="6"/>
  <c r="A155" i="6"/>
  <c r="B155" i="6"/>
  <c r="C155" i="6"/>
  <c r="D155" i="6"/>
  <c r="E155" i="6"/>
  <c r="F155" i="6"/>
  <c r="G155" i="6"/>
  <c r="H155" i="6"/>
  <c r="A156" i="6"/>
  <c r="B156" i="6"/>
  <c r="C156" i="6"/>
  <c r="D156" i="6"/>
  <c r="E156" i="6"/>
  <c r="F156" i="6"/>
  <c r="G156" i="6"/>
  <c r="H156" i="6"/>
  <c r="A157" i="6"/>
  <c r="B157" i="6"/>
  <c r="C157" i="6"/>
  <c r="D157" i="6"/>
  <c r="E157" i="6"/>
  <c r="F157" i="6"/>
  <c r="G157" i="6"/>
  <c r="H157" i="6"/>
  <c r="A158" i="6"/>
  <c r="B158" i="6"/>
  <c r="C158" i="6"/>
  <c r="D158" i="6"/>
  <c r="E158" i="6"/>
  <c r="G158" i="6"/>
  <c r="H158" i="6"/>
  <c r="A159" i="6"/>
  <c r="B159" i="6"/>
  <c r="C159" i="6"/>
  <c r="D159" i="6"/>
  <c r="E159" i="6"/>
  <c r="F159" i="6"/>
  <c r="G159" i="6"/>
  <c r="H159" i="6"/>
  <c r="B160" i="6"/>
  <c r="C160" i="6"/>
  <c r="D160" i="6"/>
  <c r="E160" i="6"/>
  <c r="F160" i="6"/>
  <c r="G160" i="6"/>
  <c r="H160" i="6"/>
  <c r="B161" i="6"/>
  <c r="C161" i="6"/>
  <c r="D161" i="6"/>
  <c r="E161" i="6"/>
  <c r="F161" i="6"/>
  <c r="G161" i="6"/>
  <c r="H161" i="6"/>
  <c r="A162" i="6"/>
  <c r="B162" i="6"/>
  <c r="C162" i="6"/>
  <c r="D162" i="6"/>
  <c r="E162" i="6"/>
  <c r="F162" i="6"/>
  <c r="G162" i="6"/>
  <c r="H162" i="6"/>
  <c r="A163" i="6"/>
  <c r="B163" i="6"/>
  <c r="C163" i="6"/>
  <c r="D163" i="6"/>
  <c r="E163" i="6"/>
  <c r="F163" i="6"/>
  <c r="G163" i="6"/>
  <c r="H163" i="6"/>
  <c r="A164" i="6"/>
  <c r="B164" i="6"/>
  <c r="C164" i="6"/>
  <c r="D164" i="6"/>
  <c r="E164" i="6"/>
  <c r="F164" i="6"/>
  <c r="G164" i="6"/>
  <c r="H164" i="6"/>
  <c r="A165" i="6"/>
  <c r="B165" i="6"/>
  <c r="C165" i="6"/>
  <c r="D165" i="6"/>
  <c r="E165" i="6"/>
  <c r="F165" i="6"/>
  <c r="G165" i="6"/>
  <c r="H165" i="6"/>
  <c r="A166" i="6"/>
  <c r="B166" i="6"/>
  <c r="C166" i="6"/>
  <c r="D166" i="6"/>
  <c r="E166" i="6"/>
  <c r="F166" i="6"/>
  <c r="G166" i="6"/>
  <c r="H166" i="6"/>
  <c r="A167" i="6"/>
  <c r="B167" i="6"/>
  <c r="C167" i="6"/>
  <c r="D167" i="6"/>
  <c r="E167" i="6"/>
  <c r="F167" i="6"/>
  <c r="G167" i="6"/>
  <c r="H167" i="6"/>
  <c r="B168" i="6"/>
  <c r="C168" i="6"/>
  <c r="D168" i="6"/>
  <c r="E168" i="6"/>
  <c r="F168" i="6"/>
  <c r="G168" i="6"/>
  <c r="H168" i="6"/>
  <c r="B169" i="6"/>
  <c r="C169" i="6"/>
  <c r="D169" i="6"/>
  <c r="E169" i="6"/>
  <c r="F169" i="6"/>
  <c r="G169" i="6"/>
  <c r="H169" i="6"/>
  <c r="A170" i="6"/>
  <c r="B170" i="6"/>
  <c r="C170" i="6"/>
  <c r="D170" i="6"/>
  <c r="E170" i="6"/>
  <c r="G170" i="6"/>
  <c r="H170" i="6"/>
  <c r="A171" i="6"/>
  <c r="B171" i="6"/>
  <c r="C171" i="6"/>
  <c r="D171" i="6"/>
  <c r="E171" i="6"/>
  <c r="F171" i="6"/>
  <c r="G171" i="6"/>
  <c r="H171" i="6"/>
  <c r="A172" i="6"/>
  <c r="B172" i="6"/>
  <c r="C172" i="6"/>
  <c r="D172" i="6"/>
  <c r="E172" i="6"/>
  <c r="F172" i="6"/>
  <c r="G172" i="6"/>
  <c r="H172" i="6"/>
  <c r="A173" i="6"/>
  <c r="B173" i="6"/>
  <c r="C173" i="6"/>
  <c r="D173" i="6"/>
  <c r="E173" i="6"/>
  <c r="F173" i="6"/>
  <c r="G173" i="6"/>
  <c r="H173" i="6"/>
  <c r="A174" i="6"/>
  <c r="B174" i="6"/>
  <c r="C174" i="6"/>
  <c r="D174" i="6"/>
  <c r="E174" i="6"/>
  <c r="G174" i="6"/>
  <c r="H174" i="6"/>
  <c r="A175" i="6"/>
  <c r="B175" i="6"/>
  <c r="C175" i="6"/>
  <c r="D175" i="6"/>
  <c r="E175" i="6"/>
  <c r="F175" i="6"/>
  <c r="G175" i="6"/>
  <c r="H175" i="6"/>
  <c r="B176" i="6"/>
  <c r="C176" i="6"/>
  <c r="D176" i="6"/>
  <c r="E176" i="6"/>
  <c r="F176" i="6"/>
  <c r="G176" i="6"/>
  <c r="H176" i="6"/>
  <c r="A177" i="6"/>
  <c r="B177" i="6"/>
  <c r="C177" i="6"/>
  <c r="D177" i="6"/>
  <c r="E177" i="6"/>
  <c r="F177" i="6"/>
  <c r="G177" i="6"/>
  <c r="H177" i="6"/>
  <c r="A178" i="6"/>
  <c r="B178" i="6"/>
  <c r="C178" i="6"/>
  <c r="D178" i="6"/>
  <c r="E178" i="6"/>
  <c r="G178" i="6"/>
  <c r="H178" i="6"/>
  <c r="A179" i="6"/>
  <c r="B179" i="6"/>
  <c r="C179" i="6"/>
  <c r="D179" i="6"/>
  <c r="E179" i="6"/>
  <c r="F179" i="6"/>
  <c r="G179" i="6"/>
  <c r="H179" i="6"/>
  <c r="A180" i="6"/>
  <c r="B180" i="6"/>
  <c r="C180" i="6"/>
  <c r="D180" i="6"/>
  <c r="E180" i="6"/>
  <c r="F180" i="6"/>
  <c r="G180" i="6"/>
  <c r="H180" i="6"/>
  <c r="A181" i="6"/>
  <c r="B181" i="6"/>
  <c r="C181" i="6"/>
  <c r="D181" i="6"/>
  <c r="E181" i="6"/>
  <c r="F181" i="6"/>
  <c r="G181" i="6"/>
  <c r="H181" i="6"/>
  <c r="H98" i="6"/>
  <c r="G98" i="6"/>
  <c r="B98" i="6"/>
  <c r="C98" i="6"/>
  <c r="D98" i="6"/>
  <c r="E98" i="6"/>
  <c r="A98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H2" i="6"/>
  <c r="G2" i="6"/>
  <c r="A3" i="6"/>
  <c r="B3" i="6"/>
  <c r="C3" i="6"/>
  <c r="D3" i="6"/>
  <c r="E3" i="6"/>
  <c r="F3" i="6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B2" i="6"/>
  <c r="C2" i="6"/>
  <c r="D2" i="6"/>
  <c r="E2" i="6"/>
  <c r="A2" i="6"/>
  <c r="E124" i="12"/>
  <c r="B124" i="12"/>
  <c r="A124" i="12"/>
  <c r="E123" i="12"/>
  <c r="B123" i="12"/>
  <c r="C123" i="12" s="1"/>
  <c r="A123" i="12"/>
  <c r="E122" i="12"/>
  <c r="C122" i="12"/>
  <c r="B122" i="12"/>
  <c r="A122" i="12"/>
  <c r="E121" i="12"/>
  <c r="B121" i="12"/>
  <c r="A121" i="12"/>
  <c r="E120" i="12"/>
  <c r="B120" i="12"/>
  <c r="A120" i="12"/>
  <c r="E119" i="12"/>
  <c r="B119" i="12"/>
  <c r="A119" i="12"/>
  <c r="E118" i="12"/>
  <c r="B118" i="12"/>
  <c r="A118" i="12"/>
  <c r="E117" i="12"/>
  <c r="B117" i="12"/>
  <c r="C117" i="12" s="1"/>
  <c r="A117" i="12"/>
  <c r="E116" i="12"/>
  <c r="B116" i="12"/>
  <c r="A116" i="12"/>
  <c r="E115" i="12"/>
  <c r="B115" i="12"/>
  <c r="A115" i="12"/>
  <c r="E114" i="12"/>
  <c r="B114" i="12"/>
  <c r="A114" i="12"/>
  <c r="E113" i="12"/>
  <c r="B113" i="12"/>
  <c r="C113" i="12" s="1"/>
  <c r="A113" i="12"/>
  <c r="E112" i="12"/>
  <c r="B112" i="12"/>
  <c r="A112" i="12"/>
  <c r="E111" i="12"/>
  <c r="B111" i="12"/>
  <c r="A111" i="12"/>
  <c r="E110" i="12"/>
  <c r="B110" i="12"/>
  <c r="A110" i="12"/>
  <c r="E109" i="12"/>
  <c r="B109" i="12"/>
  <c r="C109" i="12" s="1"/>
  <c r="A109" i="12"/>
  <c r="E108" i="12"/>
  <c r="B108" i="12"/>
  <c r="A108" i="12"/>
  <c r="E107" i="12"/>
  <c r="B107" i="12"/>
  <c r="A107" i="12"/>
  <c r="E106" i="12"/>
  <c r="B106" i="12"/>
  <c r="A106" i="12"/>
  <c r="E105" i="12"/>
  <c r="B105" i="12"/>
  <c r="C105" i="12" s="1"/>
  <c r="A105" i="12"/>
  <c r="E104" i="12"/>
  <c r="B104" i="12"/>
  <c r="A104" i="12"/>
  <c r="E103" i="12"/>
  <c r="B103" i="12"/>
  <c r="A103" i="12"/>
  <c r="E102" i="12"/>
  <c r="B102" i="12"/>
  <c r="A102" i="12"/>
  <c r="E101" i="12"/>
  <c r="B101" i="12"/>
  <c r="C101" i="12" s="1"/>
  <c r="A101" i="12"/>
  <c r="E100" i="12"/>
  <c r="B100" i="12"/>
  <c r="A100" i="12"/>
  <c r="E99" i="12"/>
  <c r="B99" i="12"/>
  <c r="A99" i="12"/>
  <c r="E98" i="12"/>
  <c r="B98" i="12"/>
  <c r="A98" i="12"/>
  <c r="E97" i="12"/>
  <c r="B97" i="12"/>
  <c r="C97" i="12" s="1"/>
  <c r="A97" i="12"/>
  <c r="E96" i="12"/>
  <c r="B96" i="12"/>
  <c r="A96" i="12"/>
  <c r="E95" i="12"/>
  <c r="B95" i="12"/>
  <c r="A95" i="12"/>
  <c r="E94" i="12"/>
  <c r="B94" i="12"/>
  <c r="A94" i="12"/>
  <c r="E93" i="12"/>
  <c r="B93" i="12"/>
  <c r="C93" i="12" s="1"/>
  <c r="A93" i="12"/>
  <c r="E92" i="12"/>
  <c r="B92" i="12"/>
  <c r="A92" i="12"/>
  <c r="E91" i="12"/>
  <c r="B91" i="12"/>
  <c r="A91" i="12"/>
  <c r="E90" i="12"/>
  <c r="B90" i="12"/>
  <c r="A90" i="12"/>
  <c r="E89" i="12"/>
  <c r="B89" i="12"/>
  <c r="C89" i="12" s="1"/>
  <c r="A89" i="12"/>
  <c r="E88" i="12"/>
  <c r="B88" i="12"/>
  <c r="A88" i="12"/>
  <c r="E87" i="12"/>
  <c r="B87" i="12"/>
  <c r="A87" i="12"/>
  <c r="E86" i="12"/>
  <c r="B86" i="12"/>
  <c r="A86" i="12"/>
  <c r="E85" i="12"/>
  <c r="B85" i="12"/>
  <c r="C85" i="12" s="1"/>
  <c r="A85" i="12"/>
  <c r="E84" i="12"/>
  <c r="B84" i="12"/>
  <c r="A84" i="12"/>
  <c r="E83" i="12"/>
  <c r="B83" i="12"/>
  <c r="A83" i="12"/>
  <c r="E82" i="12"/>
  <c r="B82" i="12"/>
  <c r="A82" i="12"/>
  <c r="E81" i="12"/>
  <c r="B81" i="12"/>
  <c r="C81" i="12" s="1"/>
  <c r="A81" i="12"/>
  <c r="E80" i="12"/>
  <c r="B80" i="12"/>
  <c r="A80" i="12"/>
  <c r="E79" i="12"/>
  <c r="B79" i="12"/>
  <c r="A79" i="12"/>
  <c r="E78" i="12"/>
  <c r="B78" i="12"/>
  <c r="A78" i="12"/>
  <c r="E77" i="12"/>
  <c r="B77" i="12"/>
  <c r="C77" i="12" s="1"/>
  <c r="A77" i="12"/>
  <c r="E76" i="12"/>
  <c r="B76" i="12"/>
  <c r="A76" i="12"/>
  <c r="E75" i="12"/>
  <c r="B75" i="12"/>
  <c r="A75" i="12"/>
  <c r="E74" i="12"/>
  <c r="B74" i="12"/>
  <c r="A74" i="12"/>
  <c r="E73" i="12"/>
  <c r="B73" i="12"/>
  <c r="C73" i="12" s="1"/>
  <c r="A73" i="12"/>
  <c r="E72" i="12"/>
  <c r="B72" i="12"/>
  <c r="A72" i="12"/>
  <c r="E71" i="12"/>
  <c r="B71" i="12"/>
  <c r="A71" i="12"/>
  <c r="E70" i="12"/>
  <c r="B70" i="12"/>
  <c r="A70" i="12"/>
  <c r="E69" i="12"/>
  <c r="B69" i="12"/>
  <c r="C69" i="12" s="1"/>
  <c r="A69" i="12"/>
  <c r="E68" i="12"/>
  <c r="B68" i="12"/>
  <c r="A68" i="12"/>
  <c r="E67" i="12"/>
  <c r="B67" i="12"/>
  <c r="A67" i="12"/>
  <c r="E66" i="12"/>
  <c r="B66" i="12"/>
  <c r="A66" i="12"/>
  <c r="E65" i="12"/>
  <c r="B65" i="12"/>
  <c r="C65" i="12" s="1"/>
  <c r="A65" i="12"/>
  <c r="E64" i="12"/>
  <c r="B64" i="12"/>
  <c r="A64" i="12"/>
  <c r="E63" i="12"/>
  <c r="B63" i="12"/>
  <c r="A63" i="12"/>
  <c r="E62" i="12"/>
  <c r="B62" i="12"/>
  <c r="A62" i="12"/>
  <c r="E61" i="12"/>
  <c r="B61" i="12"/>
  <c r="C61" i="12" s="1"/>
  <c r="A61" i="12"/>
  <c r="E60" i="12"/>
  <c r="B60" i="12"/>
  <c r="A60" i="12"/>
  <c r="E59" i="12"/>
  <c r="B59" i="12"/>
  <c r="A59" i="12"/>
  <c r="E58" i="12"/>
  <c r="B58" i="12"/>
  <c r="A58" i="12"/>
  <c r="E57" i="12"/>
  <c r="B57" i="12"/>
  <c r="C57" i="12" s="1"/>
  <c r="A57" i="12"/>
  <c r="E56" i="12"/>
  <c r="B56" i="12"/>
  <c r="A56" i="12"/>
  <c r="E55" i="12"/>
  <c r="B55" i="12"/>
  <c r="A55" i="12"/>
  <c r="E54" i="12"/>
  <c r="B54" i="12"/>
  <c r="A54" i="12"/>
  <c r="E53" i="12"/>
  <c r="B53" i="12"/>
  <c r="C53" i="12" s="1"/>
  <c r="A53" i="12"/>
  <c r="E52" i="12"/>
  <c r="B52" i="12"/>
  <c r="A52" i="12"/>
  <c r="E51" i="12"/>
  <c r="B51" i="12"/>
  <c r="A51" i="12"/>
  <c r="E50" i="12"/>
  <c r="B50" i="12"/>
  <c r="A50" i="12"/>
  <c r="E49" i="12"/>
  <c r="B49" i="12"/>
  <c r="C49" i="12" s="1"/>
  <c r="A49" i="12"/>
  <c r="E48" i="12"/>
  <c r="B48" i="12"/>
  <c r="A48" i="12"/>
  <c r="E47" i="12"/>
  <c r="B47" i="12"/>
  <c r="A47" i="12"/>
  <c r="E46" i="12"/>
  <c r="B46" i="12"/>
  <c r="A46" i="12"/>
  <c r="E45" i="12"/>
  <c r="B45" i="12"/>
  <c r="C45" i="12" s="1"/>
  <c r="A45" i="12"/>
  <c r="E44" i="12"/>
  <c r="B44" i="12"/>
  <c r="A44" i="12"/>
  <c r="E43" i="12"/>
  <c r="B43" i="12"/>
  <c r="A43" i="12"/>
  <c r="E42" i="12"/>
  <c r="B42" i="12"/>
  <c r="A42" i="12"/>
  <c r="E41" i="12"/>
  <c r="B41" i="12"/>
  <c r="C41" i="12" s="1"/>
  <c r="A41" i="12"/>
  <c r="E40" i="12"/>
  <c r="B40" i="12"/>
  <c r="A40" i="12"/>
  <c r="E39" i="12"/>
  <c r="B39" i="12"/>
  <c r="A39" i="12"/>
  <c r="E38" i="12"/>
  <c r="B38" i="12"/>
  <c r="A38" i="12"/>
  <c r="E37" i="12"/>
  <c r="B37" i="12"/>
  <c r="C37" i="12" s="1"/>
  <c r="A37" i="12"/>
  <c r="E36" i="12"/>
  <c r="B36" i="12"/>
  <c r="A36" i="12"/>
  <c r="A393" i="6" s="1"/>
  <c r="E35" i="12"/>
  <c r="B35" i="12"/>
  <c r="C35" i="12" s="1"/>
  <c r="A35" i="12"/>
  <c r="A392" i="6" s="1"/>
  <c r="E34" i="12"/>
  <c r="B34" i="12"/>
  <c r="A34" i="12"/>
  <c r="A391" i="6" s="1"/>
  <c r="E33" i="12"/>
  <c r="B33" i="12"/>
  <c r="C33" i="12" s="1"/>
  <c r="A33" i="12"/>
  <c r="A390" i="6" s="1"/>
  <c r="E32" i="12"/>
  <c r="D32" i="12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C32" i="12"/>
  <c r="B32" i="12"/>
  <c r="A32" i="12"/>
  <c r="E31" i="12"/>
  <c r="D31" i="12"/>
  <c r="B31" i="12"/>
  <c r="C31" i="12" s="1"/>
  <c r="A31" i="12"/>
  <c r="E30" i="12"/>
  <c r="D30" i="12"/>
  <c r="C30" i="12"/>
  <c r="B30" i="12"/>
  <c r="A30" i="12"/>
  <c r="E29" i="12"/>
  <c r="D29" i="12"/>
  <c r="B29" i="12"/>
  <c r="C29" i="12" s="1"/>
  <c r="A29" i="12"/>
  <c r="E124" i="8"/>
  <c r="C124" i="8"/>
  <c r="B124" i="8"/>
  <c r="A124" i="8"/>
  <c r="E123" i="8"/>
  <c r="B123" i="8"/>
  <c r="C123" i="8" s="1"/>
  <c r="A123" i="8"/>
  <c r="E122" i="8"/>
  <c r="C122" i="8"/>
  <c r="B122" i="8"/>
  <c r="A122" i="8"/>
  <c r="E121" i="8"/>
  <c r="B121" i="8"/>
  <c r="C121" i="8" s="1"/>
  <c r="A121" i="8"/>
  <c r="E120" i="8"/>
  <c r="C120" i="8"/>
  <c r="B120" i="8"/>
  <c r="A120" i="8"/>
  <c r="E119" i="8"/>
  <c r="B119" i="8"/>
  <c r="C119" i="8" s="1"/>
  <c r="A119" i="8"/>
  <c r="E118" i="8"/>
  <c r="C118" i="8"/>
  <c r="B118" i="8"/>
  <c r="A118" i="8"/>
  <c r="E117" i="8"/>
  <c r="B117" i="8"/>
  <c r="C117" i="8" s="1"/>
  <c r="A117" i="8"/>
  <c r="E116" i="8"/>
  <c r="C116" i="8"/>
  <c r="B116" i="8"/>
  <c r="A116" i="8"/>
  <c r="E115" i="8"/>
  <c r="B115" i="8"/>
  <c r="C115" i="8" s="1"/>
  <c r="A115" i="8"/>
  <c r="E114" i="8"/>
  <c r="C114" i="8"/>
  <c r="B114" i="8"/>
  <c r="A114" i="8"/>
  <c r="E113" i="8"/>
  <c r="B113" i="8"/>
  <c r="C113" i="8" s="1"/>
  <c r="A113" i="8"/>
  <c r="E112" i="8"/>
  <c r="C112" i="8"/>
  <c r="B112" i="8"/>
  <c r="A112" i="8"/>
  <c r="E111" i="8"/>
  <c r="B111" i="8"/>
  <c r="C111" i="8" s="1"/>
  <c r="A111" i="8"/>
  <c r="E110" i="8"/>
  <c r="C110" i="8"/>
  <c r="B110" i="8"/>
  <c r="A110" i="8"/>
  <c r="E109" i="8"/>
  <c r="B109" i="8"/>
  <c r="C109" i="8" s="1"/>
  <c r="A109" i="8"/>
  <c r="E108" i="8"/>
  <c r="C108" i="8"/>
  <c r="B108" i="8"/>
  <c r="A108" i="8"/>
  <c r="E107" i="8"/>
  <c r="B107" i="8"/>
  <c r="C107" i="8" s="1"/>
  <c r="A107" i="8"/>
  <c r="E106" i="8"/>
  <c r="C106" i="8"/>
  <c r="B106" i="8"/>
  <c r="A106" i="8"/>
  <c r="E105" i="8"/>
  <c r="B105" i="8"/>
  <c r="C105" i="8" s="1"/>
  <c r="A105" i="8"/>
  <c r="E104" i="8"/>
  <c r="C104" i="8"/>
  <c r="B104" i="8"/>
  <c r="A104" i="8"/>
  <c r="E103" i="8"/>
  <c r="B103" i="8"/>
  <c r="C103" i="8" s="1"/>
  <c r="A103" i="8"/>
  <c r="E102" i="8"/>
  <c r="C102" i="8"/>
  <c r="B102" i="8"/>
  <c r="A102" i="8"/>
  <c r="E101" i="8"/>
  <c r="B101" i="8"/>
  <c r="C101" i="8" s="1"/>
  <c r="A101" i="8"/>
  <c r="E100" i="8"/>
  <c r="C100" i="8"/>
  <c r="B100" i="8"/>
  <c r="A100" i="8"/>
  <c r="E99" i="8"/>
  <c r="B99" i="8"/>
  <c r="C99" i="8" s="1"/>
  <c r="A99" i="8"/>
  <c r="E98" i="8"/>
  <c r="C98" i="8"/>
  <c r="B98" i="8"/>
  <c r="A98" i="8"/>
  <c r="E97" i="8"/>
  <c r="B97" i="8"/>
  <c r="C97" i="8" s="1"/>
  <c r="A97" i="8"/>
  <c r="E96" i="8"/>
  <c r="C96" i="8"/>
  <c r="B96" i="8"/>
  <c r="A96" i="8"/>
  <c r="E95" i="8"/>
  <c r="B95" i="8"/>
  <c r="C95" i="8" s="1"/>
  <c r="A95" i="8"/>
  <c r="E94" i="8"/>
  <c r="C94" i="8"/>
  <c r="B94" i="8"/>
  <c r="A94" i="8"/>
  <c r="E93" i="8"/>
  <c r="B93" i="8"/>
  <c r="C93" i="8" s="1"/>
  <c r="A93" i="8"/>
  <c r="E92" i="8"/>
  <c r="C92" i="8"/>
  <c r="B92" i="8"/>
  <c r="A92" i="8"/>
  <c r="E91" i="8"/>
  <c r="B91" i="8"/>
  <c r="C91" i="8" s="1"/>
  <c r="A91" i="8"/>
  <c r="E90" i="8"/>
  <c r="C90" i="8"/>
  <c r="B90" i="8"/>
  <c r="A90" i="8"/>
  <c r="E89" i="8"/>
  <c r="B89" i="8"/>
  <c r="C89" i="8" s="1"/>
  <c r="A89" i="8"/>
  <c r="E88" i="8"/>
  <c r="C88" i="8"/>
  <c r="B88" i="8"/>
  <c r="A88" i="8"/>
  <c r="E87" i="8"/>
  <c r="B87" i="8"/>
  <c r="C87" i="8" s="1"/>
  <c r="A87" i="8"/>
  <c r="E86" i="8"/>
  <c r="C86" i="8"/>
  <c r="B86" i="8"/>
  <c r="A86" i="8"/>
  <c r="A347" i="6" s="1"/>
  <c r="E85" i="8"/>
  <c r="B85" i="8"/>
  <c r="C85" i="8" s="1"/>
  <c r="A85" i="8"/>
  <c r="E84" i="8"/>
  <c r="C84" i="8"/>
  <c r="B84" i="8"/>
  <c r="A84" i="8"/>
  <c r="E83" i="8"/>
  <c r="B83" i="8"/>
  <c r="C83" i="8" s="1"/>
  <c r="A83" i="8"/>
  <c r="E82" i="8"/>
  <c r="C82" i="8"/>
  <c r="B82" i="8"/>
  <c r="A82" i="8"/>
  <c r="E81" i="8"/>
  <c r="B81" i="8"/>
  <c r="C81" i="8" s="1"/>
  <c r="A81" i="8"/>
  <c r="E80" i="8"/>
  <c r="C80" i="8"/>
  <c r="B80" i="8"/>
  <c r="A80" i="8"/>
  <c r="E79" i="8"/>
  <c r="B79" i="8"/>
  <c r="C79" i="8" s="1"/>
  <c r="A79" i="8"/>
  <c r="E78" i="8"/>
  <c r="C78" i="8"/>
  <c r="B78" i="8"/>
  <c r="A78" i="8"/>
  <c r="E77" i="8"/>
  <c r="B77" i="8"/>
  <c r="C77" i="8" s="1"/>
  <c r="A77" i="8"/>
  <c r="E76" i="8"/>
  <c r="C76" i="8"/>
  <c r="B76" i="8"/>
  <c r="A76" i="8"/>
  <c r="E75" i="8"/>
  <c r="B75" i="8"/>
  <c r="C75" i="8" s="1"/>
  <c r="A75" i="8"/>
  <c r="E74" i="8"/>
  <c r="C74" i="8"/>
  <c r="B74" i="8"/>
  <c r="A74" i="8"/>
  <c r="E73" i="8"/>
  <c r="B73" i="8"/>
  <c r="C73" i="8" s="1"/>
  <c r="A73" i="8"/>
  <c r="E72" i="8"/>
  <c r="C72" i="8"/>
  <c r="B72" i="8"/>
  <c r="A72" i="8"/>
  <c r="E71" i="8"/>
  <c r="B71" i="8"/>
  <c r="C71" i="8" s="1"/>
  <c r="A71" i="8"/>
  <c r="E70" i="8"/>
  <c r="C70" i="8"/>
  <c r="B70" i="8"/>
  <c r="A70" i="8"/>
  <c r="E69" i="8"/>
  <c r="B69" i="8"/>
  <c r="C69" i="8" s="1"/>
  <c r="A69" i="8"/>
  <c r="E68" i="8"/>
  <c r="C68" i="8"/>
  <c r="B68" i="8"/>
  <c r="A68" i="8"/>
  <c r="E67" i="8"/>
  <c r="B67" i="8"/>
  <c r="C67" i="8" s="1"/>
  <c r="A67" i="8"/>
  <c r="E66" i="8"/>
  <c r="C66" i="8"/>
  <c r="B66" i="8"/>
  <c r="A66" i="8"/>
  <c r="E65" i="8"/>
  <c r="B65" i="8"/>
  <c r="C65" i="8" s="1"/>
  <c r="A65" i="8"/>
  <c r="E64" i="8"/>
  <c r="C64" i="8"/>
  <c r="B64" i="8"/>
  <c r="A64" i="8"/>
  <c r="E63" i="8"/>
  <c r="B63" i="8"/>
  <c r="C63" i="8" s="1"/>
  <c r="A63" i="8"/>
  <c r="E62" i="8"/>
  <c r="C62" i="8"/>
  <c r="B62" i="8"/>
  <c r="A62" i="8"/>
  <c r="E61" i="8"/>
  <c r="B61" i="8"/>
  <c r="C61" i="8" s="1"/>
  <c r="A61" i="8"/>
  <c r="E60" i="8"/>
  <c r="C60" i="8"/>
  <c r="B60" i="8"/>
  <c r="A60" i="8"/>
  <c r="E59" i="8"/>
  <c r="B59" i="8"/>
  <c r="C59" i="8" s="1"/>
  <c r="A59" i="8"/>
  <c r="E58" i="8"/>
  <c r="C58" i="8"/>
  <c r="B58" i="8"/>
  <c r="A58" i="8"/>
  <c r="E57" i="8"/>
  <c r="B57" i="8"/>
  <c r="C57" i="8" s="1"/>
  <c r="A57" i="8"/>
  <c r="E56" i="8"/>
  <c r="C56" i="8"/>
  <c r="B56" i="8"/>
  <c r="A56" i="8"/>
  <c r="E55" i="8"/>
  <c r="B55" i="8"/>
  <c r="C55" i="8" s="1"/>
  <c r="A55" i="8"/>
  <c r="E54" i="8"/>
  <c r="C54" i="8"/>
  <c r="B54" i="8"/>
  <c r="A54" i="8"/>
  <c r="E53" i="8"/>
  <c r="B53" i="8"/>
  <c r="C53" i="8" s="1"/>
  <c r="A53" i="8"/>
  <c r="E52" i="8"/>
  <c r="C52" i="8"/>
  <c r="B52" i="8"/>
  <c r="A52" i="8"/>
  <c r="E51" i="8"/>
  <c r="B51" i="8"/>
  <c r="C51" i="8" s="1"/>
  <c r="A51" i="8"/>
  <c r="E50" i="8"/>
  <c r="C50" i="8"/>
  <c r="B50" i="8"/>
  <c r="A50" i="8"/>
  <c r="E49" i="8"/>
  <c r="B49" i="8"/>
  <c r="C49" i="8" s="1"/>
  <c r="A49" i="8"/>
  <c r="E48" i="8"/>
  <c r="C48" i="8"/>
  <c r="B48" i="8"/>
  <c r="A48" i="8"/>
  <c r="E47" i="8"/>
  <c r="B47" i="8"/>
  <c r="C47" i="8" s="1"/>
  <c r="A47" i="8"/>
  <c r="E46" i="8"/>
  <c r="C46" i="8"/>
  <c r="B46" i="8"/>
  <c r="A46" i="8"/>
  <c r="E45" i="8"/>
  <c r="B45" i="8"/>
  <c r="C45" i="8" s="1"/>
  <c r="A45" i="8"/>
  <c r="E44" i="8"/>
  <c r="C44" i="8"/>
  <c r="B44" i="8"/>
  <c r="A44" i="8"/>
  <c r="E43" i="8"/>
  <c r="B43" i="8"/>
  <c r="C43" i="8" s="1"/>
  <c r="A43" i="8"/>
  <c r="E42" i="8"/>
  <c r="C42" i="8"/>
  <c r="B42" i="8"/>
  <c r="A42" i="8"/>
  <c r="E41" i="8"/>
  <c r="B41" i="8"/>
  <c r="C41" i="8" s="1"/>
  <c r="A41" i="8"/>
  <c r="E40" i="8"/>
  <c r="C40" i="8"/>
  <c r="B40" i="8"/>
  <c r="A40" i="8"/>
  <c r="E39" i="8"/>
  <c r="B39" i="8"/>
  <c r="C39" i="8" s="1"/>
  <c r="A39" i="8"/>
  <c r="E38" i="8"/>
  <c r="C38" i="8"/>
  <c r="B38" i="8"/>
  <c r="A38" i="8"/>
  <c r="E37" i="8"/>
  <c r="B37" i="8"/>
  <c r="C37" i="8" s="1"/>
  <c r="A37" i="8"/>
  <c r="F36" i="8"/>
  <c r="E36" i="8"/>
  <c r="C36" i="8"/>
  <c r="B36" i="8"/>
  <c r="A36" i="8"/>
  <c r="F35" i="8"/>
  <c r="E35" i="8"/>
  <c r="B35" i="8"/>
  <c r="C35" i="8" s="1"/>
  <c r="A35" i="8"/>
  <c r="F34" i="8"/>
  <c r="E34" i="8"/>
  <c r="C34" i="8"/>
  <c r="B34" i="8"/>
  <c r="A34" i="8"/>
  <c r="F33" i="8"/>
  <c r="E33" i="8"/>
  <c r="B33" i="8"/>
  <c r="C33" i="8" s="1"/>
  <c r="A33" i="8"/>
  <c r="F32" i="8"/>
  <c r="E32" i="8"/>
  <c r="D32" i="8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C32" i="8"/>
  <c r="B32" i="8"/>
  <c r="A32" i="8"/>
  <c r="F31" i="8"/>
  <c r="E31" i="8"/>
  <c r="D31" i="8"/>
  <c r="B31" i="8"/>
  <c r="C31" i="8" s="1"/>
  <c r="A31" i="8"/>
  <c r="F30" i="8"/>
  <c r="E30" i="8"/>
  <c r="D30" i="8"/>
  <c r="C30" i="8"/>
  <c r="B30" i="8"/>
  <c r="A30" i="8"/>
  <c r="F29" i="8"/>
  <c r="E29" i="8"/>
  <c r="D29" i="8"/>
  <c r="B29" i="8"/>
  <c r="C29" i="8" s="1"/>
  <c r="A29" i="8"/>
  <c r="E124" i="5"/>
  <c r="C124" i="5"/>
  <c r="B124" i="5"/>
  <c r="A124" i="5"/>
  <c r="E123" i="5"/>
  <c r="B123" i="5"/>
  <c r="C123" i="5" s="1"/>
  <c r="A123" i="5"/>
  <c r="E122" i="5"/>
  <c r="C122" i="5"/>
  <c r="B122" i="5"/>
  <c r="A122" i="5"/>
  <c r="E121" i="5"/>
  <c r="B121" i="5"/>
  <c r="C121" i="5" s="1"/>
  <c r="A121" i="5"/>
  <c r="E120" i="5"/>
  <c r="C120" i="5"/>
  <c r="B120" i="5"/>
  <c r="A120" i="5"/>
  <c r="E119" i="5"/>
  <c r="B119" i="5"/>
  <c r="C119" i="5" s="1"/>
  <c r="A119" i="5"/>
  <c r="E118" i="5"/>
  <c r="C118" i="5"/>
  <c r="B118" i="5"/>
  <c r="A118" i="5"/>
  <c r="E117" i="5"/>
  <c r="B117" i="5"/>
  <c r="C117" i="5" s="1"/>
  <c r="A117" i="5"/>
  <c r="E116" i="5"/>
  <c r="C116" i="5"/>
  <c r="B116" i="5"/>
  <c r="A116" i="5"/>
  <c r="E115" i="5"/>
  <c r="B115" i="5"/>
  <c r="C115" i="5" s="1"/>
  <c r="A115" i="5"/>
  <c r="E114" i="5"/>
  <c r="C114" i="5"/>
  <c r="B114" i="5"/>
  <c r="A114" i="5"/>
  <c r="E113" i="5"/>
  <c r="B113" i="5"/>
  <c r="C113" i="5" s="1"/>
  <c r="A113" i="5"/>
  <c r="E112" i="5"/>
  <c r="C112" i="5"/>
  <c r="B112" i="5"/>
  <c r="A112" i="5"/>
  <c r="E111" i="5"/>
  <c r="B111" i="5"/>
  <c r="C111" i="5" s="1"/>
  <c r="A111" i="5"/>
  <c r="E110" i="5"/>
  <c r="C110" i="5"/>
  <c r="B110" i="5"/>
  <c r="A110" i="5"/>
  <c r="E109" i="5"/>
  <c r="B109" i="5"/>
  <c r="C109" i="5" s="1"/>
  <c r="A109" i="5"/>
  <c r="E108" i="5"/>
  <c r="C108" i="5"/>
  <c r="B108" i="5"/>
  <c r="A108" i="5"/>
  <c r="E107" i="5"/>
  <c r="B107" i="5"/>
  <c r="C107" i="5" s="1"/>
  <c r="A107" i="5"/>
  <c r="E106" i="5"/>
  <c r="C106" i="5"/>
  <c r="B106" i="5"/>
  <c r="A106" i="5"/>
  <c r="E105" i="5"/>
  <c r="B105" i="5"/>
  <c r="C105" i="5" s="1"/>
  <c r="A105" i="5"/>
  <c r="E104" i="5"/>
  <c r="C104" i="5"/>
  <c r="B104" i="5"/>
  <c r="A104" i="5"/>
  <c r="E103" i="5"/>
  <c r="B103" i="5"/>
  <c r="C103" i="5" s="1"/>
  <c r="A103" i="5"/>
  <c r="E102" i="5"/>
  <c r="C102" i="5"/>
  <c r="B102" i="5"/>
  <c r="A102" i="5"/>
  <c r="E101" i="5"/>
  <c r="B101" i="5"/>
  <c r="C101" i="5" s="1"/>
  <c r="A101" i="5"/>
  <c r="E100" i="5"/>
  <c r="C100" i="5"/>
  <c r="B100" i="5"/>
  <c r="A100" i="5"/>
  <c r="E99" i="5"/>
  <c r="B99" i="5"/>
  <c r="C99" i="5" s="1"/>
  <c r="A99" i="5"/>
  <c r="E98" i="5"/>
  <c r="C98" i="5"/>
  <c r="B98" i="5"/>
  <c r="A98" i="5"/>
  <c r="E97" i="5"/>
  <c r="B97" i="5"/>
  <c r="C97" i="5" s="1"/>
  <c r="A97" i="5"/>
  <c r="E96" i="5"/>
  <c r="C96" i="5"/>
  <c r="B96" i="5"/>
  <c r="A96" i="5"/>
  <c r="E95" i="5"/>
  <c r="B95" i="5"/>
  <c r="C95" i="5" s="1"/>
  <c r="A95" i="5"/>
  <c r="E94" i="5"/>
  <c r="C94" i="5"/>
  <c r="B94" i="5"/>
  <c r="A94" i="5"/>
  <c r="E93" i="5"/>
  <c r="B93" i="5"/>
  <c r="C93" i="5" s="1"/>
  <c r="A93" i="5"/>
  <c r="E92" i="5"/>
  <c r="C92" i="5"/>
  <c r="B92" i="5"/>
  <c r="A92" i="5"/>
  <c r="E91" i="5"/>
  <c r="B91" i="5"/>
  <c r="C91" i="5" s="1"/>
  <c r="A91" i="5"/>
  <c r="E90" i="5"/>
  <c r="C90" i="5"/>
  <c r="B90" i="5"/>
  <c r="A90" i="5"/>
  <c r="E89" i="5"/>
  <c r="B89" i="5"/>
  <c r="C89" i="5" s="1"/>
  <c r="A89" i="5"/>
  <c r="E88" i="5"/>
  <c r="C88" i="5"/>
  <c r="B88" i="5"/>
  <c r="A88" i="5"/>
  <c r="E87" i="5"/>
  <c r="B87" i="5"/>
  <c r="C87" i="5" s="1"/>
  <c r="A87" i="5"/>
  <c r="E86" i="5"/>
  <c r="C86" i="5"/>
  <c r="B86" i="5"/>
  <c r="A86" i="5"/>
  <c r="E85" i="5"/>
  <c r="B85" i="5"/>
  <c r="C85" i="5" s="1"/>
  <c r="A85" i="5"/>
  <c r="E84" i="5"/>
  <c r="C84" i="5"/>
  <c r="B84" i="5"/>
  <c r="A84" i="5"/>
  <c r="E83" i="5"/>
  <c r="B83" i="5"/>
  <c r="C83" i="5" s="1"/>
  <c r="A83" i="5"/>
  <c r="E82" i="5"/>
  <c r="C82" i="5"/>
  <c r="B82" i="5"/>
  <c r="A82" i="5"/>
  <c r="E81" i="5"/>
  <c r="B81" i="5"/>
  <c r="C81" i="5" s="1"/>
  <c r="A81" i="5"/>
  <c r="E80" i="5"/>
  <c r="C80" i="5"/>
  <c r="B80" i="5"/>
  <c r="A80" i="5"/>
  <c r="E79" i="5"/>
  <c r="B79" i="5"/>
  <c r="C79" i="5" s="1"/>
  <c r="A79" i="5"/>
  <c r="E78" i="5"/>
  <c r="C78" i="5"/>
  <c r="B78" i="5"/>
  <c r="A78" i="5"/>
  <c r="E77" i="5"/>
  <c r="B77" i="5"/>
  <c r="C77" i="5" s="1"/>
  <c r="A77" i="5"/>
  <c r="E76" i="5"/>
  <c r="C76" i="5"/>
  <c r="B76" i="5"/>
  <c r="A76" i="5"/>
  <c r="E75" i="5"/>
  <c r="B75" i="5"/>
  <c r="C75" i="5" s="1"/>
  <c r="A75" i="5"/>
  <c r="E74" i="5"/>
  <c r="C74" i="5"/>
  <c r="B74" i="5"/>
  <c r="A74" i="5"/>
  <c r="E73" i="5"/>
  <c r="B73" i="5"/>
  <c r="C73" i="5" s="1"/>
  <c r="A73" i="5"/>
  <c r="E72" i="5"/>
  <c r="C72" i="5"/>
  <c r="B72" i="5"/>
  <c r="A72" i="5"/>
  <c r="E71" i="5"/>
  <c r="B71" i="5"/>
  <c r="C71" i="5" s="1"/>
  <c r="A71" i="5"/>
  <c r="E70" i="5"/>
  <c r="C70" i="5"/>
  <c r="B70" i="5"/>
  <c r="A70" i="5"/>
  <c r="E69" i="5"/>
  <c r="B69" i="5"/>
  <c r="C69" i="5" s="1"/>
  <c r="A69" i="5"/>
  <c r="E68" i="5"/>
  <c r="C68" i="5"/>
  <c r="B68" i="5"/>
  <c r="A68" i="5"/>
  <c r="E67" i="5"/>
  <c r="B67" i="5"/>
  <c r="C67" i="5" s="1"/>
  <c r="A67" i="5"/>
  <c r="E66" i="5"/>
  <c r="C66" i="5"/>
  <c r="B66" i="5"/>
  <c r="A66" i="5"/>
  <c r="E65" i="5"/>
  <c r="B65" i="5"/>
  <c r="C65" i="5" s="1"/>
  <c r="A65" i="5"/>
  <c r="E64" i="5"/>
  <c r="C64" i="5"/>
  <c r="B64" i="5"/>
  <c r="A64" i="5"/>
  <c r="E63" i="5"/>
  <c r="B63" i="5"/>
  <c r="C63" i="5" s="1"/>
  <c r="A63" i="5"/>
  <c r="E62" i="5"/>
  <c r="C62" i="5"/>
  <c r="B62" i="5"/>
  <c r="A62" i="5"/>
  <c r="E61" i="5"/>
  <c r="B61" i="5"/>
  <c r="C61" i="5" s="1"/>
  <c r="A61" i="5"/>
  <c r="E60" i="5"/>
  <c r="C60" i="5"/>
  <c r="B60" i="5"/>
  <c r="A60" i="5"/>
  <c r="E59" i="5"/>
  <c r="B59" i="5"/>
  <c r="C59" i="5" s="1"/>
  <c r="A59" i="5"/>
  <c r="A224" i="6" s="1"/>
  <c r="E58" i="5"/>
  <c r="C58" i="5"/>
  <c r="B58" i="5"/>
  <c r="A58" i="5"/>
  <c r="E57" i="5"/>
  <c r="B57" i="5"/>
  <c r="C57" i="5" s="1"/>
  <c r="A57" i="5"/>
  <c r="E56" i="5"/>
  <c r="C56" i="5"/>
  <c r="B56" i="5"/>
  <c r="A56" i="5"/>
  <c r="E55" i="5"/>
  <c r="B55" i="5"/>
  <c r="C55" i="5" s="1"/>
  <c r="A55" i="5"/>
  <c r="E54" i="5"/>
  <c r="C54" i="5"/>
  <c r="B54" i="5"/>
  <c r="A54" i="5"/>
  <c r="E53" i="5"/>
  <c r="B53" i="5"/>
  <c r="C53" i="5" s="1"/>
  <c r="A53" i="5"/>
  <c r="E52" i="5"/>
  <c r="C52" i="5"/>
  <c r="B52" i="5"/>
  <c r="A52" i="5"/>
  <c r="A217" i="6" s="1"/>
  <c r="E51" i="5"/>
  <c r="B51" i="5"/>
  <c r="C51" i="5" s="1"/>
  <c r="A51" i="5"/>
  <c r="E50" i="5"/>
  <c r="C50" i="5"/>
  <c r="B50" i="5"/>
  <c r="A50" i="5"/>
  <c r="E49" i="5"/>
  <c r="B49" i="5"/>
  <c r="C49" i="5" s="1"/>
  <c r="A49" i="5"/>
  <c r="E48" i="5"/>
  <c r="C48" i="5"/>
  <c r="B48" i="5"/>
  <c r="A48" i="5"/>
  <c r="E47" i="5"/>
  <c r="B47" i="5"/>
  <c r="C47" i="5" s="1"/>
  <c r="A47" i="5"/>
  <c r="E46" i="5"/>
  <c r="C46" i="5"/>
  <c r="B46" i="5"/>
  <c r="A46" i="5"/>
  <c r="E45" i="5"/>
  <c r="B45" i="5"/>
  <c r="C45" i="5" s="1"/>
  <c r="A45" i="5"/>
  <c r="E44" i="5"/>
  <c r="C44" i="5"/>
  <c r="B44" i="5"/>
  <c r="A44" i="5"/>
  <c r="E43" i="5"/>
  <c r="B43" i="5"/>
  <c r="C43" i="5" s="1"/>
  <c r="A43" i="5"/>
  <c r="E42" i="5"/>
  <c r="C42" i="5"/>
  <c r="B42" i="5"/>
  <c r="A42" i="5"/>
  <c r="E41" i="5"/>
  <c r="B41" i="5"/>
  <c r="C41" i="5" s="1"/>
  <c r="A41" i="5"/>
  <c r="E40" i="5"/>
  <c r="C40" i="5"/>
  <c r="B40" i="5"/>
  <c r="A40" i="5"/>
  <c r="E39" i="5"/>
  <c r="B39" i="5"/>
  <c r="C39" i="5" s="1"/>
  <c r="A39" i="5"/>
  <c r="E38" i="5"/>
  <c r="C38" i="5"/>
  <c r="B38" i="5"/>
  <c r="A38" i="5"/>
  <c r="E37" i="5"/>
  <c r="B37" i="5"/>
  <c r="C37" i="5" s="1"/>
  <c r="A37" i="5"/>
  <c r="E36" i="5"/>
  <c r="C36" i="5"/>
  <c r="B36" i="5"/>
  <c r="A36" i="5"/>
  <c r="E35" i="5"/>
  <c r="B35" i="5"/>
  <c r="C35" i="5" s="1"/>
  <c r="A35" i="5"/>
  <c r="E34" i="5"/>
  <c r="C34" i="5"/>
  <c r="B34" i="5"/>
  <c r="A34" i="5"/>
  <c r="E33" i="5"/>
  <c r="B33" i="5"/>
  <c r="C33" i="5" s="1"/>
  <c r="A33" i="5"/>
  <c r="E32" i="5"/>
  <c r="D32" i="5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C32" i="5"/>
  <c r="B32" i="5"/>
  <c r="A32" i="5"/>
  <c r="E31" i="5"/>
  <c r="D31" i="5"/>
  <c r="B31" i="5"/>
  <c r="C31" i="5" s="1"/>
  <c r="A31" i="5"/>
  <c r="E30" i="5"/>
  <c r="D30" i="5"/>
  <c r="C30" i="5"/>
  <c r="B30" i="5"/>
  <c r="A30" i="5"/>
  <c r="E29" i="5"/>
  <c r="D29" i="5"/>
  <c r="B29" i="5"/>
  <c r="C29" i="5" s="1"/>
  <c r="A29" i="5"/>
  <c r="E124" i="9"/>
  <c r="C124" i="9"/>
  <c r="B124" i="9"/>
  <c r="A124" i="9"/>
  <c r="E123" i="9"/>
  <c r="B123" i="9"/>
  <c r="C123" i="9" s="1"/>
  <c r="A123" i="9"/>
  <c r="E122" i="9"/>
  <c r="C122" i="9"/>
  <c r="B122" i="9"/>
  <c r="A122" i="9"/>
  <c r="E121" i="9"/>
  <c r="B121" i="9"/>
  <c r="C121" i="9" s="1"/>
  <c r="A121" i="9"/>
  <c r="E120" i="9"/>
  <c r="C120" i="9"/>
  <c r="B120" i="9"/>
  <c r="A120" i="9"/>
  <c r="E119" i="9"/>
  <c r="B119" i="9"/>
  <c r="C119" i="9" s="1"/>
  <c r="A119" i="9"/>
  <c r="E118" i="9"/>
  <c r="C118" i="9"/>
  <c r="B118" i="9"/>
  <c r="A118" i="9"/>
  <c r="E117" i="9"/>
  <c r="B117" i="9"/>
  <c r="C117" i="9" s="1"/>
  <c r="A117" i="9"/>
  <c r="E116" i="9"/>
  <c r="C116" i="9"/>
  <c r="B116" i="9"/>
  <c r="A116" i="9"/>
  <c r="E115" i="9"/>
  <c r="B115" i="9"/>
  <c r="C115" i="9" s="1"/>
  <c r="A115" i="9"/>
  <c r="E114" i="9"/>
  <c r="C114" i="9"/>
  <c r="B114" i="9"/>
  <c r="A114" i="9"/>
  <c r="E113" i="9"/>
  <c r="B113" i="9"/>
  <c r="C113" i="9" s="1"/>
  <c r="A113" i="9"/>
  <c r="E112" i="9"/>
  <c r="C112" i="9"/>
  <c r="B112" i="9"/>
  <c r="A112" i="9"/>
  <c r="E111" i="9"/>
  <c r="B111" i="9"/>
  <c r="C111" i="9" s="1"/>
  <c r="A111" i="9"/>
  <c r="E110" i="9"/>
  <c r="C110" i="9"/>
  <c r="B110" i="9"/>
  <c r="A110" i="9"/>
  <c r="E109" i="9"/>
  <c r="B109" i="9"/>
  <c r="C109" i="9" s="1"/>
  <c r="A109" i="9"/>
  <c r="E108" i="9"/>
  <c r="C108" i="9"/>
  <c r="B108" i="9"/>
  <c r="A108" i="9"/>
  <c r="E107" i="9"/>
  <c r="B107" i="9"/>
  <c r="C107" i="9" s="1"/>
  <c r="A107" i="9"/>
  <c r="A176" i="6" s="1"/>
  <c r="E106" i="9"/>
  <c r="C106" i="9"/>
  <c r="B106" i="9"/>
  <c r="A106" i="9"/>
  <c r="E105" i="9"/>
  <c r="B105" i="9"/>
  <c r="C105" i="9" s="1"/>
  <c r="A105" i="9"/>
  <c r="E104" i="9"/>
  <c r="C104" i="9"/>
  <c r="B104" i="9"/>
  <c r="A104" i="9"/>
  <c r="E103" i="9"/>
  <c r="B103" i="9"/>
  <c r="C103" i="9" s="1"/>
  <c r="A103" i="9"/>
  <c r="E102" i="9"/>
  <c r="C102" i="9"/>
  <c r="B102" i="9"/>
  <c r="A102" i="9"/>
  <c r="E101" i="9"/>
  <c r="B101" i="9"/>
  <c r="C101" i="9" s="1"/>
  <c r="A101" i="9"/>
  <c r="E100" i="9"/>
  <c r="C100" i="9"/>
  <c r="B100" i="9"/>
  <c r="A100" i="9"/>
  <c r="A169" i="6" s="1"/>
  <c r="E99" i="9"/>
  <c r="B99" i="9"/>
  <c r="C99" i="9" s="1"/>
  <c r="A99" i="9"/>
  <c r="A168" i="6" s="1"/>
  <c r="E98" i="9"/>
  <c r="C98" i="9"/>
  <c r="B98" i="9"/>
  <c r="A98" i="9"/>
  <c r="E97" i="9"/>
  <c r="B97" i="9"/>
  <c r="C97" i="9" s="1"/>
  <c r="A97" i="9"/>
  <c r="E96" i="9"/>
  <c r="C96" i="9"/>
  <c r="B96" i="9"/>
  <c r="A96" i="9"/>
  <c r="E95" i="9"/>
  <c r="B95" i="9"/>
  <c r="C95" i="9" s="1"/>
  <c r="A95" i="9"/>
  <c r="E94" i="9"/>
  <c r="C94" i="9"/>
  <c r="B94" i="9"/>
  <c r="A94" i="9"/>
  <c r="E93" i="9"/>
  <c r="B93" i="9"/>
  <c r="C93" i="9" s="1"/>
  <c r="A93" i="9"/>
  <c r="E92" i="9"/>
  <c r="C92" i="9"/>
  <c r="B92" i="9"/>
  <c r="A92" i="9"/>
  <c r="A161" i="6" s="1"/>
  <c r="E91" i="9"/>
  <c r="B91" i="9"/>
  <c r="C91" i="9" s="1"/>
  <c r="A91" i="9"/>
  <c r="A160" i="6" s="1"/>
  <c r="E90" i="9"/>
  <c r="C90" i="9"/>
  <c r="B90" i="9"/>
  <c r="A90" i="9"/>
  <c r="E89" i="9"/>
  <c r="B89" i="9"/>
  <c r="C89" i="9" s="1"/>
  <c r="A89" i="9"/>
  <c r="E88" i="9"/>
  <c r="C88" i="9"/>
  <c r="B88" i="9"/>
  <c r="A88" i="9"/>
  <c r="E87" i="9"/>
  <c r="B87" i="9"/>
  <c r="C87" i="9" s="1"/>
  <c r="A87" i="9"/>
  <c r="E86" i="9"/>
  <c r="C86" i="9"/>
  <c r="B86" i="9"/>
  <c r="A86" i="9"/>
  <c r="E85" i="9"/>
  <c r="B85" i="9"/>
  <c r="C85" i="9" s="1"/>
  <c r="A85" i="9"/>
  <c r="E84" i="9"/>
  <c r="C84" i="9"/>
  <c r="B84" i="9"/>
  <c r="A84" i="9"/>
  <c r="E83" i="9"/>
  <c r="B83" i="9"/>
  <c r="C83" i="9" s="1"/>
  <c r="A83" i="9"/>
  <c r="E82" i="9"/>
  <c r="C82" i="9"/>
  <c r="B82" i="9"/>
  <c r="A82" i="9"/>
  <c r="E81" i="9"/>
  <c r="B81" i="9"/>
  <c r="C81" i="9" s="1"/>
  <c r="A81" i="9"/>
  <c r="E80" i="9"/>
  <c r="C80" i="9"/>
  <c r="B80" i="9"/>
  <c r="A80" i="9"/>
  <c r="E79" i="9"/>
  <c r="B79" i="9"/>
  <c r="C79" i="9" s="1"/>
  <c r="A79" i="9"/>
  <c r="E78" i="9"/>
  <c r="C78" i="9"/>
  <c r="B78" i="9"/>
  <c r="A78" i="9"/>
  <c r="E77" i="9"/>
  <c r="B77" i="9"/>
  <c r="C77" i="9" s="1"/>
  <c r="A77" i="9"/>
  <c r="E76" i="9"/>
  <c r="C76" i="9"/>
  <c r="B76" i="9"/>
  <c r="A76" i="9"/>
  <c r="E75" i="9"/>
  <c r="B75" i="9"/>
  <c r="C75" i="9" s="1"/>
  <c r="A75" i="9"/>
  <c r="E74" i="9"/>
  <c r="C74" i="9"/>
  <c r="B74" i="9"/>
  <c r="A74" i="9"/>
  <c r="E73" i="9"/>
  <c r="B73" i="9"/>
  <c r="C73" i="9" s="1"/>
  <c r="A73" i="9"/>
  <c r="E72" i="9"/>
  <c r="C72" i="9"/>
  <c r="B72" i="9"/>
  <c r="A72" i="9"/>
  <c r="E71" i="9"/>
  <c r="B71" i="9"/>
  <c r="C71" i="9" s="1"/>
  <c r="A71" i="9"/>
  <c r="E70" i="9"/>
  <c r="C70" i="9"/>
  <c r="B70" i="9"/>
  <c r="A70" i="9"/>
  <c r="E69" i="9"/>
  <c r="B69" i="9"/>
  <c r="C69" i="9" s="1"/>
  <c r="A69" i="9"/>
  <c r="E68" i="9"/>
  <c r="C68" i="9"/>
  <c r="B68" i="9"/>
  <c r="A68" i="9"/>
  <c r="E67" i="9"/>
  <c r="B67" i="9"/>
  <c r="C67" i="9" s="1"/>
  <c r="A67" i="9"/>
  <c r="E66" i="9"/>
  <c r="C66" i="9"/>
  <c r="B66" i="9"/>
  <c r="A66" i="9"/>
  <c r="E65" i="9"/>
  <c r="B65" i="9"/>
  <c r="C65" i="9" s="1"/>
  <c r="A65" i="9"/>
  <c r="E64" i="9"/>
  <c r="C64" i="9"/>
  <c r="B64" i="9"/>
  <c r="A64" i="9"/>
  <c r="E63" i="9"/>
  <c r="B63" i="9"/>
  <c r="C63" i="9" s="1"/>
  <c r="A63" i="9"/>
  <c r="E62" i="9"/>
  <c r="C62" i="9"/>
  <c r="B62" i="9"/>
  <c r="A62" i="9"/>
  <c r="E61" i="9"/>
  <c r="B61" i="9"/>
  <c r="C61" i="9" s="1"/>
  <c r="A61" i="9"/>
  <c r="E60" i="9"/>
  <c r="C60" i="9"/>
  <c r="B60" i="9"/>
  <c r="A60" i="9"/>
  <c r="E59" i="9"/>
  <c r="B59" i="9"/>
  <c r="C59" i="9" s="1"/>
  <c r="A59" i="9"/>
  <c r="E58" i="9"/>
  <c r="C58" i="9"/>
  <c r="B58" i="9"/>
  <c r="A58" i="9"/>
  <c r="E57" i="9"/>
  <c r="B57" i="9"/>
  <c r="C57" i="9" s="1"/>
  <c r="A57" i="9"/>
  <c r="E56" i="9"/>
  <c r="C56" i="9"/>
  <c r="B56" i="9"/>
  <c r="A56" i="9"/>
  <c r="E55" i="9"/>
  <c r="B55" i="9"/>
  <c r="C55" i="9" s="1"/>
  <c r="A55" i="9"/>
  <c r="E54" i="9"/>
  <c r="C54" i="9"/>
  <c r="B54" i="9"/>
  <c r="A54" i="9"/>
  <c r="E53" i="9"/>
  <c r="B53" i="9"/>
  <c r="C53" i="9" s="1"/>
  <c r="A53" i="9"/>
  <c r="E52" i="9"/>
  <c r="C52" i="9"/>
  <c r="B52" i="9"/>
  <c r="A52" i="9"/>
  <c r="E51" i="9"/>
  <c r="B51" i="9"/>
  <c r="C51" i="9" s="1"/>
  <c r="A51" i="9"/>
  <c r="E50" i="9"/>
  <c r="C50" i="9"/>
  <c r="B50" i="9"/>
  <c r="A50" i="9"/>
  <c r="E49" i="9"/>
  <c r="B49" i="9"/>
  <c r="C49" i="9" s="1"/>
  <c r="A49" i="9"/>
  <c r="E48" i="9"/>
  <c r="C48" i="9"/>
  <c r="B48" i="9"/>
  <c r="A48" i="9"/>
  <c r="E47" i="9"/>
  <c r="B47" i="9"/>
  <c r="C47" i="9" s="1"/>
  <c r="A47" i="9"/>
  <c r="E46" i="9"/>
  <c r="C46" i="9"/>
  <c r="B46" i="9"/>
  <c r="A46" i="9"/>
  <c r="E45" i="9"/>
  <c r="B45" i="9"/>
  <c r="C45" i="9" s="1"/>
  <c r="A45" i="9"/>
  <c r="E44" i="9"/>
  <c r="C44" i="9"/>
  <c r="B44" i="9"/>
  <c r="A44" i="9"/>
  <c r="E43" i="9"/>
  <c r="B43" i="9"/>
  <c r="C43" i="9" s="1"/>
  <c r="A43" i="9"/>
  <c r="E42" i="9"/>
  <c r="C42" i="9"/>
  <c r="B42" i="9"/>
  <c r="A42" i="9"/>
  <c r="E41" i="9"/>
  <c r="B41" i="9"/>
  <c r="C41" i="9" s="1"/>
  <c r="A41" i="9"/>
  <c r="E40" i="9"/>
  <c r="C40" i="9"/>
  <c r="B40" i="9"/>
  <c r="A40" i="9"/>
  <c r="E39" i="9"/>
  <c r="B39" i="9"/>
  <c r="C39" i="9" s="1"/>
  <c r="A39" i="9"/>
  <c r="E38" i="9"/>
  <c r="C38" i="9"/>
  <c r="B38" i="9"/>
  <c r="A38" i="9"/>
  <c r="E37" i="9"/>
  <c r="B37" i="9"/>
  <c r="C37" i="9" s="1"/>
  <c r="A37" i="9"/>
  <c r="E36" i="9"/>
  <c r="C36" i="9"/>
  <c r="B36" i="9"/>
  <c r="A36" i="9"/>
  <c r="E35" i="9"/>
  <c r="B35" i="9"/>
  <c r="C35" i="9" s="1"/>
  <c r="A35" i="9"/>
  <c r="E34" i="9"/>
  <c r="C34" i="9"/>
  <c r="B34" i="9"/>
  <c r="A34" i="9"/>
  <c r="E33" i="9"/>
  <c r="B33" i="9"/>
  <c r="C33" i="9" s="1"/>
  <c r="A33" i="9"/>
  <c r="E32" i="9"/>
  <c r="D32" i="9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C32" i="9"/>
  <c r="B32" i="9"/>
  <c r="A32" i="9"/>
  <c r="E31" i="9"/>
  <c r="D31" i="9"/>
  <c r="B31" i="9"/>
  <c r="C31" i="9" s="1"/>
  <c r="A31" i="9"/>
  <c r="E30" i="9"/>
  <c r="D30" i="9"/>
  <c r="C30" i="9"/>
  <c r="B30" i="9"/>
  <c r="A30" i="9"/>
  <c r="E29" i="9"/>
  <c r="D29" i="9"/>
  <c r="B29" i="9"/>
  <c r="C29" i="9" s="1"/>
  <c r="A29" i="9"/>
  <c r="E86" i="10"/>
  <c r="E87" i="10"/>
  <c r="E88" i="10"/>
  <c r="E89" i="10"/>
  <c r="E90" i="10"/>
  <c r="E91" i="10"/>
  <c r="E93" i="10"/>
  <c r="E94" i="10"/>
  <c r="E95" i="10"/>
  <c r="E96" i="10"/>
  <c r="E97" i="10"/>
  <c r="E98" i="10"/>
  <c r="E99" i="10"/>
  <c r="E101" i="10"/>
  <c r="E102" i="10"/>
  <c r="E103" i="10"/>
  <c r="E104" i="10"/>
  <c r="E105" i="10"/>
  <c r="E106" i="10"/>
  <c r="E107" i="10"/>
  <c r="E109" i="10"/>
  <c r="E110" i="10"/>
  <c r="E111" i="10"/>
  <c r="E112" i="10"/>
  <c r="E113" i="10"/>
  <c r="E114" i="10"/>
  <c r="E115" i="10"/>
  <c r="E117" i="10"/>
  <c r="E118" i="10"/>
  <c r="E119" i="10"/>
  <c r="E120" i="10"/>
  <c r="E121" i="10"/>
  <c r="E122" i="10"/>
  <c r="E123" i="10"/>
  <c r="E124" i="10"/>
  <c r="E116" i="10"/>
  <c r="E108" i="10"/>
  <c r="E100" i="10"/>
  <c r="E92" i="10"/>
  <c r="E85" i="10"/>
  <c r="E78" i="10"/>
  <c r="E79" i="10"/>
  <c r="E80" i="10"/>
  <c r="E81" i="10"/>
  <c r="E82" i="10"/>
  <c r="E83" i="10"/>
  <c r="E84" i="10"/>
  <c r="E77" i="10"/>
  <c r="E70" i="10"/>
  <c r="E71" i="10"/>
  <c r="E72" i="10"/>
  <c r="E73" i="10"/>
  <c r="E74" i="10"/>
  <c r="E75" i="10"/>
  <c r="E76" i="10"/>
  <c r="E69" i="10"/>
  <c r="E62" i="10"/>
  <c r="E63" i="10"/>
  <c r="E64" i="10"/>
  <c r="E65" i="10"/>
  <c r="E66" i="10"/>
  <c r="E67" i="10"/>
  <c r="E68" i="10"/>
  <c r="E61" i="10"/>
  <c r="E54" i="10"/>
  <c r="E55" i="10"/>
  <c r="E56" i="10"/>
  <c r="E57" i="10"/>
  <c r="E58" i="10"/>
  <c r="E59" i="10"/>
  <c r="E60" i="10"/>
  <c r="E53" i="10"/>
  <c r="E46" i="10"/>
  <c r="E47" i="10"/>
  <c r="E48" i="10"/>
  <c r="E49" i="10"/>
  <c r="E50" i="10"/>
  <c r="E51" i="10"/>
  <c r="E52" i="10"/>
  <c r="E45" i="10"/>
  <c r="E38" i="10"/>
  <c r="E39" i="10"/>
  <c r="E40" i="10"/>
  <c r="E41" i="10"/>
  <c r="E42" i="10"/>
  <c r="E43" i="10"/>
  <c r="E44" i="10"/>
  <c r="E37" i="10"/>
  <c r="E30" i="10"/>
  <c r="E31" i="10"/>
  <c r="E32" i="10"/>
  <c r="E33" i="10"/>
  <c r="E34" i="10"/>
  <c r="E35" i="10"/>
  <c r="E36" i="10"/>
  <c r="E29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C70" i="10" s="1"/>
  <c r="A70" i="10"/>
  <c r="B69" i="10"/>
  <c r="A69" i="10"/>
  <c r="B68" i="10"/>
  <c r="C68" i="10" s="1"/>
  <c r="A68" i="10"/>
  <c r="B67" i="10"/>
  <c r="C67" i="10" s="1"/>
  <c r="A67" i="10"/>
  <c r="B66" i="10"/>
  <c r="C66" i="10" s="1"/>
  <c r="A66" i="10"/>
  <c r="B65" i="10"/>
  <c r="C65" i="10" s="1"/>
  <c r="A65" i="10"/>
  <c r="B64" i="10"/>
  <c r="C64" i="10" s="1"/>
  <c r="A64" i="10"/>
  <c r="B63" i="10"/>
  <c r="C63" i="10" s="1"/>
  <c r="A63" i="10"/>
  <c r="B62" i="10"/>
  <c r="C62" i="10" s="1"/>
  <c r="A62" i="10"/>
  <c r="B61" i="10"/>
  <c r="C61" i="10" s="1"/>
  <c r="A61" i="10"/>
  <c r="B60" i="10"/>
  <c r="C60" i="10" s="1"/>
  <c r="A60" i="10"/>
  <c r="B59" i="10"/>
  <c r="C59" i="10" s="1"/>
  <c r="A59" i="10"/>
  <c r="B58" i="10"/>
  <c r="C58" i="10" s="1"/>
  <c r="A58" i="10"/>
  <c r="B57" i="10"/>
  <c r="C57" i="10" s="1"/>
  <c r="A57" i="10"/>
  <c r="B56" i="10"/>
  <c r="C56" i="10" s="1"/>
  <c r="A56" i="10"/>
  <c r="B55" i="10"/>
  <c r="C55" i="10" s="1"/>
  <c r="A55" i="10"/>
  <c r="B54" i="10"/>
  <c r="C54" i="10" s="1"/>
  <c r="A54" i="10"/>
  <c r="B53" i="10"/>
  <c r="C53" i="10" s="1"/>
  <c r="A53" i="10"/>
  <c r="B52" i="10"/>
  <c r="C52" i="10" s="1"/>
  <c r="A52" i="10"/>
  <c r="B51" i="10"/>
  <c r="C51" i="10" s="1"/>
  <c r="A51" i="10"/>
  <c r="B50" i="10"/>
  <c r="C50" i="10" s="1"/>
  <c r="A50" i="10"/>
  <c r="B49" i="10"/>
  <c r="C49" i="10" s="1"/>
  <c r="A49" i="10"/>
  <c r="B48" i="10"/>
  <c r="C48" i="10" s="1"/>
  <c r="A48" i="10"/>
  <c r="B47" i="10"/>
  <c r="C47" i="10" s="1"/>
  <c r="A47" i="10"/>
  <c r="B46" i="10"/>
  <c r="C46" i="10" s="1"/>
  <c r="A46" i="10"/>
  <c r="B45" i="10"/>
  <c r="C45" i="10" s="1"/>
  <c r="A45" i="10"/>
  <c r="B44" i="10"/>
  <c r="C44" i="10" s="1"/>
  <c r="A44" i="10"/>
  <c r="B43" i="10"/>
  <c r="C43" i="10" s="1"/>
  <c r="A43" i="10"/>
  <c r="B42" i="10"/>
  <c r="C42" i="10" s="1"/>
  <c r="A42" i="10"/>
  <c r="B41" i="10"/>
  <c r="C41" i="10" s="1"/>
  <c r="A41" i="10"/>
  <c r="B40" i="10"/>
  <c r="A40" i="10"/>
  <c r="B39" i="10"/>
  <c r="C39" i="10" s="1"/>
  <c r="A39" i="10"/>
  <c r="B38" i="10"/>
  <c r="C38" i="10" s="1"/>
  <c r="A38" i="10"/>
  <c r="C37" i="10"/>
  <c r="B37" i="10"/>
  <c r="A37" i="10"/>
  <c r="C36" i="10"/>
  <c r="B36" i="10"/>
  <c r="A36" i="10"/>
  <c r="B35" i="10"/>
  <c r="C35" i="10" s="1"/>
  <c r="A35" i="10"/>
  <c r="B34" i="10"/>
  <c r="C34" i="10" s="1"/>
  <c r="A34" i="10"/>
  <c r="C33" i="10"/>
  <c r="B33" i="10"/>
  <c r="A33" i="10"/>
  <c r="D32" i="10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C32" i="10"/>
  <c r="B32" i="10"/>
  <c r="A32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C34" i="12" l="1"/>
  <c r="C38" i="12"/>
  <c r="C42" i="12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4" i="12"/>
  <c r="C39" i="12"/>
  <c r="C43" i="12"/>
  <c r="C47" i="12"/>
  <c r="C51" i="12"/>
  <c r="C55" i="12"/>
  <c r="C59" i="12"/>
  <c r="C63" i="12"/>
  <c r="C67" i="12"/>
  <c r="C71" i="12"/>
  <c r="C75" i="12"/>
  <c r="C79" i="12"/>
  <c r="C83" i="12"/>
  <c r="C87" i="12"/>
  <c r="C91" i="12"/>
  <c r="C95" i="12"/>
  <c r="C99" i="12"/>
  <c r="C103" i="12"/>
  <c r="C107" i="12"/>
  <c r="C111" i="12"/>
  <c r="C115" i="12"/>
  <c r="C119" i="12"/>
  <c r="C36" i="12"/>
  <c r="C40" i="12"/>
  <c r="C44" i="12"/>
  <c r="C48" i="12"/>
  <c r="C52" i="12"/>
  <c r="C56" i="12"/>
  <c r="C60" i="12"/>
  <c r="C64" i="12"/>
  <c r="C68" i="12"/>
  <c r="C72" i="12"/>
  <c r="C76" i="12"/>
  <c r="C80" i="12"/>
  <c r="C84" i="12"/>
  <c r="C88" i="12"/>
  <c r="C92" i="12"/>
  <c r="C96" i="12"/>
  <c r="C100" i="12"/>
  <c r="C104" i="12"/>
  <c r="C108" i="12"/>
  <c r="C112" i="12"/>
  <c r="C116" i="12"/>
  <c r="C120" i="12"/>
  <c r="C121" i="12"/>
  <c r="C69" i="10"/>
  <c r="C71" i="10"/>
  <c r="C73" i="10"/>
  <c r="C75" i="10"/>
  <c r="C77" i="10"/>
  <c r="C79" i="10"/>
  <c r="C81" i="10"/>
  <c r="C83" i="10"/>
  <c r="C85" i="10"/>
  <c r="C87" i="10"/>
  <c r="C89" i="10"/>
  <c r="C91" i="10"/>
  <c r="C93" i="10"/>
  <c r="C95" i="10"/>
  <c r="C97" i="10"/>
  <c r="C99" i="10"/>
  <c r="C101" i="10"/>
  <c r="C103" i="10"/>
  <c r="C105" i="10"/>
  <c r="C107" i="10"/>
  <c r="C109" i="10"/>
  <c r="C111" i="10"/>
  <c r="C113" i="10"/>
  <c r="C115" i="10"/>
  <c r="C117" i="10"/>
  <c r="C119" i="10"/>
  <c r="C121" i="10"/>
  <c r="C123" i="10"/>
  <c r="C40" i="10"/>
  <c r="C72" i="10"/>
  <c r="C74" i="10"/>
  <c r="C76" i="10"/>
  <c r="C78" i="10"/>
  <c r="C80" i="10"/>
  <c r="C82" i="10"/>
  <c r="C84" i="10"/>
  <c r="C86" i="10"/>
  <c r="C88" i="10"/>
  <c r="C90" i="10"/>
  <c r="C92" i="10"/>
  <c r="C94" i="10"/>
  <c r="C96" i="10"/>
  <c r="C98" i="10"/>
  <c r="C100" i="10"/>
  <c r="C102" i="10"/>
  <c r="C104" i="10"/>
  <c r="C106" i="10"/>
  <c r="C108" i="10"/>
  <c r="C110" i="10"/>
  <c r="C112" i="10"/>
  <c r="C114" i="10"/>
  <c r="C116" i="10"/>
  <c r="C118" i="10"/>
  <c r="C120" i="10"/>
  <c r="C122" i="10"/>
  <c r="C124" i="10"/>
</calcChain>
</file>

<file path=xl/sharedStrings.xml><?xml version="1.0" encoding="utf-8"?>
<sst xmlns="http://schemas.openxmlformats.org/spreadsheetml/2006/main" count="2256" uniqueCount="181">
  <si>
    <t>-</t>
  </si>
  <si>
    <t>+</t>
  </si>
  <si>
    <t>Species</t>
  </si>
  <si>
    <t>Sample</t>
  </si>
  <si>
    <t>A</t>
  </si>
  <si>
    <t>B</t>
  </si>
  <si>
    <t>C</t>
  </si>
  <si>
    <t>D</t>
  </si>
  <si>
    <t>E</t>
  </si>
  <si>
    <t>F</t>
  </si>
  <si>
    <t>G</t>
  </si>
  <si>
    <t>H</t>
  </si>
  <si>
    <t>plate</t>
  </si>
  <si>
    <t>Kit</t>
  </si>
  <si>
    <t>Sample dilution</t>
  </si>
  <si>
    <t>Conjugate</t>
  </si>
  <si>
    <t>Conjugate dilution</t>
  </si>
  <si>
    <t>Comment</t>
  </si>
  <si>
    <t>IBL Borelia + VlsE IgG ELISA</t>
  </si>
  <si>
    <t>NA</t>
  </si>
  <si>
    <t>Title</t>
  </si>
  <si>
    <t>Protocol</t>
  </si>
  <si>
    <t>Amandine Gamble</t>
  </si>
  <si>
    <t>Plasma</t>
  </si>
  <si>
    <t>Plate reader</t>
  </si>
  <si>
    <t>Date</t>
  </si>
  <si>
    <t>OD_raw</t>
  </si>
  <si>
    <t>OD_adj</t>
  </si>
  <si>
    <t>HOR-2015-KT-007</t>
  </si>
  <si>
    <t>HOR-2015-KT-048</t>
  </si>
  <si>
    <t>HOR-2015-KT-008</t>
  </si>
  <si>
    <t>HOR-2015-KT-013</t>
  </si>
  <si>
    <t>HOR-2015-KT-057</t>
  </si>
  <si>
    <t>HOR-2015-KT-060</t>
  </si>
  <si>
    <t>HOR-2015-KT-010</t>
  </si>
  <si>
    <t>HOR-2015-KT-040</t>
  </si>
  <si>
    <t>HOR-2015-KT-026</t>
  </si>
  <si>
    <t>HOR-2015-KT-064</t>
  </si>
  <si>
    <t>HOR-2015-KT-017</t>
  </si>
  <si>
    <t>HOR-2015-KT-035</t>
  </si>
  <si>
    <t>HOR-2015-KT-011</t>
  </si>
  <si>
    <t>HOR-2015-KT-036</t>
  </si>
  <si>
    <t>HOR-2015-KT-022</t>
  </si>
  <si>
    <t>HOR-2015-KT-032</t>
  </si>
  <si>
    <t>HOR-2015-KT-098</t>
  </si>
  <si>
    <t>HOR-2015-KT-051</t>
  </si>
  <si>
    <t>HOR-2015-KT-090</t>
  </si>
  <si>
    <t>HOR-2015-KT-076</t>
  </si>
  <si>
    <t>HOR-2015-KT-093</t>
  </si>
  <si>
    <t>ST A</t>
  </si>
  <si>
    <t>HOR-2015-KT-067</t>
  </si>
  <si>
    <t>HOR-2015-KT-068</t>
  </si>
  <si>
    <t>HOR-2015-KT-072</t>
  </si>
  <si>
    <t>HOR-2015-KT-046</t>
  </si>
  <si>
    <t>HOR-2015-KT-077</t>
  </si>
  <si>
    <t>HOR-2015-KT-085</t>
  </si>
  <si>
    <t>ST B</t>
  </si>
  <si>
    <t>HOR-2015-KT-059</t>
  </si>
  <si>
    <t>HOR-2015-KT-080</t>
  </si>
  <si>
    <t>HOR-2015-KT-084</t>
  </si>
  <si>
    <t>HOR-2015-KT-083</t>
  </si>
  <si>
    <t>HOR-2015-KT-030</t>
  </si>
  <si>
    <t>ST C</t>
  </si>
  <si>
    <t>HOR-2015-KT-031</t>
  </si>
  <si>
    <t>ST D</t>
  </si>
  <si>
    <r>
      <rPr>
        <b/>
        <i/>
        <sz val="11"/>
        <rFont val="Calibri"/>
        <family val="2"/>
      </rPr>
      <t>Rissa tridactyla</t>
    </r>
    <r>
      <rPr>
        <b/>
        <sz val="11"/>
        <rFont val="Calibri"/>
        <family val="2"/>
      </rPr>
      <t xml:space="preserve">, </t>
    </r>
    <r>
      <rPr>
        <b/>
        <i/>
        <sz val="11"/>
        <rFont val="Calibri"/>
        <family val="2"/>
      </rPr>
      <t>Uria lomvia</t>
    </r>
  </si>
  <si>
    <t>Adapted to seabirds</t>
  </si>
  <si>
    <r>
      <t>20:15020 (</t>
    </r>
    <r>
      <rPr>
        <b/>
        <sz val="11"/>
        <rFont val="Cambria"/>
        <family val="1"/>
      </rPr>
      <t>~</t>
    </r>
    <r>
      <rPr>
        <b/>
        <sz val="11"/>
        <rFont val="Calibri"/>
        <family val="2"/>
      </rPr>
      <t>1:750)</t>
    </r>
  </si>
  <si>
    <r>
      <t>4:104  (</t>
    </r>
    <r>
      <rPr>
        <b/>
        <sz val="11"/>
        <rFont val="Cambria"/>
        <family val="1"/>
      </rPr>
      <t>~</t>
    </r>
    <r>
      <rPr>
        <b/>
        <sz val="11"/>
        <rFont val="Calibri"/>
        <family val="2"/>
      </rPr>
      <t>1:25)</t>
    </r>
  </si>
  <si>
    <t>Hornoya, Ossian (Norway)</t>
  </si>
  <si>
    <t>Anti-chicken IgY-Peroxidase (A-9046, Sigma-Aldrich)</t>
  </si>
  <si>
    <t>With protocols and help from Roger Colominas and Quentin Schull</t>
  </si>
  <si>
    <t>Location</t>
  </si>
  <si>
    <t>Campaign</t>
  </si>
  <si>
    <t>2014, 2015</t>
  </si>
  <si>
    <t>Anti-Borrelia antibodies in Arctic seabirds</t>
  </si>
  <si>
    <t>Lab</t>
  </si>
  <si>
    <t>PACE, CEFE, Montpellier</t>
  </si>
  <si>
    <t>Victor 1420, Perkin Elmer</t>
  </si>
  <si>
    <t>HOR-2015-KT-005</t>
  </si>
  <si>
    <t>HOR-2015-KT-028</t>
  </si>
  <si>
    <t>HOR-2015-KT-089</t>
  </si>
  <si>
    <t>HOR-2015-KT-086</t>
  </si>
  <si>
    <t>HOR-2015-KT-061</t>
  </si>
  <si>
    <t>HOR-2015-KT-037</t>
  </si>
  <si>
    <t>HOR-2015-KT-053</t>
  </si>
  <si>
    <t>HOR-2015-KT-079</t>
  </si>
  <si>
    <t>HOR-2015-KT-062</t>
  </si>
  <si>
    <t>HOR-2015-KT-024</t>
  </si>
  <si>
    <t>HOR-2015-KT-096</t>
  </si>
  <si>
    <t>HOR-2015-KT-043</t>
  </si>
  <si>
    <t>HOR-2015-KT-052</t>
  </si>
  <si>
    <t>HOR-2015-KT-055</t>
  </si>
  <si>
    <t>HOR-2015-KT-004</t>
  </si>
  <si>
    <t>HOR-2015-KT-014</t>
  </si>
  <si>
    <t>HOR-2015-KT-091</t>
  </si>
  <si>
    <t>HOR-2015-KT-088</t>
  </si>
  <si>
    <t>HOR-2015-KT-006</t>
  </si>
  <si>
    <t>HOR-2015-KT-069</t>
  </si>
  <si>
    <t>HOR-2015-KT-029</t>
  </si>
  <si>
    <t>HOR-2015-KT-056</t>
  </si>
  <si>
    <t>HOR-2015-KT-042</t>
  </si>
  <si>
    <t>HOR-2015-KT-038</t>
  </si>
  <si>
    <t>HOR-2015-KT-015</t>
  </si>
  <si>
    <t>HOR-2015-KT-016</t>
  </si>
  <si>
    <t>HOR-2015-KT-019</t>
  </si>
  <si>
    <t>HOR-2015-KT-002</t>
  </si>
  <si>
    <t>HOR-2015-KT-100</t>
  </si>
  <si>
    <t>HOR-2015-KT-092</t>
  </si>
  <si>
    <t>HOR-2015-KT-094</t>
  </si>
  <si>
    <t>HOR-2015-KT-099</t>
  </si>
  <si>
    <t>HOR-2015-KT-049</t>
  </si>
  <si>
    <t>HOR-2015-KT-050</t>
  </si>
  <si>
    <t>HOR-2015-KT-074</t>
  </si>
  <si>
    <t>HOR-2015-KT-066</t>
  </si>
  <si>
    <t>HOR-2015-KT-075</t>
  </si>
  <si>
    <t>HOR-2015-KT-044</t>
  </si>
  <si>
    <t>HOR-2015-KT-054</t>
  </si>
  <si>
    <t>HOR-2015-KT-082</t>
  </si>
  <si>
    <t>HOR-2015-KT-034</t>
  </si>
  <si>
    <t>HOR-2015-KT-033</t>
  </si>
  <si>
    <t>HOR-2015-KT-087</t>
  </si>
  <si>
    <t>HOR-2015-KT-065</t>
  </si>
  <si>
    <t>HOR-2015-KT-009</t>
  </si>
  <si>
    <t>HOR-2015-KT-012</t>
  </si>
  <si>
    <t>HOR-2015-KT-041</t>
  </si>
  <si>
    <t>HOR-2015-KT-039</t>
  </si>
  <si>
    <t>HOR-2015-KT-027</t>
  </si>
  <si>
    <t>HOR-2015-KT-063</t>
  </si>
  <si>
    <t>HOR-2015-KT-023</t>
  </si>
  <si>
    <t>HOR-2015-KT-018</t>
  </si>
  <si>
    <t>HOR-2015-KT-025</t>
  </si>
  <si>
    <t>HOR-2015-KT-003</t>
  </si>
  <si>
    <t>HOR-2015-KT-021</t>
  </si>
  <si>
    <t>HOR-2015-KT-095</t>
  </si>
  <si>
    <t>HOR-2015-KT-001</t>
  </si>
  <si>
    <t>HOR-2015-KT-073</t>
  </si>
  <si>
    <t>HOR-2015-KT-071</t>
  </si>
  <si>
    <t>HOR-2015-KT-070</t>
  </si>
  <si>
    <t>HOR-2015-KT-047</t>
  </si>
  <si>
    <t>HOR-2015-KT-058</t>
  </si>
  <si>
    <t>HOR-2015-KT-078</t>
  </si>
  <si>
    <t>HOR-2015-KT-081</t>
  </si>
  <si>
    <t>Investigator</t>
  </si>
  <si>
    <t>Source</t>
  </si>
  <si>
    <t xml:space="preserve"> </t>
  </si>
  <si>
    <t>Wave length (nm)</t>
  </si>
  <si>
    <t>IPEV 333, Jeremy Tornos</t>
  </si>
  <si>
    <t>82??????KT</t>
  </si>
  <si>
    <t>69????????KT</t>
  </si>
  <si>
    <t>JK??????TM</t>
  </si>
  <si>
    <t>JO??????TM</t>
  </si>
  <si>
    <t>SI??????TM</t>
  </si>
  <si>
    <t>JN??????TM</t>
  </si>
  <si>
    <t>SY??????TM</t>
  </si>
  <si>
    <t>JJ??????TM</t>
  </si>
  <si>
    <t>JX??????TM</t>
  </si>
  <si>
    <t>SK???????TM</t>
  </si>
  <si>
    <t>MA23072</t>
  </si>
  <si>
    <t>species</t>
  </si>
  <si>
    <t>site</t>
  </si>
  <si>
    <t>sampler</t>
  </si>
  <si>
    <t>campaign</t>
  </si>
  <si>
    <t>Norway</t>
  </si>
  <si>
    <t>Ossian</t>
  </si>
  <si>
    <t>Hornoya</t>
  </si>
  <si>
    <t>country</t>
  </si>
  <si>
    <t>Jeremy Tornos</t>
  </si>
  <si>
    <t>sample_id</t>
  </si>
  <si>
    <t>sample_type</t>
  </si>
  <si>
    <t>plasma</t>
  </si>
  <si>
    <t>individual_id</t>
  </si>
  <si>
    <t>Rissa tridactyla</t>
  </si>
  <si>
    <t>Uria lomvia</t>
  </si>
  <si>
    <t>date</t>
  </si>
  <si>
    <t>col</t>
  </si>
  <si>
    <t>row</t>
  </si>
  <si>
    <t>HOR-2015-KT-020</t>
  </si>
  <si>
    <t>HOR-2015-KT-045</t>
  </si>
  <si>
    <t>HOR-2015-KT-097</t>
  </si>
  <si>
    <t>investigator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</si>
</sst>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53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</font>
    <font>
      <b/>
      <sz val="11"/>
      <name val="Cambria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2" fillId="0" borderId="0" xfId="0" applyFont="1"/>
    <xf numFmtId="164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2" fillId="3" borderId="0" xfId="0" applyFont="1" applyFill="1"/>
    <xf numFmtId="14" fontId="1" fillId="3" borderId="0" xfId="0" applyNumberFormat="1" applyFont="1" applyFill="1" applyAlignment="1">
      <alignment horizontal="left"/>
    </xf>
    <xf numFmtId="0" fontId="0" fillId="0" borderId="0" xfId="0" applyFill="1"/>
    <xf numFmtId="49" fontId="1" fillId="3" borderId="0" xfId="0" applyNumberFormat="1" applyFont="1" applyFill="1" applyAlignment="1">
      <alignment horizontal="left"/>
    </xf>
    <xf numFmtId="0" fontId="8" fillId="3" borderId="0" xfId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14" fontId="0" fillId="0" borderId="0" xfId="0" applyNumberFormat="1"/>
    <xf numFmtId="49" fontId="5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2">
    <cellStyle name="Hyperlink" xfId="1" builtinId="8"/>
    <cellStyle name="Normal" xfId="0" builtinId="0"/>
  </cellStyles>
  <dxfs count="3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andine.gamble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mandine.gamble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mandine.gamble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mandine.gamble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mandine.gamb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"/>
  <sheetViews>
    <sheetView topLeftCell="A88" workbookViewId="0">
      <selection activeCell="E99" sqref="A1:H214"/>
    </sheetView>
  </sheetViews>
  <sheetFormatPr defaultRowHeight="14.5" x14ac:dyDescent="0.35"/>
  <cols>
    <col min="1" max="1" width="8.81640625" style="1" bestFit="1" customWidth="1"/>
    <col min="2" max="2" width="7.26953125" style="1" bestFit="1" customWidth="1"/>
    <col min="3" max="3" width="8" style="1" bestFit="1" customWidth="1"/>
    <col min="4" max="4" width="6.81640625" style="1" bestFit="1" customWidth="1"/>
    <col min="5" max="5" width="15.54296875" style="29" bestFit="1" customWidth="1"/>
    <col min="6" max="6" width="12.08984375" style="4" bestFit="1" customWidth="1"/>
    <col min="7" max="7" width="11.453125" style="1" bestFit="1" customWidth="1"/>
    <col min="8" max="8" width="13.08984375" style="1" bestFit="1" customWidth="1"/>
    <col min="9" max="16384" width="8.7265625" style="1"/>
  </cols>
  <sheetData>
    <row r="1" spans="1:8" x14ac:dyDescent="0.35">
      <c r="A1" s="1" t="s">
        <v>162</v>
      </c>
      <c r="B1" s="1" t="s">
        <v>166</v>
      </c>
      <c r="C1" s="1" t="s">
        <v>160</v>
      </c>
      <c r="D1" s="1" t="s">
        <v>159</v>
      </c>
      <c r="E1" s="29" t="s">
        <v>171</v>
      </c>
      <c r="F1" s="4" t="s">
        <v>168</v>
      </c>
      <c r="G1" s="1" t="s">
        <v>169</v>
      </c>
      <c r="H1" s="1" t="s">
        <v>161</v>
      </c>
    </row>
    <row r="2" spans="1:8" x14ac:dyDescent="0.35">
      <c r="A2">
        <v>2014</v>
      </c>
      <c r="B2" t="s">
        <v>163</v>
      </c>
      <c r="C2" t="s">
        <v>165</v>
      </c>
      <c r="D2" t="s">
        <v>172</v>
      </c>
      <c r="E2" s="27">
        <v>6169404</v>
      </c>
      <c r="F2" s="4">
        <v>6169404</v>
      </c>
      <c r="G2" t="s">
        <v>170</v>
      </c>
      <c r="H2" t="s">
        <v>167</v>
      </c>
    </row>
    <row r="3" spans="1:8" x14ac:dyDescent="0.35">
      <c r="A3">
        <v>2014</v>
      </c>
      <c r="B3" t="s">
        <v>163</v>
      </c>
      <c r="C3" t="s">
        <v>165</v>
      </c>
      <c r="D3" t="s">
        <v>172</v>
      </c>
      <c r="E3" s="27">
        <v>6169408</v>
      </c>
      <c r="F3" s="4">
        <v>6169408</v>
      </c>
      <c r="G3" t="s">
        <v>170</v>
      </c>
      <c r="H3" t="s">
        <v>167</v>
      </c>
    </row>
    <row r="4" spans="1:8" x14ac:dyDescent="0.35">
      <c r="A4">
        <v>2014</v>
      </c>
      <c r="B4" t="s">
        <v>163</v>
      </c>
      <c r="C4" t="s">
        <v>165</v>
      </c>
      <c r="D4" t="s">
        <v>172</v>
      </c>
      <c r="E4" s="27">
        <v>6197514</v>
      </c>
      <c r="F4" s="4">
        <v>6197514</v>
      </c>
      <c r="G4" t="s">
        <v>170</v>
      </c>
      <c r="H4" t="s">
        <v>167</v>
      </c>
    </row>
    <row r="5" spans="1:8" x14ac:dyDescent="0.35">
      <c r="A5">
        <v>2014</v>
      </c>
      <c r="B5" t="s">
        <v>163</v>
      </c>
      <c r="C5" t="s">
        <v>165</v>
      </c>
      <c r="D5" t="s">
        <v>172</v>
      </c>
      <c r="E5" s="27">
        <v>6223322</v>
      </c>
      <c r="F5" s="4">
        <v>6223322</v>
      </c>
      <c r="G5" t="s">
        <v>170</v>
      </c>
      <c r="H5" t="s">
        <v>167</v>
      </c>
    </row>
    <row r="6" spans="1:8" x14ac:dyDescent="0.35">
      <c r="A6">
        <v>2014</v>
      </c>
      <c r="B6" t="s">
        <v>163</v>
      </c>
      <c r="C6" t="s">
        <v>165</v>
      </c>
      <c r="D6" t="s">
        <v>172</v>
      </c>
      <c r="E6" s="27">
        <v>6223453</v>
      </c>
      <c r="F6" s="4">
        <v>6223453</v>
      </c>
      <c r="G6" t="s">
        <v>170</v>
      </c>
      <c r="H6" t="s">
        <v>167</v>
      </c>
    </row>
    <row r="7" spans="1:8" x14ac:dyDescent="0.35">
      <c r="A7">
        <v>2014</v>
      </c>
      <c r="B7" t="s">
        <v>163</v>
      </c>
      <c r="C7" t="s">
        <v>165</v>
      </c>
      <c r="D7" t="s">
        <v>172</v>
      </c>
      <c r="E7" s="27">
        <v>6223516</v>
      </c>
      <c r="F7" s="4">
        <v>6223516</v>
      </c>
      <c r="G7" t="s">
        <v>170</v>
      </c>
      <c r="H7" t="s">
        <v>167</v>
      </c>
    </row>
    <row r="8" spans="1:8" x14ac:dyDescent="0.35">
      <c r="A8">
        <v>2014</v>
      </c>
      <c r="B8" t="s">
        <v>163</v>
      </c>
      <c r="C8" t="s">
        <v>165</v>
      </c>
      <c r="D8" t="s">
        <v>172</v>
      </c>
      <c r="E8" s="27">
        <v>6235052</v>
      </c>
      <c r="F8" s="4">
        <v>6235052</v>
      </c>
      <c r="G8" t="s">
        <v>170</v>
      </c>
      <c r="H8" t="s">
        <v>167</v>
      </c>
    </row>
    <row r="9" spans="1:8" x14ac:dyDescent="0.35">
      <c r="A9">
        <v>2014</v>
      </c>
      <c r="B9" t="s">
        <v>163</v>
      </c>
      <c r="C9" t="s">
        <v>165</v>
      </c>
      <c r="D9" t="s">
        <v>172</v>
      </c>
      <c r="E9" s="27">
        <v>6235072</v>
      </c>
      <c r="F9" s="4">
        <v>6235072</v>
      </c>
      <c r="G9" t="s">
        <v>170</v>
      </c>
      <c r="H9" t="s">
        <v>167</v>
      </c>
    </row>
    <row r="10" spans="1:8" x14ac:dyDescent="0.35">
      <c r="A10">
        <v>2014</v>
      </c>
      <c r="B10" t="s">
        <v>163</v>
      </c>
      <c r="C10" t="s">
        <v>165</v>
      </c>
      <c r="D10" t="s">
        <v>172</v>
      </c>
      <c r="E10" s="27">
        <v>6235127</v>
      </c>
      <c r="F10" s="4">
        <v>6235127</v>
      </c>
      <c r="G10" t="s">
        <v>170</v>
      </c>
      <c r="H10" t="s">
        <v>167</v>
      </c>
    </row>
    <row r="11" spans="1:8" x14ac:dyDescent="0.35">
      <c r="A11">
        <v>2014</v>
      </c>
      <c r="B11" t="s">
        <v>163</v>
      </c>
      <c r="C11" t="s">
        <v>165</v>
      </c>
      <c r="D11" t="s">
        <v>172</v>
      </c>
      <c r="E11" s="27">
        <v>6235314</v>
      </c>
      <c r="F11" s="4">
        <v>6235314</v>
      </c>
      <c r="G11" t="s">
        <v>170</v>
      </c>
      <c r="H11" t="s">
        <v>167</v>
      </c>
    </row>
    <row r="12" spans="1:8" x14ac:dyDescent="0.35">
      <c r="A12">
        <v>2014</v>
      </c>
      <c r="B12" t="s">
        <v>163</v>
      </c>
      <c r="C12" t="s">
        <v>165</v>
      </c>
      <c r="D12" t="s">
        <v>172</v>
      </c>
      <c r="E12" s="27">
        <v>6235316</v>
      </c>
      <c r="F12" s="4">
        <v>6235316</v>
      </c>
      <c r="G12" t="s">
        <v>170</v>
      </c>
      <c r="H12" t="s">
        <v>167</v>
      </c>
    </row>
    <row r="13" spans="1:8" x14ac:dyDescent="0.35">
      <c r="A13">
        <v>2014</v>
      </c>
      <c r="B13" t="s">
        <v>163</v>
      </c>
      <c r="C13" t="s">
        <v>165</v>
      </c>
      <c r="D13" t="s">
        <v>172</v>
      </c>
      <c r="E13" s="27">
        <v>6235318</v>
      </c>
      <c r="F13" s="4">
        <v>6235318</v>
      </c>
      <c r="G13" t="s">
        <v>170</v>
      </c>
      <c r="H13" t="s">
        <v>167</v>
      </c>
    </row>
    <row r="14" spans="1:8" x14ac:dyDescent="0.35">
      <c r="A14">
        <v>2014</v>
      </c>
      <c r="B14" t="s">
        <v>163</v>
      </c>
      <c r="C14" t="s">
        <v>165</v>
      </c>
      <c r="D14" t="s">
        <v>172</v>
      </c>
      <c r="E14" s="27">
        <v>6235321</v>
      </c>
      <c r="F14" s="4">
        <v>6235321</v>
      </c>
      <c r="G14" t="s">
        <v>170</v>
      </c>
      <c r="H14" t="s">
        <v>167</v>
      </c>
    </row>
    <row r="15" spans="1:8" x14ac:dyDescent="0.35">
      <c r="A15">
        <v>2014</v>
      </c>
      <c r="B15" t="s">
        <v>163</v>
      </c>
      <c r="C15" t="s">
        <v>165</v>
      </c>
      <c r="D15" t="s">
        <v>172</v>
      </c>
      <c r="E15" s="27">
        <v>6235322</v>
      </c>
      <c r="F15" s="4">
        <v>6235322</v>
      </c>
      <c r="G15" t="s">
        <v>170</v>
      </c>
      <c r="H15" t="s">
        <v>167</v>
      </c>
    </row>
    <row r="16" spans="1:8" x14ac:dyDescent="0.35">
      <c r="A16">
        <v>2014</v>
      </c>
      <c r="B16" t="s">
        <v>163</v>
      </c>
      <c r="C16" t="s">
        <v>165</v>
      </c>
      <c r="D16" t="s">
        <v>172</v>
      </c>
      <c r="E16" s="27">
        <v>6235323</v>
      </c>
      <c r="F16" s="4">
        <v>6235323</v>
      </c>
      <c r="G16" t="s">
        <v>170</v>
      </c>
      <c r="H16" t="s">
        <v>167</v>
      </c>
    </row>
    <row r="17" spans="1:8" x14ac:dyDescent="0.35">
      <c r="A17">
        <v>2014</v>
      </c>
      <c r="B17" t="s">
        <v>163</v>
      </c>
      <c r="C17" t="s">
        <v>165</v>
      </c>
      <c r="D17" t="s">
        <v>172</v>
      </c>
      <c r="E17" s="27">
        <v>6235324</v>
      </c>
      <c r="F17" s="4">
        <v>6235324</v>
      </c>
      <c r="G17" t="s">
        <v>170</v>
      </c>
      <c r="H17" t="s">
        <v>167</v>
      </c>
    </row>
    <row r="18" spans="1:8" x14ac:dyDescent="0.35">
      <c r="A18">
        <v>2014</v>
      </c>
      <c r="B18" t="s">
        <v>163</v>
      </c>
      <c r="C18" t="s">
        <v>165</v>
      </c>
      <c r="D18" t="s">
        <v>172</v>
      </c>
      <c r="E18" s="27">
        <v>6235326</v>
      </c>
      <c r="F18" s="4">
        <v>6235326</v>
      </c>
      <c r="G18" t="s">
        <v>170</v>
      </c>
      <c r="H18" t="s">
        <v>167</v>
      </c>
    </row>
    <row r="19" spans="1:8" x14ac:dyDescent="0.35">
      <c r="A19">
        <v>2014</v>
      </c>
      <c r="B19" t="s">
        <v>163</v>
      </c>
      <c r="C19" t="s">
        <v>165</v>
      </c>
      <c r="D19" t="s">
        <v>172</v>
      </c>
      <c r="E19" s="27">
        <v>6235327</v>
      </c>
      <c r="F19" s="4">
        <v>6235327</v>
      </c>
      <c r="G19" t="s">
        <v>170</v>
      </c>
      <c r="H19" t="s">
        <v>167</v>
      </c>
    </row>
    <row r="20" spans="1:8" x14ac:dyDescent="0.35">
      <c r="A20">
        <v>2014</v>
      </c>
      <c r="B20" t="s">
        <v>163</v>
      </c>
      <c r="C20" t="s">
        <v>165</v>
      </c>
      <c r="D20" t="s">
        <v>172</v>
      </c>
      <c r="E20" s="27">
        <v>6235328</v>
      </c>
      <c r="F20" s="4">
        <v>6235328</v>
      </c>
      <c r="G20" t="s">
        <v>170</v>
      </c>
      <c r="H20" t="s">
        <v>167</v>
      </c>
    </row>
    <row r="21" spans="1:8" x14ac:dyDescent="0.35">
      <c r="A21">
        <v>2014</v>
      </c>
      <c r="B21" t="s">
        <v>163</v>
      </c>
      <c r="C21" t="s">
        <v>165</v>
      </c>
      <c r="D21" t="s">
        <v>172</v>
      </c>
      <c r="E21" s="27">
        <v>6235329</v>
      </c>
      <c r="F21" s="4">
        <v>6235329</v>
      </c>
      <c r="G21" t="s">
        <v>170</v>
      </c>
      <c r="H21" t="s">
        <v>167</v>
      </c>
    </row>
    <row r="22" spans="1:8" x14ac:dyDescent="0.35">
      <c r="A22">
        <v>2014</v>
      </c>
      <c r="B22" t="s">
        <v>163</v>
      </c>
      <c r="C22" t="s">
        <v>165</v>
      </c>
      <c r="D22" t="s">
        <v>172</v>
      </c>
      <c r="E22" s="27">
        <v>6235330</v>
      </c>
      <c r="F22" s="4">
        <v>6235330</v>
      </c>
      <c r="G22" t="s">
        <v>170</v>
      </c>
      <c r="H22" t="s">
        <v>167</v>
      </c>
    </row>
    <row r="23" spans="1:8" x14ac:dyDescent="0.35">
      <c r="A23">
        <v>2014</v>
      </c>
      <c r="B23" t="s">
        <v>163</v>
      </c>
      <c r="C23" t="s">
        <v>165</v>
      </c>
      <c r="D23" t="s">
        <v>172</v>
      </c>
      <c r="E23" s="27">
        <v>6235331</v>
      </c>
      <c r="F23" s="4">
        <v>6235331</v>
      </c>
      <c r="G23" t="s">
        <v>170</v>
      </c>
      <c r="H23" t="s">
        <v>167</v>
      </c>
    </row>
    <row r="24" spans="1:8" x14ac:dyDescent="0.35">
      <c r="A24">
        <v>2014</v>
      </c>
      <c r="B24" t="s">
        <v>163</v>
      </c>
      <c r="C24" t="s">
        <v>165</v>
      </c>
      <c r="D24" t="s">
        <v>172</v>
      </c>
      <c r="E24" s="27">
        <v>6235332</v>
      </c>
      <c r="F24" s="4">
        <v>6235332</v>
      </c>
      <c r="G24" t="s">
        <v>170</v>
      </c>
      <c r="H24" t="s">
        <v>167</v>
      </c>
    </row>
    <row r="25" spans="1:8" x14ac:dyDescent="0.35">
      <c r="A25">
        <v>2014</v>
      </c>
      <c r="B25" t="s">
        <v>163</v>
      </c>
      <c r="C25" t="s">
        <v>165</v>
      </c>
      <c r="D25" t="s">
        <v>172</v>
      </c>
      <c r="E25" s="27">
        <v>6235333</v>
      </c>
      <c r="F25" s="4">
        <v>6235333</v>
      </c>
      <c r="G25" t="s">
        <v>170</v>
      </c>
      <c r="H25" t="s">
        <v>167</v>
      </c>
    </row>
    <row r="26" spans="1:8" x14ac:dyDescent="0.35">
      <c r="A26">
        <v>2014</v>
      </c>
      <c r="B26" t="s">
        <v>163</v>
      </c>
      <c r="C26" t="s">
        <v>165</v>
      </c>
      <c r="D26" t="s">
        <v>172</v>
      </c>
      <c r="E26" s="27">
        <v>6235335</v>
      </c>
      <c r="F26" s="4">
        <v>6235335</v>
      </c>
      <c r="G26" t="s">
        <v>170</v>
      </c>
      <c r="H26" t="s">
        <v>167</v>
      </c>
    </row>
    <row r="27" spans="1:8" x14ac:dyDescent="0.35">
      <c r="A27">
        <v>2014</v>
      </c>
      <c r="B27" t="s">
        <v>163</v>
      </c>
      <c r="C27" t="s">
        <v>165</v>
      </c>
      <c r="D27" t="s">
        <v>172</v>
      </c>
      <c r="E27" s="27">
        <v>6235336</v>
      </c>
      <c r="F27" s="4">
        <v>6235336</v>
      </c>
      <c r="G27" t="s">
        <v>170</v>
      </c>
      <c r="H27" t="s">
        <v>167</v>
      </c>
    </row>
    <row r="28" spans="1:8" x14ac:dyDescent="0.35">
      <c r="A28">
        <v>2014</v>
      </c>
      <c r="B28" t="s">
        <v>163</v>
      </c>
      <c r="C28" t="s">
        <v>165</v>
      </c>
      <c r="D28" t="s">
        <v>172</v>
      </c>
      <c r="E28" s="27" t="s">
        <v>149</v>
      </c>
      <c r="F28" s="4" t="s">
        <v>149</v>
      </c>
      <c r="G28" t="s">
        <v>170</v>
      </c>
      <c r="H28" t="s">
        <v>167</v>
      </c>
    </row>
    <row r="29" spans="1:8" x14ac:dyDescent="0.35">
      <c r="A29">
        <v>2014</v>
      </c>
      <c r="B29" t="s">
        <v>163</v>
      </c>
      <c r="C29" t="s">
        <v>165</v>
      </c>
      <c r="D29" t="s">
        <v>172</v>
      </c>
      <c r="E29" s="27" t="s">
        <v>148</v>
      </c>
      <c r="F29" s="4" t="s">
        <v>148</v>
      </c>
      <c r="G29" t="s">
        <v>170</v>
      </c>
      <c r="H29" t="s">
        <v>167</v>
      </c>
    </row>
    <row r="30" spans="1:8" x14ac:dyDescent="0.35">
      <c r="A30">
        <v>2014</v>
      </c>
      <c r="B30" t="s">
        <v>163</v>
      </c>
      <c r="C30" t="s">
        <v>165</v>
      </c>
      <c r="D30" t="s">
        <v>172</v>
      </c>
      <c r="E30" s="27" t="s">
        <v>158</v>
      </c>
      <c r="F30" s="4" t="s">
        <v>158</v>
      </c>
      <c r="G30" t="s">
        <v>170</v>
      </c>
      <c r="H30" t="s">
        <v>167</v>
      </c>
    </row>
    <row r="31" spans="1:8" x14ac:dyDescent="0.35">
      <c r="A31">
        <v>2014</v>
      </c>
      <c r="B31" t="s">
        <v>163</v>
      </c>
      <c r="C31" t="s">
        <v>165</v>
      </c>
      <c r="D31" t="s">
        <v>173</v>
      </c>
      <c r="E31" s="27">
        <v>4106477</v>
      </c>
      <c r="F31" s="4">
        <v>4106477</v>
      </c>
      <c r="G31" t="s">
        <v>170</v>
      </c>
      <c r="H31" t="s">
        <v>167</v>
      </c>
    </row>
    <row r="32" spans="1:8" x14ac:dyDescent="0.35">
      <c r="A32">
        <v>2014</v>
      </c>
      <c r="B32" t="s">
        <v>163</v>
      </c>
      <c r="C32" t="s">
        <v>165</v>
      </c>
      <c r="D32" t="s">
        <v>173</v>
      </c>
      <c r="E32" s="27">
        <v>4106540</v>
      </c>
      <c r="F32" s="4">
        <v>4106540</v>
      </c>
      <c r="G32" t="s">
        <v>170</v>
      </c>
      <c r="H32" t="s">
        <v>167</v>
      </c>
    </row>
    <row r="33" spans="1:8" x14ac:dyDescent="0.35">
      <c r="A33">
        <v>2014</v>
      </c>
      <c r="B33" t="s">
        <v>163</v>
      </c>
      <c r="C33" t="s">
        <v>165</v>
      </c>
      <c r="D33" t="s">
        <v>173</v>
      </c>
      <c r="E33" s="27">
        <v>4220625</v>
      </c>
      <c r="F33" s="4">
        <v>4220625</v>
      </c>
      <c r="G33" t="s">
        <v>170</v>
      </c>
      <c r="H33" t="s">
        <v>167</v>
      </c>
    </row>
    <row r="34" spans="1:8" x14ac:dyDescent="0.35">
      <c r="A34">
        <v>2014</v>
      </c>
      <c r="B34" t="s">
        <v>163</v>
      </c>
      <c r="C34" t="s">
        <v>165</v>
      </c>
      <c r="D34" t="s">
        <v>173</v>
      </c>
      <c r="E34" s="27">
        <v>4220626</v>
      </c>
      <c r="F34" s="4">
        <v>4220626</v>
      </c>
      <c r="G34" t="s">
        <v>170</v>
      </c>
      <c r="H34" t="s">
        <v>167</v>
      </c>
    </row>
    <row r="35" spans="1:8" x14ac:dyDescent="0.35">
      <c r="A35">
        <v>2014</v>
      </c>
      <c r="B35" t="s">
        <v>163</v>
      </c>
      <c r="C35" t="s">
        <v>165</v>
      </c>
      <c r="D35" t="s">
        <v>173</v>
      </c>
      <c r="E35" s="27">
        <v>4220627</v>
      </c>
      <c r="F35" s="4">
        <v>4220627</v>
      </c>
      <c r="G35" t="s">
        <v>170</v>
      </c>
      <c r="H35" t="s">
        <v>167</v>
      </c>
    </row>
    <row r="36" spans="1:8" x14ac:dyDescent="0.35">
      <c r="A36">
        <v>2014</v>
      </c>
      <c r="B36" t="s">
        <v>163</v>
      </c>
      <c r="C36" t="s">
        <v>165</v>
      </c>
      <c r="D36" t="s">
        <v>173</v>
      </c>
      <c r="E36" s="27">
        <v>4220628</v>
      </c>
      <c r="F36" s="4">
        <v>4220628</v>
      </c>
      <c r="G36" t="s">
        <v>170</v>
      </c>
      <c r="H36" t="s">
        <v>167</v>
      </c>
    </row>
    <row r="37" spans="1:8" x14ac:dyDescent="0.35">
      <c r="A37">
        <v>2014</v>
      </c>
      <c r="B37" t="s">
        <v>163</v>
      </c>
      <c r="C37" t="s">
        <v>165</v>
      </c>
      <c r="D37" t="s">
        <v>173</v>
      </c>
      <c r="E37" s="27">
        <v>4220633</v>
      </c>
      <c r="F37" s="4">
        <v>4220633</v>
      </c>
      <c r="G37" t="s">
        <v>170</v>
      </c>
      <c r="H37" t="s">
        <v>167</v>
      </c>
    </row>
    <row r="38" spans="1:8" x14ac:dyDescent="0.35">
      <c r="A38">
        <v>2014</v>
      </c>
      <c r="B38" t="s">
        <v>163</v>
      </c>
      <c r="C38" t="s">
        <v>165</v>
      </c>
      <c r="D38" t="s">
        <v>173</v>
      </c>
      <c r="E38" s="27">
        <v>4220636</v>
      </c>
      <c r="F38" s="4">
        <v>4220636</v>
      </c>
      <c r="G38" t="s">
        <v>170</v>
      </c>
      <c r="H38" t="s">
        <v>167</v>
      </c>
    </row>
    <row r="39" spans="1:8" x14ac:dyDescent="0.35">
      <c r="A39">
        <v>2014</v>
      </c>
      <c r="B39" t="s">
        <v>163</v>
      </c>
      <c r="C39" t="s">
        <v>165</v>
      </c>
      <c r="D39" t="s">
        <v>173</v>
      </c>
      <c r="E39" s="27">
        <v>4220643</v>
      </c>
      <c r="F39" s="4">
        <v>4220643</v>
      </c>
      <c r="G39" t="s">
        <v>170</v>
      </c>
      <c r="H39" t="s">
        <v>167</v>
      </c>
    </row>
    <row r="40" spans="1:8" x14ac:dyDescent="0.35">
      <c r="A40">
        <v>2014</v>
      </c>
      <c r="B40" t="s">
        <v>163</v>
      </c>
      <c r="C40" t="s">
        <v>165</v>
      </c>
      <c r="D40" t="s">
        <v>173</v>
      </c>
      <c r="E40" s="27">
        <v>4220647</v>
      </c>
      <c r="F40" s="4">
        <v>4220647</v>
      </c>
      <c r="G40" t="s">
        <v>170</v>
      </c>
      <c r="H40" t="s">
        <v>167</v>
      </c>
    </row>
    <row r="41" spans="1:8" x14ac:dyDescent="0.35">
      <c r="A41">
        <v>2014</v>
      </c>
      <c r="B41" t="s">
        <v>163</v>
      </c>
      <c r="C41" t="s">
        <v>165</v>
      </c>
      <c r="D41" t="s">
        <v>173</v>
      </c>
      <c r="E41" s="27">
        <v>4220738</v>
      </c>
      <c r="F41" s="4">
        <v>4220738</v>
      </c>
      <c r="G41" t="s">
        <v>170</v>
      </c>
      <c r="H41" t="s">
        <v>167</v>
      </c>
    </row>
    <row r="42" spans="1:8" x14ac:dyDescent="0.35">
      <c r="A42">
        <v>2014</v>
      </c>
      <c r="B42" t="s">
        <v>163</v>
      </c>
      <c r="C42" t="s">
        <v>165</v>
      </c>
      <c r="D42" t="s">
        <v>173</v>
      </c>
      <c r="E42" s="27">
        <v>4250435</v>
      </c>
      <c r="F42" s="4">
        <v>4250435</v>
      </c>
      <c r="G42" t="s">
        <v>170</v>
      </c>
      <c r="H42" t="s">
        <v>167</v>
      </c>
    </row>
    <row r="43" spans="1:8" x14ac:dyDescent="0.35">
      <c r="A43">
        <v>2014</v>
      </c>
      <c r="B43" t="s">
        <v>163</v>
      </c>
      <c r="C43" t="s">
        <v>165</v>
      </c>
      <c r="D43" t="s">
        <v>173</v>
      </c>
      <c r="E43" s="27">
        <v>4250454</v>
      </c>
      <c r="F43" s="4">
        <v>4250454</v>
      </c>
      <c r="G43" t="s">
        <v>170</v>
      </c>
      <c r="H43" t="s">
        <v>167</v>
      </c>
    </row>
    <row r="44" spans="1:8" x14ac:dyDescent="0.35">
      <c r="A44">
        <v>2014</v>
      </c>
      <c r="B44" t="s">
        <v>163</v>
      </c>
      <c r="C44" t="s">
        <v>165</v>
      </c>
      <c r="D44" t="s">
        <v>173</v>
      </c>
      <c r="E44" s="27">
        <v>4250461</v>
      </c>
      <c r="F44" s="4">
        <v>4250461</v>
      </c>
      <c r="G44" t="s">
        <v>170</v>
      </c>
      <c r="H44" t="s">
        <v>167</v>
      </c>
    </row>
    <row r="45" spans="1:8" x14ac:dyDescent="0.35">
      <c r="A45">
        <v>2014</v>
      </c>
      <c r="B45" t="s">
        <v>163</v>
      </c>
      <c r="C45" t="s">
        <v>165</v>
      </c>
      <c r="D45" t="s">
        <v>173</v>
      </c>
      <c r="E45" s="27">
        <v>4250470</v>
      </c>
      <c r="F45" s="4">
        <v>4250470</v>
      </c>
      <c r="G45" t="s">
        <v>170</v>
      </c>
      <c r="H45" t="s">
        <v>167</v>
      </c>
    </row>
    <row r="46" spans="1:8" x14ac:dyDescent="0.35">
      <c r="A46">
        <v>2014</v>
      </c>
      <c r="B46" t="s">
        <v>163</v>
      </c>
      <c r="C46" t="s">
        <v>165</v>
      </c>
      <c r="D46" t="s">
        <v>173</v>
      </c>
      <c r="E46" s="27">
        <v>4255243</v>
      </c>
      <c r="F46" s="4">
        <v>4255243</v>
      </c>
      <c r="G46" t="s">
        <v>170</v>
      </c>
      <c r="H46" t="s">
        <v>167</v>
      </c>
    </row>
    <row r="47" spans="1:8" x14ac:dyDescent="0.35">
      <c r="A47">
        <v>2014</v>
      </c>
      <c r="B47" t="s">
        <v>163</v>
      </c>
      <c r="C47" t="s">
        <v>165</v>
      </c>
      <c r="D47" t="s">
        <v>173</v>
      </c>
      <c r="E47" s="27">
        <v>4255246</v>
      </c>
      <c r="F47" s="4">
        <v>4255246</v>
      </c>
      <c r="G47" t="s">
        <v>170</v>
      </c>
      <c r="H47" t="s">
        <v>167</v>
      </c>
    </row>
    <row r="48" spans="1:8" x14ac:dyDescent="0.35">
      <c r="A48">
        <v>2014</v>
      </c>
      <c r="B48" t="s">
        <v>163</v>
      </c>
      <c r="C48" t="s">
        <v>165</v>
      </c>
      <c r="D48" t="s">
        <v>173</v>
      </c>
      <c r="E48" s="27">
        <v>4255250</v>
      </c>
      <c r="F48" s="4">
        <v>4255250</v>
      </c>
      <c r="G48" t="s">
        <v>170</v>
      </c>
      <c r="H48" t="s">
        <v>167</v>
      </c>
    </row>
    <row r="49" spans="1:8" x14ac:dyDescent="0.35">
      <c r="A49">
        <v>2014</v>
      </c>
      <c r="B49" t="s">
        <v>163</v>
      </c>
      <c r="C49" t="s">
        <v>165</v>
      </c>
      <c r="D49" t="s">
        <v>173</v>
      </c>
      <c r="E49" s="27">
        <v>4259240</v>
      </c>
      <c r="F49" s="4">
        <v>4259240</v>
      </c>
      <c r="G49" t="s">
        <v>170</v>
      </c>
      <c r="H49" t="s">
        <v>167</v>
      </c>
    </row>
    <row r="50" spans="1:8" x14ac:dyDescent="0.35">
      <c r="A50">
        <v>2014</v>
      </c>
      <c r="B50" t="s">
        <v>163</v>
      </c>
      <c r="C50" t="s">
        <v>165</v>
      </c>
      <c r="D50" t="s">
        <v>173</v>
      </c>
      <c r="E50" s="27">
        <v>4269067</v>
      </c>
      <c r="F50" s="4">
        <v>4269067</v>
      </c>
      <c r="G50" t="s">
        <v>170</v>
      </c>
      <c r="H50" t="s">
        <v>167</v>
      </c>
    </row>
    <row r="51" spans="1:8" x14ac:dyDescent="0.35">
      <c r="A51">
        <v>2014</v>
      </c>
      <c r="B51" t="s">
        <v>163</v>
      </c>
      <c r="C51" t="s">
        <v>165</v>
      </c>
      <c r="D51" t="s">
        <v>173</v>
      </c>
      <c r="E51" s="27">
        <v>4269074</v>
      </c>
      <c r="F51" s="4">
        <v>4269074</v>
      </c>
      <c r="G51" t="s">
        <v>170</v>
      </c>
      <c r="H51" t="s">
        <v>167</v>
      </c>
    </row>
    <row r="52" spans="1:8" x14ac:dyDescent="0.35">
      <c r="A52">
        <v>2014</v>
      </c>
      <c r="B52" t="s">
        <v>163</v>
      </c>
      <c r="C52" t="s">
        <v>165</v>
      </c>
      <c r="D52" t="s">
        <v>173</v>
      </c>
      <c r="E52" s="27">
        <v>4269075</v>
      </c>
      <c r="F52" s="4">
        <v>4269075</v>
      </c>
      <c r="G52" t="s">
        <v>170</v>
      </c>
      <c r="H52" t="s">
        <v>167</v>
      </c>
    </row>
    <row r="53" spans="1:8" x14ac:dyDescent="0.35">
      <c r="A53">
        <v>2014</v>
      </c>
      <c r="B53" t="s">
        <v>163</v>
      </c>
      <c r="C53" t="s">
        <v>165</v>
      </c>
      <c r="D53" t="s">
        <v>173</v>
      </c>
      <c r="E53" s="27">
        <v>4269076</v>
      </c>
      <c r="F53" s="4">
        <v>4269076</v>
      </c>
      <c r="G53" t="s">
        <v>170</v>
      </c>
      <c r="H53" t="s">
        <v>167</v>
      </c>
    </row>
    <row r="54" spans="1:8" x14ac:dyDescent="0.35">
      <c r="A54">
        <v>2014</v>
      </c>
      <c r="B54" t="s">
        <v>163</v>
      </c>
      <c r="C54" t="s">
        <v>165</v>
      </c>
      <c r="D54" t="s">
        <v>173</v>
      </c>
      <c r="E54" s="27">
        <v>4269077</v>
      </c>
      <c r="F54" s="4">
        <v>4269077</v>
      </c>
      <c r="G54" t="s">
        <v>170</v>
      </c>
      <c r="H54" t="s">
        <v>167</v>
      </c>
    </row>
    <row r="55" spans="1:8" x14ac:dyDescent="0.35">
      <c r="A55">
        <v>2014</v>
      </c>
      <c r="B55" t="s">
        <v>163</v>
      </c>
      <c r="C55" t="s">
        <v>165</v>
      </c>
      <c r="D55" t="s">
        <v>173</v>
      </c>
      <c r="E55" s="27">
        <v>4269078</v>
      </c>
      <c r="F55" s="4">
        <v>4269078</v>
      </c>
      <c r="G55" t="s">
        <v>170</v>
      </c>
      <c r="H55" t="s">
        <v>167</v>
      </c>
    </row>
    <row r="56" spans="1:8" x14ac:dyDescent="0.35">
      <c r="A56">
        <v>2014</v>
      </c>
      <c r="B56" t="s">
        <v>163</v>
      </c>
      <c r="C56" t="s">
        <v>165</v>
      </c>
      <c r="D56" t="s">
        <v>173</v>
      </c>
      <c r="E56" s="27">
        <v>4269089</v>
      </c>
      <c r="F56" s="4">
        <v>4269089</v>
      </c>
      <c r="G56" t="s">
        <v>170</v>
      </c>
      <c r="H56" t="s">
        <v>167</v>
      </c>
    </row>
    <row r="57" spans="1:8" x14ac:dyDescent="0.35">
      <c r="A57">
        <v>2014</v>
      </c>
      <c r="B57" t="s">
        <v>163</v>
      </c>
      <c r="C57" t="s">
        <v>165</v>
      </c>
      <c r="D57" t="s">
        <v>173</v>
      </c>
      <c r="E57" s="27">
        <v>4269092</v>
      </c>
      <c r="F57" s="4">
        <v>4269092</v>
      </c>
      <c r="G57" t="s">
        <v>170</v>
      </c>
      <c r="H57" t="s">
        <v>167</v>
      </c>
    </row>
    <row r="58" spans="1:8" x14ac:dyDescent="0.35">
      <c r="A58">
        <v>2014</v>
      </c>
      <c r="B58" t="s">
        <v>163</v>
      </c>
      <c r="C58" t="s">
        <v>165</v>
      </c>
      <c r="D58" t="s">
        <v>173</v>
      </c>
      <c r="E58" s="27">
        <v>4271775</v>
      </c>
      <c r="F58" s="4">
        <v>4271775</v>
      </c>
      <c r="G58" t="s">
        <v>170</v>
      </c>
      <c r="H58" t="s">
        <v>167</v>
      </c>
    </row>
    <row r="59" spans="1:8" x14ac:dyDescent="0.35">
      <c r="A59">
        <v>2014</v>
      </c>
      <c r="B59" t="s">
        <v>163</v>
      </c>
      <c r="C59" t="s">
        <v>165</v>
      </c>
      <c r="D59" t="s">
        <v>173</v>
      </c>
      <c r="E59" s="27">
        <v>4271776</v>
      </c>
      <c r="F59" s="4">
        <v>4271776</v>
      </c>
      <c r="G59" t="s">
        <v>170</v>
      </c>
      <c r="H59" t="s">
        <v>167</v>
      </c>
    </row>
    <row r="60" spans="1:8" x14ac:dyDescent="0.35">
      <c r="A60">
        <v>2014</v>
      </c>
      <c r="B60" t="s">
        <v>163</v>
      </c>
      <c r="C60" t="s">
        <v>165</v>
      </c>
      <c r="D60" t="s">
        <v>173</v>
      </c>
      <c r="E60" s="27">
        <v>4271777</v>
      </c>
      <c r="F60" s="4">
        <v>4271777</v>
      </c>
      <c r="G60" t="s">
        <v>170</v>
      </c>
      <c r="H60" t="s">
        <v>167</v>
      </c>
    </row>
    <row r="61" spans="1:8" x14ac:dyDescent="0.35">
      <c r="A61">
        <v>2014</v>
      </c>
      <c r="B61" t="s">
        <v>163</v>
      </c>
      <c r="C61" t="s">
        <v>165</v>
      </c>
      <c r="D61" t="s">
        <v>173</v>
      </c>
      <c r="E61" s="27">
        <v>4271778</v>
      </c>
      <c r="F61" s="4">
        <v>4271778</v>
      </c>
      <c r="G61" t="s">
        <v>170</v>
      </c>
      <c r="H61" t="s">
        <v>167</v>
      </c>
    </row>
    <row r="62" spans="1:8" x14ac:dyDescent="0.35">
      <c r="A62">
        <v>2014</v>
      </c>
      <c r="B62" t="s">
        <v>163</v>
      </c>
      <c r="C62" t="s">
        <v>165</v>
      </c>
      <c r="D62" t="s">
        <v>173</v>
      </c>
      <c r="E62" s="27">
        <v>4271782</v>
      </c>
      <c r="F62" s="4">
        <v>4271782</v>
      </c>
      <c r="G62" t="s">
        <v>170</v>
      </c>
      <c r="H62" t="s">
        <v>167</v>
      </c>
    </row>
    <row r="63" spans="1:8" x14ac:dyDescent="0.35">
      <c r="A63">
        <v>2014</v>
      </c>
      <c r="B63" t="s">
        <v>163</v>
      </c>
      <c r="C63" t="s">
        <v>165</v>
      </c>
      <c r="D63" t="s">
        <v>173</v>
      </c>
      <c r="E63" s="27">
        <v>4271783</v>
      </c>
      <c r="F63" s="4">
        <v>4271783</v>
      </c>
      <c r="G63" t="s">
        <v>170</v>
      </c>
      <c r="H63" t="s">
        <v>167</v>
      </c>
    </row>
    <row r="64" spans="1:8" x14ac:dyDescent="0.35">
      <c r="A64">
        <v>2014</v>
      </c>
      <c r="B64" t="s">
        <v>163</v>
      </c>
      <c r="C64" t="s">
        <v>165</v>
      </c>
      <c r="D64" t="s">
        <v>173</v>
      </c>
      <c r="E64" s="27">
        <v>4271784</v>
      </c>
      <c r="F64" s="4">
        <v>4271784</v>
      </c>
      <c r="G64" t="s">
        <v>170</v>
      </c>
      <c r="H64" t="s">
        <v>167</v>
      </c>
    </row>
    <row r="65" spans="1:8" x14ac:dyDescent="0.35">
      <c r="A65">
        <v>2014</v>
      </c>
      <c r="B65" t="s">
        <v>163</v>
      </c>
      <c r="C65" t="s">
        <v>165</v>
      </c>
      <c r="D65" t="s">
        <v>173</v>
      </c>
      <c r="E65" s="27">
        <v>4271785</v>
      </c>
      <c r="F65" s="4">
        <v>4271785</v>
      </c>
      <c r="G65" t="s">
        <v>170</v>
      </c>
      <c r="H65" t="s">
        <v>167</v>
      </c>
    </row>
    <row r="66" spans="1:8" x14ac:dyDescent="0.35">
      <c r="A66">
        <v>2014</v>
      </c>
      <c r="B66" t="s">
        <v>163</v>
      </c>
      <c r="C66" t="s">
        <v>165</v>
      </c>
      <c r="D66" t="s">
        <v>173</v>
      </c>
      <c r="E66" s="27">
        <v>4271786</v>
      </c>
      <c r="F66" s="4">
        <v>4271786</v>
      </c>
      <c r="G66" t="s">
        <v>170</v>
      </c>
      <c r="H66" t="s">
        <v>167</v>
      </c>
    </row>
    <row r="67" spans="1:8" x14ac:dyDescent="0.35">
      <c r="A67">
        <v>2014</v>
      </c>
      <c r="B67" t="s">
        <v>163</v>
      </c>
      <c r="C67" t="s">
        <v>165</v>
      </c>
      <c r="D67" t="s">
        <v>173</v>
      </c>
      <c r="E67" s="27">
        <v>4271787</v>
      </c>
      <c r="F67" s="4">
        <v>4271787</v>
      </c>
      <c r="G67" t="s">
        <v>170</v>
      </c>
      <c r="H67" t="s">
        <v>167</v>
      </c>
    </row>
    <row r="68" spans="1:8" x14ac:dyDescent="0.35">
      <c r="A68">
        <v>2014</v>
      </c>
      <c r="B68" t="s">
        <v>163</v>
      </c>
      <c r="C68" t="s">
        <v>165</v>
      </c>
      <c r="D68" t="s">
        <v>173</v>
      </c>
      <c r="E68" s="27">
        <v>4271788</v>
      </c>
      <c r="F68" s="4">
        <v>4271788</v>
      </c>
      <c r="G68" t="s">
        <v>170</v>
      </c>
      <c r="H68" t="s">
        <v>167</v>
      </c>
    </row>
    <row r="69" spans="1:8" x14ac:dyDescent="0.35">
      <c r="A69">
        <v>2014</v>
      </c>
      <c r="B69" t="s">
        <v>163</v>
      </c>
      <c r="C69" t="s">
        <v>165</v>
      </c>
      <c r="D69" t="s">
        <v>173</v>
      </c>
      <c r="E69" s="27">
        <v>4271789</v>
      </c>
      <c r="F69" s="4">
        <v>4271789</v>
      </c>
      <c r="G69" t="s">
        <v>170</v>
      </c>
      <c r="H69" t="s">
        <v>167</v>
      </c>
    </row>
    <row r="70" spans="1:8" x14ac:dyDescent="0.35">
      <c r="A70">
        <v>2014</v>
      </c>
      <c r="B70" t="s">
        <v>163</v>
      </c>
      <c r="C70" t="s">
        <v>165</v>
      </c>
      <c r="D70" t="s">
        <v>173</v>
      </c>
      <c r="E70" s="27" t="s">
        <v>155</v>
      </c>
      <c r="F70" s="4" t="s">
        <v>155</v>
      </c>
      <c r="G70" t="s">
        <v>170</v>
      </c>
      <c r="H70" t="s">
        <v>167</v>
      </c>
    </row>
    <row r="71" spans="1:8" x14ac:dyDescent="0.35">
      <c r="A71">
        <v>2014</v>
      </c>
      <c r="B71" t="s">
        <v>163</v>
      </c>
      <c r="C71" t="s">
        <v>165</v>
      </c>
      <c r="D71" t="s">
        <v>173</v>
      </c>
      <c r="E71" s="27" t="s">
        <v>150</v>
      </c>
      <c r="F71" s="4" t="s">
        <v>150</v>
      </c>
      <c r="G71" t="s">
        <v>170</v>
      </c>
      <c r="H71" t="s">
        <v>167</v>
      </c>
    </row>
    <row r="72" spans="1:8" x14ac:dyDescent="0.35">
      <c r="A72">
        <v>2014</v>
      </c>
      <c r="B72" t="s">
        <v>163</v>
      </c>
      <c r="C72" t="s">
        <v>165</v>
      </c>
      <c r="D72" t="s">
        <v>173</v>
      </c>
      <c r="E72" s="27" t="s">
        <v>153</v>
      </c>
      <c r="F72" s="4" t="s">
        <v>153</v>
      </c>
      <c r="G72" t="s">
        <v>170</v>
      </c>
      <c r="H72" t="s">
        <v>167</v>
      </c>
    </row>
    <row r="73" spans="1:8" x14ac:dyDescent="0.35">
      <c r="A73">
        <v>2014</v>
      </c>
      <c r="B73" t="s">
        <v>163</v>
      </c>
      <c r="C73" t="s">
        <v>165</v>
      </c>
      <c r="D73" t="s">
        <v>173</v>
      </c>
      <c r="E73" s="27" t="s">
        <v>151</v>
      </c>
      <c r="F73" s="4" t="s">
        <v>151</v>
      </c>
      <c r="G73" t="s">
        <v>170</v>
      </c>
      <c r="H73" t="s">
        <v>167</v>
      </c>
    </row>
    <row r="74" spans="1:8" x14ac:dyDescent="0.35">
      <c r="A74">
        <v>2014</v>
      </c>
      <c r="B74" t="s">
        <v>163</v>
      </c>
      <c r="C74" t="s">
        <v>165</v>
      </c>
      <c r="D74" t="s">
        <v>173</v>
      </c>
      <c r="E74" s="27" t="s">
        <v>156</v>
      </c>
      <c r="F74" s="4" t="s">
        <v>156</v>
      </c>
      <c r="G74" t="s">
        <v>170</v>
      </c>
      <c r="H74" t="s">
        <v>167</v>
      </c>
    </row>
    <row r="75" spans="1:8" x14ac:dyDescent="0.35">
      <c r="A75">
        <v>2014</v>
      </c>
      <c r="B75" t="s">
        <v>163</v>
      </c>
      <c r="C75" t="s">
        <v>165</v>
      </c>
      <c r="D75" t="s">
        <v>173</v>
      </c>
      <c r="E75" s="27" t="s">
        <v>152</v>
      </c>
      <c r="F75" s="4" t="s">
        <v>152</v>
      </c>
      <c r="G75" t="s">
        <v>170</v>
      </c>
      <c r="H75" t="s">
        <v>167</v>
      </c>
    </row>
    <row r="76" spans="1:8" x14ac:dyDescent="0.35">
      <c r="A76">
        <v>2014</v>
      </c>
      <c r="B76" t="s">
        <v>163</v>
      </c>
      <c r="C76" t="s">
        <v>165</v>
      </c>
      <c r="D76" t="s">
        <v>173</v>
      </c>
      <c r="E76" s="27" t="s">
        <v>157</v>
      </c>
      <c r="F76" s="4" t="s">
        <v>157</v>
      </c>
      <c r="G76" t="s">
        <v>170</v>
      </c>
      <c r="H76" t="s">
        <v>167</v>
      </c>
    </row>
    <row r="77" spans="1:8" x14ac:dyDescent="0.35">
      <c r="A77">
        <v>2014</v>
      </c>
      <c r="B77" t="s">
        <v>163</v>
      </c>
      <c r="C77" t="s">
        <v>165</v>
      </c>
      <c r="D77" t="s">
        <v>173</v>
      </c>
      <c r="E77" s="27" t="s">
        <v>154</v>
      </c>
      <c r="F77" s="4" t="s">
        <v>154</v>
      </c>
      <c r="G77" t="s">
        <v>170</v>
      </c>
      <c r="H77" t="s">
        <v>167</v>
      </c>
    </row>
    <row r="78" spans="1:8" x14ac:dyDescent="0.35">
      <c r="A78">
        <v>2014</v>
      </c>
      <c r="B78" t="s">
        <v>163</v>
      </c>
      <c r="C78" t="s">
        <v>164</v>
      </c>
      <c r="D78" t="s">
        <v>172</v>
      </c>
      <c r="E78" s="27">
        <v>6126272</v>
      </c>
      <c r="F78" s="4">
        <v>6126272</v>
      </c>
      <c r="G78" t="s">
        <v>170</v>
      </c>
      <c r="H78" t="s">
        <v>167</v>
      </c>
    </row>
    <row r="79" spans="1:8" x14ac:dyDescent="0.35">
      <c r="A79">
        <v>2014</v>
      </c>
      <c r="B79" t="s">
        <v>163</v>
      </c>
      <c r="C79" t="s">
        <v>164</v>
      </c>
      <c r="D79" t="s">
        <v>172</v>
      </c>
      <c r="E79" s="27">
        <v>6126273</v>
      </c>
      <c r="F79" s="4">
        <v>6126273</v>
      </c>
      <c r="G79" t="s">
        <v>170</v>
      </c>
      <c r="H79" t="s">
        <v>167</v>
      </c>
    </row>
    <row r="80" spans="1:8" x14ac:dyDescent="0.35">
      <c r="A80">
        <v>2014</v>
      </c>
      <c r="B80" t="s">
        <v>163</v>
      </c>
      <c r="C80" t="s">
        <v>164</v>
      </c>
      <c r="D80" t="s">
        <v>172</v>
      </c>
      <c r="E80" s="27">
        <v>6126274</v>
      </c>
      <c r="F80" s="4">
        <v>6126274</v>
      </c>
      <c r="G80" t="s">
        <v>170</v>
      </c>
      <c r="H80" t="s">
        <v>167</v>
      </c>
    </row>
    <row r="81" spans="1:8" x14ac:dyDescent="0.35">
      <c r="A81">
        <v>2014</v>
      </c>
      <c r="B81" t="s">
        <v>163</v>
      </c>
      <c r="C81" t="s">
        <v>164</v>
      </c>
      <c r="D81" t="s">
        <v>172</v>
      </c>
      <c r="E81" s="27">
        <v>6126275</v>
      </c>
      <c r="F81" s="4">
        <v>6126275</v>
      </c>
      <c r="G81" t="s">
        <v>170</v>
      </c>
      <c r="H81" t="s">
        <v>167</v>
      </c>
    </row>
    <row r="82" spans="1:8" x14ac:dyDescent="0.35">
      <c r="A82">
        <v>2014</v>
      </c>
      <c r="B82" t="s">
        <v>163</v>
      </c>
      <c r="C82" t="s">
        <v>164</v>
      </c>
      <c r="D82" t="s">
        <v>172</v>
      </c>
      <c r="E82" s="27">
        <v>6126276</v>
      </c>
      <c r="F82" s="4">
        <v>6126276</v>
      </c>
      <c r="G82" t="s">
        <v>170</v>
      </c>
      <c r="H82" t="s">
        <v>167</v>
      </c>
    </row>
    <row r="83" spans="1:8" x14ac:dyDescent="0.35">
      <c r="A83">
        <v>2014</v>
      </c>
      <c r="B83" t="s">
        <v>163</v>
      </c>
      <c r="C83" t="s">
        <v>164</v>
      </c>
      <c r="D83" t="s">
        <v>172</v>
      </c>
      <c r="E83" s="27">
        <v>6126277</v>
      </c>
      <c r="F83" s="4">
        <v>6126277</v>
      </c>
      <c r="G83" t="s">
        <v>170</v>
      </c>
      <c r="H83" t="s">
        <v>167</v>
      </c>
    </row>
    <row r="84" spans="1:8" x14ac:dyDescent="0.35">
      <c r="A84">
        <v>2014</v>
      </c>
      <c r="B84" t="s">
        <v>163</v>
      </c>
      <c r="C84" t="s">
        <v>164</v>
      </c>
      <c r="D84" t="s">
        <v>172</v>
      </c>
      <c r="E84" s="27">
        <v>6126278</v>
      </c>
      <c r="F84" s="4">
        <v>6126278</v>
      </c>
      <c r="G84" t="s">
        <v>170</v>
      </c>
      <c r="H84" t="s">
        <v>167</v>
      </c>
    </row>
    <row r="85" spans="1:8" x14ac:dyDescent="0.35">
      <c r="A85">
        <v>2014</v>
      </c>
      <c r="B85" t="s">
        <v>163</v>
      </c>
      <c r="C85" t="s">
        <v>164</v>
      </c>
      <c r="D85" t="s">
        <v>172</v>
      </c>
      <c r="E85" s="27">
        <v>6126279</v>
      </c>
      <c r="F85" s="4">
        <v>6126279</v>
      </c>
      <c r="G85" t="s">
        <v>170</v>
      </c>
      <c r="H85" t="s">
        <v>167</v>
      </c>
    </row>
    <row r="86" spans="1:8" x14ac:dyDescent="0.35">
      <c r="A86">
        <v>2014</v>
      </c>
      <c r="B86" t="s">
        <v>163</v>
      </c>
      <c r="C86" t="s">
        <v>164</v>
      </c>
      <c r="D86" t="s">
        <v>172</v>
      </c>
      <c r="E86" s="27">
        <v>6126280</v>
      </c>
      <c r="F86" s="4">
        <v>6126280</v>
      </c>
      <c r="G86" t="s">
        <v>170</v>
      </c>
      <c r="H86" t="s">
        <v>167</v>
      </c>
    </row>
    <row r="87" spans="1:8" x14ac:dyDescent="0.35">
      <c r="A87">
        <v>2014</v>
      </c>
      <c r="B87" t="s">
        <v>163</v>
      </c>
      <c r="C87" t="s">
        <v>164</v>
      </c>
      <c r="D87" t="s">
        <v>172</v>
      </c>
      <c r="E87" s="27">
        <v>6126282</v>
      </c>
      <c r="F87" s="4">
        <v>6126282</v>
      </c>
      <c r="G87" t="s">
        <v>170</v>
      </c>
      <c r="H87" t="s">
        <v>167</v>
      </c>
    </row>
    <row r="88" spans="1:8" x14ac:dyDescent="0.35">
      <c r="A88">
        <v>2014</v>
      </c>
      <c r="B88" t="s">
        <v>163</v>
      </c>
      <c r="C88" t="s">
        <v>164</v>
      </c>
      <c r="D88" t="s">
        <v>172</v>
      </c>
      <c r="E88" s="27">
        <v>6126283</v>
      </c>
      <c r="F88" s="4">
        <v>6126283</v>
      </c>
      <c r="G88" t="s">
        <v>170</v>
      </c>
      <c r="H88" t="s">
        <v>167</v>
      </c>
    </row>
    <row r="89" spans="1:8" x14ac:dyDescent="0.35">
      <c r="A89">
        <v>2014</v>
      </c>
      <c r="B89" t="s">
        <v>163</v>
      </c>
      <c r="C89" t="s">
        <v>164</v>
      </c>
      <c r="D89" t="s">
        <v>172</v>
      </c>
      <c r="E89" s="27">
        <v>6126284</v>
      </c>
      <c r="F89" s="4">
        <v>6126284</v>
      </c>
      <c r="G89" t="s">
        <v>170</v>
      </c>
      <c r="H89" t="s">
        <v>167</v>
      </c>
    </row>
    <row r="90" spans="1:8" x14ac:dyDescent="0.35">
      <c r="A90">
        <v>2014</v>
      </c>
      <c r="B90" t="s">
        <v>163</v>
      </c>
      <c r="C90" t="s">
        <v>164</v>
      </c>
      <c r="D90" t="s">
        <v>172</v>
      </c>
      <c r="E90" s="27">
        <v>6126285</v>
      </c>
      <c r="F90" s="4">
        <v>6126285</v>
      </c>
      <c r="G90" t="s">
        <v>170</v>
      </c>
      <c r="H90" t="s">
        <v>167</v>
      </c>
    </row>
    <row r="91" spans="1:8" x14ac:dyDescent="0.35">
      <c r="A91">
        <v>2014</v>
      </c>
      <c r="B91" t="s">
        <v>163</v>
      </c>
      <c r="C91" t="s">
        <v>164</v>
      </c>
      <c r="D91" t="s">
        <v>172</v>
      </c>
      <c r="E91" s="27">
        <v>6126286</v>
      </c>
      <c r="F91" s="4">
        <v>6126286</v>
      </c>
      <c r="G91" t="s">
        <v>170</v>
      </c>
      <c r="H91" t="s">
        <v>167</v>
      </c>
    </row>
    <row r="92" spans="1:8" x14ac:dyDescent="0.35">
      <c r="A92">
        <v>2014</v>
      </c>
      <c r="B92" t="s">
        <v>163</v>
      </c>
      <c r="C92" t="s">
        <v>164</v>
      </c>
      <c r="D92" t="s">
        <v>172</v>
      </c>
      <c r="E92" s="29">
        <v>6126287</v>
      </c>
      <c r="F92" s="4">
        <v>6126287</v>
      </c>
      <c r="G92" t="s">
        <v>170</v>
      </c>
      <c r="H92" t="s">
        <v>167</v>
      </c>
    </row>
    <row r="93" spans="1:8" x14ac:dyDescent="0.35">
      <c r="A93">
        <v>2014</v>
      </c>
      <c r="B93" t="s">
        <v>163</v>
      </c>
      <c r="C93" t="s">
        <v>164</v>
      </c>
      <c r="D93" t="s">
        <v>172</v>
      </c>
      <c r="E93" s="27">
        <v>6126288</v>
      </c>
      <c r="F93" s="4">
        <v>6126288</v>
      </c>
      <c r="G93" t="s">
        <v>170</v>
      </c>
      <c r="H93" t="s">
        <v>167</v>
      </c>
    </row>
    <row r="94" spans="1:8" x14ac:dyDescent="0.35">
      <c r="A94">
        <v>2014</v>
      </c>
      <c r="B94" t="s">
        <v>163</v>
      </c>
      <c r="C94" t="s">
        <v>164</v>
      </c>
      <c r="D94" t="s">
        <v>172</v>
      </c>
      <c r="E94" s="27">
        <v>6126289</v>
      </c>
      <c r="F94" s="4">
        <v>6126289</v>
      </c>
      <c r="G94" t="s">
        <v>170</v>
      </c>
      <c r="H94" t="s">
        <v>167</v>
      </c>
    </row>
    <row r="95" spans="1:8" x14ac:dyDescent="0.35">
      <c r="A95">
        <v>2014</v>
      </c>
      <c r="B95" t="s">
        <v>163</v>
      </c>
      <c r="C95" t="s">
        <v>164</v>
      </c>
      <c r="D95" t="s">
        <v>172</v>
      </c>
      <c r="E95" s="27">
        <v>6126290</v>
      </c>
      <c r="F95" s="4">
        <v>6126290</v>
      </c>
      <c r="G95" t="s">
        <v>170</v>
      </c>
      <c r="H95" t="s">
        <v>167</v>
      </c>
    </row>
    <row r="96" spans="1:8" x14ac:dyDescent="0.35">
      <c r="A96">
        <v>2014</v>
      </c>
      <c r="B96" t="s">
        <v>163</v>
      </c>
      <c r="C96" t="s">
        <v>164</v>
      </c>
      <c r="D96" t="s">
        <v>172</v>
      </c>
      <c r="E96" s="27">
        <v>6126291</v>
      </c>
      <c r="F96" s="4">
        <v>6126291</v>
      </c>
      <c r="G96" t="s">
        <v>170</v>
      </c>
      <c r="H96" t="s">
        <v>167</v>
      </c>
    </row>
    <row r="97" spans="1:8" x14ac:dyDescent="0.35">
      <c r="A97">
        <v>2014</v>
      </c>
      <c r="B97" t="s">
        <v>163</v>
      </c>
      <c r="C97" t="s">
        <v>164</v>
      </c>
      <c r="D97" t="s">
        <v>173</v>
      </c>
      <c r="E97" s="29">
        <v>4186266</v>
      </c>
      <c r="F97" s="4">
        <v>4186266</v>
      </c>
      <c r="G97" t="s">
        <v>170</v>
      </c>
      <c r="H97" t="s">
        <v>167</v>
      </c>
    </row>
    <row r="98" spans="1:8" x14ac:dyDescent="0.35">
      <c r="A98">
        <v>2014</v>
      </c>
      <c r="B98" t="s">
        <v>163</v>
      </c>
      <c r="C98" t="s">
        <v>164</v>
      </c>
      <c r="D98" t="s">
        <v>173</v>
      </c>
      <c r="E98" s="27">
        <v>4186267</v>
      </c>
      <c r="F98" s="4">
        <v>4186267</v>
      </c>
      <c r="G98" t="s">
        <v>170</v>
      </c>
      <c r="H98" t="s">
        <v>167</v>
      </c>
    </row>
    <row r="99" spans="1:8" x14ac:dyDescent="0.35">
      <c r="A99">
        <v>2014</v>
      </c>
      <c r="B99" t="s">
        <v>163</v>
      </c>
      <c r="C99" t="s">
        <v>164</v>
      </c>
      <c r="D99" t="s">
        <v>173</v>
      </c>
      <c r="E99" s="27">
        <v>4186268</v>
      </c>
      <c r="F99" s="4">
        <v>4186268</v>
      </c>
      <c r="G99" t="s">
        <v>170</v>
      </c>
      <c r="H99" t="s">
        <v>167</v>
      </c>
    </row>
    <row r="100" spans="1:8" x14ac:dyDescent="0.35">
      <c r="A100">
        <v>2014</v>
      </c>
      <c r="B100" t="s">
        <v>163</v>
      </c>
      <c r="C100" t="s">
        <v>164</v>
      </c>
      <c r="D100" t="s">
        <v>173</v>
      </c>
      <c r="E100" s="27">
        <v>4186269</v>
      </c>
      <c r="F100" s="4">
        <v>4186269</v>
      </c>
      <c r="G100" t="s">
        <v>170</v>
      </c>
      <c r="H100" t="s">
        <v>167</v>
      </c>
    </row>
    <row r="101" spans="1:8" x14ac:dyDescent="0.35">
      <c r="A101">
        <v>2014</v>
      </c>
      <c r="B101" t="s">
        <v>163</v>
      </c>
      <c r="C101" t="s">
        <v>164</v>
      </c>
      <c r="D101" t="s">
        <v>173</v>
      </c>
      <c r="E101" s="27">
        <v>4186270</v>
      </c>
      <c r="F101" s="4">
        <v>4186270</v>
      </c>
      <c r="G101" t="s">
        <v>170</v>
      </c>
      <c r="H101" t="s">
        <v>167</v>
      </c>
    </row>
    <row r="102" spans="1:8" x14ac:dyDescent="0.35">
      <c r="A102">
        <v>2014</v>
      </c>
      <c r="B102" t="s">
        <v>163</v>
      </c>
      <c r="C102" t="s">
        <v>164</v>
      </c>
      <c r="D102" t="s">
        <v>173</v>
      </c>
      <c r="E102" s="27">
        <v>4186271</v>
      </c>
      <c r="F102" s="4">
        <v>4186271</v>
      </c>
      <c r="G102" t="s">
        <v>170</v>
      </c>
      <c r="H102" t="s">
        <v>167</v>
      </c>
    </row>
    <row r="103" spans="1:8" x14ac:dyDescent="0.35">
      <c r="A103">
        <v>2014</v>
      </c>
      <c r="B103" t="s">
        <v>163</v>
      </c>
      <c r="C103" t="s">
        <v>164</v>
      </c>
      <c r="D103" t="s">
        <v>173</v>
      </c>
      <c r="E103" s="27">
        <v>4186272</v>
      </c>
      <c r="F103" s="4">
        <v>4186272</v>
      </c>
      <c r="G103" t="s">
        <v>170</v>
      </c>
      <c r="H103" t="s">
        <v>167</v>
      </c>
    </row>
    <row r="104" spans="1:8" x14ac:dyDescent="0.35">
      <c r="A104">
        <v>2014</v>
      </c>
      <c r="B104" t="s">
        <v>163</v>
      </c>
      <c r="C104" t="s">
        <v>164</v>
      </c>
      <c r="D104" t="s">
        <v>173</v>
      </c>
      <c r="E104" s="27">
        <v>4186273</v>
      </c>
      <c r="F104" s="4">
        <v>4186273</v>
      </c>
      <c r="G104" t="s">
        <v>170</v>
      </c>
      <c r="H104" t="s">
        <v>167</v>
      </c>
    </row>
    <row r="105" spans="1:8" x14ac:dyDescent="0.35">
      <c r="A105">
        <v>2014</v>
      </c>
      <c r="B105" t="s">
        <v>163</v>
      </c>
      <c r="C105" t="s">
        <v>164</v>
      </c>
      <c r="D105" t="s">
        <v>173</v>
      </c>
      <c r="E105" s="27">
        <v>4186274</v>
      </c>
      <c r="F105" s="4">
        <v>4186274</v>
      </c>
      <c r="G105" t="s">
        <v>170</v>
      </c>
      <c r="H105" t="s">
        <v>167</v>
      </c>
    </row>
    <row r="106" spans="1:8" x14ac:dyDescent="0.35">
      <c r="A106">
        <v>2014</v>
      </c>
      <c r="B106" t="s">
        <v>163</v>
      </c>
      <c r="C106" t="s">
        <v>164</v>
      </c>
      <c r="D106" t="s">
        <v>173</v>
      </c>
      <c r="E106" s="27">
        <v>4186275</v>
      </c>
      <c r="F106" s="4">
        <v>4186275</v>
      </c>
      <c r="G106" t="s">
        <v>170</v>
      </c>
      <c r="H106" t="s">
        <v>167</v>
      </c>
    </row>
    <row r="107" spans="1:8" x14ac:dyDescent="0.35">
      <c r="A107">
        <v>2014</v>
      </c>
      <c r="B107" t="s">
        <v>163</v>
      </c>
      <c r="C107" t="s">
        <v>164</v>
      </c>
      <c r="D107" t="s">
        <v>173</v>
      </c>
      <c r="E107" s="27">
        <v>4186276</v>
      </c>
      <c r="F107" s="4">
        <v>4186276</v>
      </c>
      <c r="G107" t="s">
        <v>170</v>
      </c>
      <c r="H107" t="s">
        <v>167</v>
      </c>
    </row>
    <row r="108" spans="1:8" x14ac:dyDescent="0.35">
      <c r="A108">
        <v>2014</v>
      </c>
      <c r="B108" t="s">
        <v>163</v>
      </c>
      <c r="C108" t="s">
        <v>164</v>
      </c>
      <c r="D108" t="s">
        <v>173</v>
      </c>
      <c r="E108" s="27">
        <v>4186277</v>
      </c>
      <c r="F108" s="4">
        <v>4186277</v>
      </c>
      <c r="G108" t="s">
        <v>170</v>
      </c>
      <c r="H108" t="s">
        <v>167</v>
      </c>
    </row>
    <row r="109" spans="1:8" x14ac:dyDescent="0.35">
      <c r="A109">
        <v>2014</v>
      </c>
      <c r="B109" t="s">
        <v>163</v>
      </c>
      <c r="C109" t="s">
        <v>164</v>
      </c>
      <c r="D109" t="s">
        <v>173</v>
      </c>
      <c r="E109" s="27">
        <v>4186280</v>
      </c>
      <c r="F109" s="4">
        <v>4186280</v>
      </c>
      <c r="G109" t="s">
        <v>170</v>
      </c>
      <c r="H109" t="s">
        <v>167</v>
      </c>
    </row>
    <row r="110" spans="1:8" x14ac:dyDescent="0.35">
      <c r="A110">
        <v>2014</v>
      </c>
      <c r="B110" t="s">
        <v>163</v>
      </c>
      <c r="C110" t="s">
        <v>164</v>
      </c>
      <c r="D110" t="s">
        <v>173</v>
      </c>
      <c r="E110" s="27">
        <v>4186281</v>
      </c>
      <c r="F110" s="4">
        <v>4186281</v>
      </c>
      <c r="G110" t="s">
        <v>170</v>
      </c>
      <c r="H110" t="s">
        <v>167</v>
      </c>
    </row>
    <row r="111" spans="1:8" x14ac:dyDescent="0.35">
      <c r="A111">
        <v>2014</v>
      </c>
      <c r="B111" t="s">
        <v>163</v>
      </c>
      <c r="C111" t="s">
        <v>164</v>
      </c>
      <c r="D111" t="s">
        <v>173</v>
      </c>
      <c r="E111" s="27">
        <v>4186282</v>
      </c>
      <c r="F111" s="4">
        <v>4186282</v>
      </c>
      <c r="G111" t="s">
        <v>170</v>
      </c>
      <c r="H111" t="s">
        <v>167</v>
      </c>
    </row>
    <row r="112" spans="1:8" x14ac:dyDescent="0.35">
      <c r="A112">
        <v>2014</v>
      </c>
      <c r="B112" t="s">
        <v>163</v>
      </c>
      <c r="C112" t="s">
        <v>164</v>
      </c>
      <c r="D112" t="s">
        <v>173</v>
      </c>
      <c r="E112" s="27">
        <v>4186283</v>
      </c>
      <c r="F112" s="4">
        <v>4186283</v>
      </c>
      <c r="G112" t="s">
        <v>170</v>
      </c>
      <c r="H112" t="s">
        <v>167</v>
      </c>
    </row>
    <row r="113" spans="1:8" x14ac:dyDescent="0.35">
      <c r="A113">
        <v>2014</v>
      </c>
      <c r="B113" t="s">
        <v>163</v>
      </c>
      <c r="C113" t="s">
        <v>164</v>
      </c>
      <c r="D113" t="s">
        <v>173</v>
      </c>
      <c r="E113" s="27">
        <v>4186284</v>
      </c>
      <c r="F113" s="4">
        <v>4186284</v>
      </c>
      <c r="G113" t="s">
        <v>170</v>
      </c>
      <c r="H113" t="s">
        <v>167</v>
      </c>
    </row>
    <row r="114" spans="1:8" x14ac:dyDescent="0.35">
      <c r="A114">
        <v>2014</v>
      </c>
      <c r="B114" t="s">
        <v>163</v>
      </c>
      <c r="C114" t="s">
        <v>164</v>
      </c>
      <c r="D114" t="s">
        <v>173</v>
      </c>
      <c r="E114" s="27">
        <v>4186285</v>
      </c>
      <c r="F114" s="4">
        <v>4186285</v>
      </c>
      <c r="G114" t="s">
        <v>170</v>
      </c>
      <c r="H114" t="s">
        <v>167</v>
      </c>
    </row>
    <row r="115" spans="1:8" x14ac:dyDescent="0.35">
      <c r="A115">
        <v>2015</v>
      </c>
      <c r="B115" t="s">
        <v>163</v>
      </c>
      <c r="C115" t="s">
        <v>165</v>
      </c>
      <c r="D115" t="s">
        <v>172</v>
      </c>
      <c r="E115" s="29" t="s">
        <v>19</v>
      </c>
      <c r="F115" s="4" t="s">
        <v>135</v>
      </c>
      <c r="G115" t="s">
        <v>170</v>
      </c>
      <c r="H115" t="s">
        <v>167</v>
      </c>
    </row>
    <row r="116" spans="1:8" x14ac:dyDescent="0.35">
      <c r="A116">
        <v>2015</v>
      </c>
      <c r="B116" t="s">
        <v>163</v>
      </c>
      <c r="C116" t="s">
        <v>165</v>
      </c>
      <c r="D116" t="s">
        <v>172</v>
      </c>
      <c r="E116" s="29" t="s">
        <v>19</v>
      </c>
      <c r="F116" s="4" t="s">
        <v>106</v>
      </c>
      <c r="G116" t="s">
        <v>170</v>
      </c>
      <c r="H116" t="s">
        <v>167</v>
      </c>
    </row>
    <row r="117" spans="1:8" x14ac:dyDescent="0.35">
      <c r="A117">
        <v>2015</v>
      </c>
      <c r="B117" t="s">
        <v>163</v>
      </c>
      <c r="C117" t="s">
        <v>165</v>
      </c>
      <c r="D117" t="s">
        <v>172</v>
      </c>
      <c r="E117" s="29" t="s">
        <v>19</v>
      </c>
      <c r="F117" s="4" t="s">
        <v>132</v>
      </c>
      <c r="G117" t="s">
        <v>170</v>
      </c>
      <c r="H117" t="s">
        <v>167</v>
      </c>
    </row>
    <row r="118" spans="1:8" x14ac:dyDescent="0.35">
      <c r="A118">
        <v>2015</v>
      </c>
      <c r="B118" t="s">
        <v>163</v>
      </c>
      <c r="C118" t="s">
        <v>165</v>
      </c>
      <c r="D118" t="s">
        <v>172</v>
      </c>
      <c r="E118" s="29" t="s">
        <v>19</v>
      </c>
      <c r="F118" s="4" t="s">
        <v>93</v>
      </c>
      <c r="G118" t="s">
        <v>170</v>
      </c>
      <c r="H118" t="s">
        <v>167</v>
      </c>
    </row>
    <row r="119" spans="1:8" x14ac:dyDescent="0.35">
      <c r="A119">
        <v>2015</v>
      </c>
      <c r="B119" t="s">
        <v>163</v>
      </c>
      <c r="C119" t="s">
        <v>165</v>
      </c>
      <c r="D119" t="s">
        <v>172</v>
      </c>
      <c r="E119" s="29" t="s">
        <v>19</v>
      </c>
      <c r="F119" s="4" t="s">
        <v>79</v>
      </c>
      <c r="G119" t="s">
        <v>170</v>
      </c>
      <c r="H119" t="s">
        <v>167</v>
      </c>
    </row>
    <row r="120" spans="1:8" x14ac:dyDescent="0.35">
      <c r="A120">
        <v>2015</v>
      </c>
      <c r="B120" t="s">
        <v>163</v>
      </c>
      <c r="C120" t="s">
        <v>165</v>
      </c>
      <c r="D120" t="s">
        <v>172</v>
      </c>
      <c r="E120" s="29" t="s">
        <v>19</v>
      </c>
      <c r="F120" s="4" t="s">
        <v>97</v>
      </c>
      <c r="G120" t="s">
        <v>170</v>
      </c>
      <c r="H120" t="s">
        <v>167</v>
      </c>
    </row>
    <row r="121" spans="1:8" x14ac:dyDescent="0.35">
      <c r="A121">
        <v>2015</v>
      </c>
      <c r="B121" t="s">
        <v>163</v>
      </c>
      <c r="C121" t="s">
        <v>165</v>
      </c>
      <c r="D121" t="s">
        <v>172</v>
      </c>
      <c r="E121" s="29" t="s">
        <v>19</v>
      </c>
      <c r="F121" s="4" t="s">
        <v>28</v>
      </c>
      <c r="G121" t="s">
        <v>170</v>
      </c>
      <c r="H121" t="s">
        <v>167</v>
      </c>
    </row>
    <row r="122" spans="1:8" x14ac:dyDescent="0.35">
      <c r="A122">
        <v>2015</v>
      </c>
      <c r="B122" t="s">
        <v>163</v>
      </c>
      <c r="C122" t="s">
        <v>165</v>
      </c>
      <c r="D122" t="s">
        <v>172</v>
      </c>
      <c r="E122" s="29" t="s">
        <v>19</v>
      </c>
      <c r="F122" s="4" t="s">
        <v>30</v>
      </c>
      <c r="G122" t="s">
        <v>170</v>
      </c>
      <c r="H122" t="s">
        <v>167</v>
      </c>
    </row>
    <row r="123" spans="1:8" x14ac:dyDescent="0.35">
      <c r="A123">
        <v>2015</v>
      </c>
      <c r="B123" t="s">
        <v>163</v>
      </c>
      <c r="C123" t="s">
        <v>165</v>
      </c>
      <c r="D123" t="s">
        <v>172</v>
      </c>
      <c r="E123" s="29" t="s">
        <v>19</v>
      </c>
      <c r="F123" s="4" t="s">
        <v>123</v>
      </c>
      <c r="G123" t="s">
        <v>170</v>
      </c>
      <c r="H123" t="s">
        <v>167</v>
      </c>
    </row>
    <row r="124" spans="1:8" x14ac:dyDescent="0.35">
      <c r="A124">
        <v>2015</v>
      </c>
      <c r="B124" t="s">
        <v>163</v>
      </c>
      <c r="C124" t="s">
        <v>165</v>
      </c>
      <c r="D124" t="s">
        <v>172</v>
      </c>
      <c r="E124" s="29" t="s">
        <v>19</v>
      </c>
      <c r="F124" s="4" t="s">
        <v>34</v>
      </c>
      <c r="G124" t="s">
        <v>170</v>
      </c>
      <c r="H124" t="s">
        <v>167</v>
      </c>
    </row>
    <row r="125" spans="1:8" x14ac:dyDescent="0.35">
      <c r="A125">
        <v>2015</v>
      </c>
      <c r="B125" t="s">
        <v>163</v>
      </c>
      <c r="C125" t="s">
        <v>165</v>
      </c>
      <c r="D125" t="s">
        <v>172</v>
      </c>
      <c r="E125" s="29" t="s">
        <v>19</v>
      </c>
      <c r="F125" s="4" t="s">
        <v>40</v>
      </c>
      <c r="G125" t="s">
        <v>170</v>
      </c>
      <c r="H125" t="s">
        <v>167</v>
      </c>
    </row>
    <row r="126" spans="1:8" x14ac:dyDescent="0.35">
      <c r="A126">
        <v>2015</v>
      </c>
      <c r="B126" t="s">
        <v>163</v>
      </c>
      <c r="C126" t="s">
        <v>165</v>
      </c>
      <c r="D126" t="s">
        <v>172</v>
      </c>
      <c r="E126" s="29" t="s">
        <v>19</v>
      </c>
      <c r="F126" s="4" t="s">
        <v>124</v>
      </c>
      <c r="G126" t="s">
        <v>170</v>
      </c>
      <c r="H126" t="s">
        <v>167</v>
      </c>
    </row>
    <row r="127" spans="1:8" x14ac:dyDescent="0.35">
      <c r="A127">
        <v>2015</v>
      </c>
      <c r="B127" t="s">
        <v>163</v>
      </c>
      <c r="C127" t="s">
        <v>165</v>
      </c>
      <c r="D127" t="s">
        <v>172</v>
      </c>
      <c r="E127" s="29" t="s">
        <v>19</v>
      </c>
      <c r="F127" s="4" t="s">
        <v>31</v>
      </c>
      <c r="G127" t="s">
        <v>170</v>
      </c>
      <c r="H127" t="s">
        <v>167</v>
      </c>
    </row>
    <row r="128" spans="1:8" x14ac:dyDescent="0.35">
      <c r="A128">
        <v>2015</v>
      </c>
      <c r="B128" t="s">
        <v>163</v>
      </c>
      <c r="C128" t="s">
        <v>165</v>
      </c>
      <c r="D128" t="s">
        <v>172</v>
      </c>
      <c r="E128" s="29" t="s">
        <v>19</v>
      </c>
      <c r="F128" s="4" t="s">
        <v>94</v>
      </c>
      <c r="G128" t="s">
        <v>170</v>
      </c>
      <c r="H128" t="s">
        <v>167</v>
      </c>
    </row>
    <row r="129" spans="1:8" x14ac:dyDescent="0.35">
      <c r="A129">
        <v>2015</v>
      </c>
      <c r="B129" t="s">
        <v>163</v>
      </c>
      <c r="C129" t="s">
        <v>165</v>
      </c>
      <c r="D129" t="s">
        <v>172</v>
      </c>
      <c r="E129" s="29" t="s">
        <v>19</v>
      </c>
      <c r="F129" s="4" t="s">
        <v>103</v>
      </c>
      <c r="G129" t="s">
        <v>170</v>
      </c>
      <c r="H129" t="s">
        <v>167</v>
      </c>
    </row>
    <row r="130" spans="1:8" x14ac:dyDescent="0.35">
      <c r="A130">
        <v>2015</v>
      </c>
      <c r="B130" t="s">
        <v>163</v>
      </c>
      <c r="C130" t="s">
        <v>165</v>
      </c>
      <c r="D130" t="s">
        <v>172</v>
      </c>
      <c r="E130" s="29" t="s">
        <v>19</v>
      </c>
      <c r="F130" s="4" t="s">
        <v>104</v>
      </c>
      <c r="G130" t="s">
        <v>170</v>
      </c>
      <c r="H130" t="s">
        <v>167</v>
      </c>
    </row>
    <row r="131" spans="1:8" x14ac:dyDescent="0.35">
      <c r="A131">
        <v>2015</v>
      </c>
      <c r="B131" t="s">
        <v>163</v>
      </c>
      <c r="C131" t="s">
        <v>165</v>
      </c>
      <c r="D131" t="s">
        <v>172</v>
      </c>
      <c r="E131" s="29" t="s">
        <v>19</v>
      </c>
      <c r="F131" s="4" t="s">
        <v>38</v>
      </c>
      <c r="G131" t="s">
        <v>170</v>
      </c>
      <c r="H131" t="s">
        <v>167</v>
      </c>
    </row>
    <row r="132" spans="1:8" x14ac:dyDescent="0.35">
      <c r="A132">
        <v>2015</v>
      </c>
      <c r="B132" t="s">
        <v>163</v>
      </c>
      <c r="C132" t="s">
        <v>165</v>
      </c>
      <c r="D132" t="s">
        <v>172</v>
      </c>
      <c r="E132" s="29" t="s">
        <v>19</v>
      </c>
      <c r="F132" s="4" t="s">
        <v>130</v>
      </c>
      <c r="G132" t="s">
        <v>170</v>
      </c>
      <c r="H132" t="s">
        <v>167</v>
      </c>
    </row>
    <row r="133" spans="1:8" x14ac:dyDescent="0.35">
      <c r="A133">
        <v>2015</v>
      </c>
      <c r="B133" t="s">
        <v>163</v>
      </c>
      <c r="C133" t="s">
        <v>165</v>
      </c>
      <c r="D133" t="s">
        <v>172</v>
      </c>
      <c r="E133" s="29" t="s">
        <v>19</v>
      </c>
      <c r="F133" s="4" t="s">
        <v>105</v>
      </c>
      <c r="G133" t="s">
        <v>170</v>
      </c>
      <c r="H133" t="s">
        <v>167</v>
      </c>
    </row>
    <row r="134" spans="1:8" x14ac:dyDescent="0.35">
      <c r="A134">
        <v>2015</v>
      </c>
      <c r="B134" t="s">
        <v>163</v>
      </c>
      <c r="C134" t="s">
        <v>165</v>
      </c>
      <c r="D134" t="s">
        <v>172</v>
      </c>
      <c r="E134" s="29" t="s">
        <v>19</v>
      </c>
      <c r="F134" s="4" t="s">
        <v>177</v>
      </c>
      <c r="G134" t="s">
        <v>170</v>
      </c>
      <c r="H134" t="s">
        <v>167</v>
      </c>
    </row>
    <row r="135" spans="1:8" x14ac:dyDescent="0.35">
      <c r="A135">
        <v>2015</v>
      </c>
      <c r="B135" t="s">
        <v>163</v>
      </c>
      <c r="C135" t="s">
        <v>165</v>
      </c>
      <c r="D135" t="s">
        <v>172</v>
      </c>
      <c r="E135" s="29" t="s">
        <v>19</v>
      </c>
      <c r="F135" s="4" t="s">
        <v>133</v>
      </c>
      <c r="G135" t="s">
        <v>170</v>
      </c>
      <c r="H135" t="s">
        <v>167</v>
      </c>
    </row>
    <row r="136" spans="1:8" x14ac:dyDescent="0.35">
      <c r="A136">
        <v>2015</v>
      </c>
      <c r="B136" t="s">
        <v>163</v>
      </c>
      <c r="C136" t="s">
        <v>165</v>
      </c>
      <c r="D136" t="s">
        <v>172</v>
      </c>
      <c r="E136" s="29" t="s">
        <v>19</v>
      </c>
      <c r="F136" s="4" t="s">
        <v>42</v>
      </c>
      <c r="G136" t="s">
        <v>170</v>
      </c>
      <c r="H136" t="s">
        <v>167</v>
      </c>
    </row>
    <row r="137" spans="1:8" x14ac:dyDescent="0.35">
      <c r="A137">
        <v>2015</v>
      </c>
      <c r="B137" t="s">
        <v>163</v>
      </c>
      <c r="C137" t="s">
        <v>165</v>
      </c>
      <c r="D137" t="s">
        <v>172</v>
      </c>
      <c r="E137" s="29" t="s">
        <v>19</v>
      </c>
      <c r="F137" s="4" t="s">
        <v>129</v>
      </c>
      <c r="G137" t="s">
        <v>170</v>
      </c>
      <c r="H137" t="s">
        <v>167</v>
      </c>
    </row>
    <row r="138" spans="1:8" x14ac:dyDescent="0.35">
      <c r="A138">
        <v>2015</v>
      </c>
      <c r="B138" t="s">
        <v>163</v>
      </c>
      <c r="C138" t="s">
        <v>165</v>
      </c>
      <c r="D138" t="s">
        <v>172</v>
      </c>
      <c r="E138" s="29" t="s">
        <v>19</v>
      </c>
      <c r="F138" s="4" t="s">
        <v>88</v>
      </c>
      <c r="G138" t="s">
        <v>170</v>
      </c>
      <c r="H138" t="s">
        <v>167</v>
      </c>
    </row>
    <row r="139" spans="1:8" x14ac:dyDescent="0.35">
      <c r="A139">
        <v>2015</v>
      </c>
      <c r="B139" t="s">
        <v>163</v>
      </c>
      <c r="C139" t="s">
        <v>165</v>
      </c>
      <c r="D139" t="s">
        <v>172</v>
      </c>
      <c r="E139" s="29" t="s">
        <v>19</v>
      </c>
      <c r="F139" s="4" t="s">
        <v>131</v>
      </c>
      <c r="G139" t="s">
        <v>170</v>
      </c>
      <c r="H139" t="s">
        <v>167</v>
      </c>
    </row>
    <row r="140" spans="1:8" x14ac:dyDescent="0.35">
      <c r="A140">
        <v>2015</v>
      </c>
      <c r="B140" t="s">
        <v>163</v>
      </c>
      <c r="C140" t="s">
        <v>165</v>
      </c>
      <c r="D140" t="s">
        <v>172</v>
      </c>
      <c r="E140" s="29" t="s">
        <v>19</v>
      </c>
      <c r="F140" s="4" t="s">
        <v>36</v>
      </c>
      <c r="G140" t="s">
        <v>170</v>
      </c>
      <c r="H140" t="s">
        <v>167</v>
      </c>
    </row>
    <row r="141" spans="1:8" x14ac:dyDescent="0.35">
      <c r="A141">
        <v>2015</v>
      </c>
      <c r="B141" t="s">
        <v>163</v>
      </c>
      <c r="C141" t="s">
        <v>165</v>
      </c>
      <c r="D141" t="s">
        <v>172</v>
      </c>
      <c r="E141" s="29" t="s">
        <v>19</v>
      </c>
      <c r="F141" s="4" t="s">
        <v>127</v>
      </c>
      <c r="G141" t="s">
        <v>170</v>
      </c>
      <c r="H141" t="s">
        <v>167</v>
      </c>
    </row>
    <row r="142" spans="1:8" x14ac:dyDescent="0.35">
      <c r="A142">
        <v>2015</v>
      </c>
      <c r="B142" t="s">
        <v>163</v>
      </c>
      <c r="C142" t="s">
        <v>165</v>
      </c>
      <c r="D142" t="s">
        <v>172</v>
      </c>
      <c r="E142" s="29" t="s">
        <v>19</v>
      </c>
      <c r="F142" s="4" t="s">
        <v>80</v>
      </c>
      <c r="G142" t="s">
        <v>170</v>
      </c>
      <c r="H142" t="s">
        <v>167</v>
      </c>
    </row>
    <row r="143" spans="1:8" x14ac:dyDescent="0.35">
      <c r="A143">
        <v>2015</v>
      </c>
      <c r="B143" t="s">
        <v>163</v>
      </c>
      <c r="C143" t="s">
        <v>165</v>
      </c>
      <c r="D143" t="s">
        <v>172</v>
      </c>
      <c r="E143" s="29" t="s">
        <v>19</v>
      </c>
      <c r="F143" s="4" t="s">
        <v>99</v>
      </c>
      <c r="G143" t="s">
        <v>170</v>
      </c>
      <c r="H143" t="s">
        <v>167</v>
      </c>
    </row>
    <row r="144" spans="1:8" x14ac:dyDescent="0.35">
      <c r="A144">
        <v>2015</v>
      </c>
      <c r="B144" t="s">
        <v>163</v>
      </c>
      <c r="C144" t="s">
        <v>165</v>
      </c>
      <c r="D144" t="s">
        <v>172</v>
      </c>
      <c r="E144" s="29" t="s">
        <v>19</v>
      </c>
      <c r="F144" s="4" t="s">
        <v>61</v>
      </c>
      <c r="G144" t="s">
        <v>170</v>
      </c>
      <c r="H144" t="s">
        <v>167</v>
      </c>
    </row>
    <row r="145" spans="1:8" x14ac:dyDescent="0.35">
      <c r="A145">
        <v>2015</v>
      </c>
      <c r="B145" t="s">
        <v>163</v>
      </c>
      <c r="C145" t="s">
        <v>165</v>
      </c>
      <c r="D145" t="s">
        <v>172</v>
      </c>
      <c r="E145" s="29" t="s">
        <v>19</v>
      </c>
      <c r="F145" s="4" t="s">
        <v>63</v>
      </c>
      <c r="G145" t="s">
        <v>170</v>
      </c>
      <c r="H145" t="s">
        <v>167</v>
      </c>
    </row>
    <row r="146" spans="1:8" x14ac:dyDescent="0.35">
      <c r="A146">
        <v>2015</v>
      </c>
      <c r="B146" t="s">
        <v>163</v>
      </c>
      <c r="C146" t="s">
        <v>165</v>
      </c>
      <c r="D146" t="s">
        <v>172</v>
      </c>
      <c r="E146" s="29" t="s">
        <v>19</v>
      </c>
      <c r="F146" s="4" t="s">
        <v>43</v>
      </c>
      <c r="G146" t="s">
        <v>170</v>
      </c>
      <c r="H146" t="s">
        <v>167</v>
      </c>
    </row>
    <row r="147" spans="1:8" x14ac:dyDescent="0.35">
      <c r="A147">
        <v>2015</v>
      </c>
      <c r="B147" t="s">
        <v>163</v>
      </c>
      <c r="C147" t="s">
        <v>165</v>
      </c>
      <c r="D147" t="s">
        <v>172</v>
      </c>
      <c r="E147" s="29" t="s">
        <v>19</v>
      </c>
      <c r="F147" s="4" t="s">
        <v>120</v>
      </c>
      <c r="G147" t="s">
        <v>170</v>
      </c>
      <c r="H147" t="s">
        <v>167</v>
      </c>
    </row>
    <row r="148" spans="1:8" x14ac:dyDescent="0.35">
      <c r="A148">
        <v>2015</v>
      </c>
      <c r="B148" t="s">
        <v>163</v>
      </c>
      <c r="C148" t="s">
        <v>165</v>
      </c>
      <c r="D148" t="s">
        <v>172</v>
      </c>
      <c r="E148" s="29" t="s">
        <v>19</v>
      </c>
      <c r="F148" s="4" t="s">
        <v>119</v>
      </c>
      <c r="G148" t="s">
        <v>170</v>
      </c>
      <c r="H148" t="s">
        <v>167</v>
      </c>
    </row>
    <row r="149" spans="1:8" x14ac:dyDescent="0.35">
      <c r="A149">
        <v>2015</v>
      </c>
      <c r="B149" t="s">
        <v>163</v>
      </c>
      <c r="C149" t="s">
        <v>165</v>
      </c>
      <c r="D149" t="s">
        <v>172</v>
      </c>
      <c r="E149" s="29" t="s">
        <v>19</v>
      </c>
      <c r="F149" s="4" t="s">
        <v>39</v>
      </c>
      <c r="G149" t="s">
        <v>170</v>
      </c>
      <c r="H149" t="s">
        <v>167</v>
      </c>
    </row>
    <row r="150" spans="1:8" x14ac:dyDescent="0.35">
      <c r="A150">
        <v>2015</v>
      </c>
      <c r="B150" t="s">
        <v>163</v>
      </c>
      <c r="C150" t="s">
        <v>165</v>
      </c>
      <c r="D150" t="s">
        <v>172</v>
      </c>
      <c r="E150" s="29" t="s">
        <v>19</v>
      </c>
      <c r="F150" s="4" t="s">
        <v>41</v>
      </c>
      <c r="G150" t="s">
        <v>170</v>
      </c>
      <c r="H150" t="s">
        <v>167</v>
      </c>
    </row>
    <row r="151" spans="1:8" x14ac:dyDescent="0.35">
      <c r="A151">
        <v>2015</v>
      </c>
      <c r="B151" t="s">
        <v>163</v>
      </c>
      <c r="C151" t="s">
        <v>165</v>
      </c>
      <c r="D151" t="s">
        <v>172</v>
      </c>
      <c r="E151" s="29" t="s">
        <v>19</v>
      </c>
      <c r="F151" s="4" t="s">
        <v>84</v>
      </c>
      <c r="G151" t="s">
        <v>170</v>
      </c>
      <c r="H151" t="s">
        <v>167</v>
      </c>
    </row>
    <row r="152" spans="1:8" x14ac:dyDescent="0.35">
      <c r="A152">
        <v>2015</v>
      </c>
      <c r="B152" t="s">
        <v>163</v>
      </c>
      <c r="C152" t="s">
        <v>165</v>
      </c>
      <c r="D152" t="s">
        <v>172</v>
      </c>
      <c r="E152" s="29" t="s">
        <v>19</v>
      </c>
      <c r="F152" s="4" t="s">
        <v>102</v>
      </c>
      <c r="G152" t="s">
        <v>170</v>
      </c>
      <c r="H152" t="s">
        <v>167</v>
      </c>
    </row>
    <row r="153" spans="1:8" x14ac:dyDescent="0.35">
      <c r="A153">
        <v>2015</v>
      </c>
      <c r="B153" t="s">
        <v>163</v>
      </c>
      <c r="C153" t="s">
        <v>165</v>
      </c>
      <c r="D153" t="s">
        <v>172</v>
      </c>
      <c r="E153" s="29" t="s">
        <v>19</v>
      </c>
      <c r="F153" s="4" t="s">
        <v>126</v>
      </c>
      <c r="G153" t="s">
        <v>170</v>
      </c>
      <c r="H153" t="s">
        <v>167</v>
      </c>
    </row>
    <row r="154" spans="1:8" x14ac:dyDescent="0.35">
      <c r="A154">
        <v>2015</v>
      </c>
      <c r="B154" t="s">
        <v>163</v>
      </c>
      <c r="C154" t="s">
        <v>165</v>
      </c>
      <c r="D154" t="s">
        <v>172</v>
      </c>
      <c r="E154" s="29" t="s">
        <v>19</v>
      </c>
      <c r="F154" s="4" t="s">
        <v>35</v>
      </c>
      <c r="G154" t="s">
        <v>170</v>
      </c>
      <c r="H154" t="s">
        <v>167</v>
      </c>
    </row>
    <row r="155" spans="1:8" x14ac:dyDescent="0.35">
      <c r="A155">
        <v>2015</v>
      </c>
      <c r="B155" t="s">
        <v>163</v>
      </c>
      <c r="C155" t="s">
        <v>165</v>
      </c>
      <c r="D155" t="s">
        <v>172</v>
      </c>
      <c r="E155" s="29" t="s">
        <v>19</v>
      </c>
      <c r="F155" s="4" t="s">
        <v>125</v>
      </c>
      <c r="G155" t="s">
        <v>170</v>
      </c>
      <c r="H155" t="s">
        <v>167</v>
      </c>
    </row>
    <row r="156" spans="1:8" x14ac:dyDescent="0.35">
      <c r="A156">
        <v>2015</v>
      </c>
      <c r="B156" t="s">
        <v>163</v>
      </c>
      <c r="C156" t="s">
        <v>165</v>
      </c>
      <c r="D156" t="s">
        <v>172</v>
      </c>
      <c r="E156" s="29" t="s">
        <v>19</v>
      </c>
      <c r="F156" s="4" t="s">
        <v>101</v>
      </c>
      <c r="G156" t="s">
        <v>170</v>
      </c>
      <c r="H156" t="s">
        <v>167</v>
      </c>
    </row>
    <row r="157" spans="1:8" x14ac:dyDescent="0.35">
      <c r="A157">
        <v>2015</v>
      </c>
      <c r="B157" t="s">
        <v>163</v>
      </c>
      <c r="C157" t="s">
        <v>165</v>
      </c>
      <c r="D157" t="s">
        <v>172</v>
      </c>
      <c r="E157" s="29" t="s">
        <v>19</v>
      </c>
      <c r="F157" s="4" t="s">
        <v>90</v>
      </c>
      <c r="G157" t="s">
        <v>170</v>
      </c>
      <c r="H157" t="s">
        <v>167</v>
      </c>
    </row>
    <row r="158" spans="1:8" x14ac:dyDescent="0.35">
      <c r="A158">
        <v>2015</v>
      </c>
      <c r="B158" t="s">
        <v>163</v>
      </c>
      <c r="C158" t="s">
        <v>165</v>
      </c>
      <c r="D158" t="s">
        <v>172</v>
      </c>
      <c r="E158" s="29" t="s">
        <v>19</v>
      </c>
      <c r="F158" s="4" t="s">
        <v>116</v>
      </c>
      <c r="G158" t="s">
        <v>170</v>
      </c>
      <c r="H158" t="s">
        <v>167</v>
      </c>
    </row>
    <row r="159" spans="1:8" x14ac:dyDescent="0.35">
      <c r="A159">
        <v>2015</v>
      </c>
      <c r="B159" t="s">
        <v>163</v>
      </c>
      <c r="C159" t="s">
        <v>165</v>
      </c>
      <c r="D159" t="s">
        <v>172</v>
      </c>
      <c r="E159" s="29" t="s">
        <v>19</v>
      </c>
      <c r="F159" s="4" t="s">
        <v>178</v>
      </c>
      <c r="G159" t="s">
        <v>170</v>
      </c>
      <c r="H159" t="s">
        <v>167</v>
      </c>
    </row>
    <row r="160" spans="1:8" x14ac:dyDescent="0.35">
      <c r="A160">
        <v>2015</v>
      </c>
      <c r="B160" t="s">
        <v>163</v>
      </c>
      <c r="C160" t="s">
        <v>165</v>
      </c>
      <c r="D160" t="s">
        <v>172</v>
      </c>
      <c r="E160" s="29" t="s">
        <v>19</v>
      </c>
      <c r="F160" s="4" t="s">
        <v>53</v>
      </c>
      <c r="G160" t="s">
        <v>170</v>
      </c>
      <c r="H160" t="s">
        <v>167</v>
      </c>
    </row>
    <row r="161" spans="1:8" x14ac:dyDescent="0.35">
      <c r="A161">
        <v>2015</v>
      </c>
      <c r="B161" t="s">
        <v>163</v>
      </c>
      <c r="C161" t="s">
        <v>165</v>
      </c>
      <c r="D161" t="s">
        <v>172</v>
      </c>
      <c r="E161" s="29" t="s">
        <v>19</v>
      </c>
      <c r="F161" s="4" t="s">
        <v>139</v>
      </c>
      <c r="G161" t="s">
        <v>170</v>
      </c>
      <c r="H161" t="s">
        <v>167</v>
      </c>
    </row>
    <row r="162" spans="1:8" x14ac:dyDescent="0.35">
      <c r="A162">
        <v>2015</v>
      </c>
      <c r="B162" t="s">
        <v>163</v>
      </c>
      <c r="C162" t="s">
        <v>165</v>
      </c>
      <c r="D162" t="s">
        <v>172</v>
      </c>
      <c r="E162" s="29" t="s">
        <v>19</v>
      </c>
      <c r="F162" s="4" t="s">
        <v>29</v>
      </c>
      <c r="G162" t="s">
        <v>170</v>
      </c>
      <c r="H162" t="s">
        <v>167</v>
      </c>
    </row>
    <row r="163" spans="1:8" x14ac:dyDescent="0.35">
      <c r="A163">
        <v>2015</v>
      </c>
      <c r="B163" t="s">
        <v>163</v>
      </c>
      <c r="C163" t="s">
        <v>165</v>
      </c>
      <c r="D163" t="s">
        <v>172</v>
      </c>
      <c r="E163" s="29" t="s">
        <v>19</v>
      </c>
      <c r="F163" s="4" t="s">
        <v>111</v>
      </c>
      <c r="G163" t="s">
        <v>170</v>
      </c>
      <c r="H163" t="s">
        <v>167</v>
      </c>
    </row>
    <row r="164" spans="1:8" x14ac:dyDescent="0.35">
      <c r="A164">
        <v>2015</v>
      </c>
      <c r="B164" t="s">
        <v>163</v>
      </c>
      <c r="C164" t="s">
        <v>165</v>
      </c>
      <c r="D164" t="s">
        <v>172</v>
      </c>
      <c r="E164" s="29" t="s">
        <v>19</v>
      </c>
      <c r="F164" s="4" t="s">
        <v>112</v>
      </c>
      <c r="G164" t="s">
        <v>170</v>
      </c>
      <c r="H164" t="s">
        <v>167</v>
      </c>
    </row>
    <row r="165" spans="1:8" x14ac:dyDescent="0.35">
      <c r="A165">
        <v>2015</v>
      </c>
      <c r="B165" t="s">
        <v>163</v>
      </c>
      <c r="C165" t="s">
        <v>165</v>
      </c>
      <c r="D165" t="s">
        <v>172</v>
      </c>
      <c r="E165" s="29" t="s">
        <v>19</v>
      </c>
      <c r="F165" s="4" t="s">
        <v>45</v>
      </c>
      <c r="G165" t="s">
        <v>170</v>
      </c>
      <c r="H165" t="s">
        <v>167</v>
      </c>
    </row>
    <row r="166" spans="1:8" x14ac:dyDescent="0.35">
      <c r="A166">
        <v>2015</v>
      </c>
      <c r="B166" t="s">
        <v>163</v>
      </c>
      <c r="C166" t="s">
        <v>165</v>
      </c>
      <c r="D166" t="s">
        <v>172</v>
      </c>
      <c r="E166" s="29" t="s">
        <v>19</v>
      </c>
      <c r="F166" s="4" t="s">
        <v>91</v>
      </c>
      <c r="G166" t="s">
        <v>170</v>
      </c>
      <c r="H166" t="s">
        <v>167</v>
      </c>
    </row>
    <row r="167" spans="1:8" x14ac:dyDescent="0.35">
      <c r="A167">
        <v>2015</v>
      </c>
      <c r="B167" t="s">
        <v>163</v>
      </c>
      <c r="C167" t="s">
        <v>165</v>
      </c>
      <c r="D167" t="s">
        <v>172</v>
      </c>
      <c r="E167" s="29" t="s">
        <v>19</v>
      </c>
      <c r="F167" s="4" t="s">
        <v>85</v>
      </c>
      <c r="G167" t="s">
        <v>170</v>
      </c>
      <c r="H167" t="s">
        <v>167</v>
      </c>
    </row>
    <row r="168" spans="1:8" x14ac:dyDescent="0.35">
      <c r="A168">
        <v>2015</v>
      </c>
      <c r="B168" t="s">
        <v>163</v>
      </c>
      <c r="C168" t="s">
        <v>165</v>
      </c>
      <c r="D168" t="s">
        <v>172</v>
      </c>
      <c r="E168" s="29" t="s">
        <v>19</v>
      </c>
      <c r="F168" s="4" t="s">
        <v>117</v>
      </c>
      <c r="G168" t="s">
        <v>170</v>
      </c>
      <c r="H168" t="s">
        <v>167</v>
      </c>
    </row>
    <row r="169" spans="1:8" x14ac:dyDescent="0.35">
      <c r="A169">
        <v>2015</v>
      </c>
      <c r="B169" t="s">
        <v>163</v>
      </c>
      <c r="C169" t="s">
        <v>165</v>
      </c>
      <c r="D169" t="s">
        <v>172</v>
      </c>
      <c r="E169" s="29" t="s">
        <v>19</v>
      </c>
      <c r="F169" s="4" t="s">
        <v>92</v>
      </c>
      <c r="G169" t="s">
        <v>170</v>
      </c>
      <c r="H169" t="s">
        <v>167</v>
      </c>
    </row>
    <row r="170" spans="1:8" x14ac:dyDescent="0.35">
      <c r="A170">
        <v>2015</v>
      </c>
      <c r="B170" t="s">
        <v>163</v>
      </c>
      <c r="C170" t="s">
        <v>165</v>
      </c>
      <c r="D170" t="s">
        <v>172</v>
      </c>
      <c r="E170" s="29" t="s">
        <v>19</v>
      </c>
      <c r="F170" s="4" t="s">
        <v>100</v>
      </c>
      <c r="G170" t="s">
        <v>170</v>
      </c>
      <c r="H170" t="s">
        <v>167</v>
      </c>
    </row>
    <row r="171" spans="1:8" x14ac:dyDescent="0.35">
      <c r="A171">
        <v>2015</v>
      </c>
      <c r="B171" t="s">
        <v>163</v>
      </c>
      <c r="C171" t="s">
        <v>165</v>
      </c>
      <c r="D171" t="s">
        <v>172</v>
      </c>
      <c r="E171" s="29" t="s">
        <v>19</v>
      </c>
      <c r="F171" s="4" t="s">
        <v>32</v>
      </c>
      <c r="G171" t="s">
        <v>170</v>
      </c>
      <c r="H171" t="s">
        <v>167</v>
      </c>
    </row>
    <row r="172" spans="1:8" x14ac:dyDescent="0.35">
      <c r="A172">
        <v>2015</v>
      </c>
      <c r="B172" t="s">
        <v>163</v>
      </c>
      <c r="C172" t="s">
        <v>165</v>
      </c>
      <c r="D172" t="s">
        <v>172</v>
      </c>
      <c r="E172" s="29" t="s">
        <v>19</v>
      </c>
      <c r="F172" s="4" t="s">
        <v>140</v>
      </c>
      <c r="G172" t="s">
        <v>170</v>
      </c>
      <c r="H172" t="s">
        <v>167</v>
      </c>
    </row>
    <row r="173" spans="1:8" x14ac:dyDescent="0.35">
      <c r="A173">
        <v>2015</v>
      </c>
      <c r="B173" t="s">
        <v>163</v>
      </c>
      <c r="C173" t="s">
        <v>165</v>
      </c>
      <c r="D173" t="s">
        <v>172</v>
      </c>
      <c r="E173" s="29" t="s">
        <v>19</v>
      </c>
      <c r="F173" s="4" t="s">
        <v>57</v>
      </c>
      <c r="G173" t="s">
        <v>170</v>
      </c>
      <c r="H173" t="s">
        <v>167</v>
      </c>
    </row>
    <row r="174" spans="1:8" x14ac:dyDescent="0.35">
      <c r="A174">
        <v>2015</v>
      </c>
      <c r="B174" t="s">
        <v>163</v>
      </c>
      <c r="C174" t="s">
        <v>165</v>
      </c>
      <c r="D174" t="s">
        <v>172</v>
      </c>
      <c r="E174" s="29" t="s">
        <v>19</v>
      </c>
      <c r="F174" s="4" t="s">
        <v>33</v>
      </c>
      <c r="G174" t="s">
        <v>170</v>
      </c>
      <c r="H174" t="s">
        <v>167</v>
      </c>
    </row>
    <row r="175" spans="1:8" x14ac:dyDescent="0.35">
      <c r="A175">
        <v>2015</v>
      </c>
      <c r="B175" t="s">
        <v>163</v>
      </c>
      <c r="C175" t="s">
        <v>165</v>
      </c>
      <c r="D175" t="s">
        <v>172</v>
      </c>
      <c r="E175" s="29" t="s">
        <v>19</v>
      </c>
      <c r="F175" s="4" t="s">
        <v>83</v>
      </c>
      <c r="G175" t="s">
        <v>170</v>
      </c>
      <c r="H175" t="s">
        <v>167</v>
      </c>
    </row>
    <row r="176" spans="1:8" x14ac:dyDescent="0.35">
      <c r="A176">
        <v>2015</v>
      </c>
      <c r="B176" t="s">
        <v>163</v>
      </c>
      <c r="C176" t="s">
        <v>165</v>
      </c>
      <c r="D176" t="s">
        <v>172</v>
      </c>
      <c r="E176" s="29" t="s">
        <v>19</v>
      </c>
      <c r="F176" s="4" t="s">
        <v>87</v>
      </c>
      <c r="G176" t="s">
        <v>170</v>
      </c>
      <c r="H176" t="s">
        <v>167</v>
      </c>
    </row>
    <row r="177" spans="1:8" x14ac:dyDescent="0.35">
      <c r="A177">
        <v>2015</v>
      </c>
      <c r="B177" t="s">
        <v>163</v>
      </c>
      <c r="C177" t="s">
        <v>165</v>
      </c>
      <c r="D177" t="s">
        <v>172</v>
      </c>
      <c r="E177" s="29" t="s">
        <v>19</v>
      </c>
      <c r="F177" s="4" t="s">
        <v>128</v>
      </c>
      <c r="G177" t="s">
        <v>170</v>
      </c>
      <c r="H177" t="s">
        <v>167</v>
      </c>
    </row>
    <row r="178" spans="1:8" x14ac:dyDescent="0.35">
      <c r="A178">
        <v>2015</v>
      </c>
      <c r="B178" t="s">
        <v>163</v>
      </c>
      <c r="C178" t="s">
        <v>165</v>
      </c>
      <c r="D178" t="s">
        <v>172</v>
      </c>
      <c r="E178" s="29" t="s">
        <v>19</v>
      </c>
      <c r="F178" s="4" t="s">
        <v>37</v>
      </c>
      <c r="G178" t="s">
        <v>170</v>
      </c>
      <c r="H178" t="s">
        <v>167</v>
      </c>
    </row>
    <row r="179" spans="1:8" x14ac:dyDescent="0.35">
      <c r="A179">
        <v>2015</v>
      </c>
      <c r="B179" t="s">
        <v>163</v>
      </c>
      <c r="C179" t="s">
        <v>165</v>
      </c>
      <c r="D179" t="s">
        <v>172</v>
      </c>
      <c r="E179" s="29" t="s">
        <v>19</v>
      </c>
      <c r="F179" s="4" t="s">
        <v>122</v>
      </c>
      <c r="G179" t="s">
        <v>170</v>
      </c>
      <c r="H179" t="s">
        <v>167</v>
      </c>
    </row>
    <row r="180" spans="1:8" x14ac:dyDescent="0.35">
      <c r="A180">
        <v>2015</v>
      </c>
      <c r="B180" t="s">
        <v>163</v>
      </c>
      <c r="C180" t="s">
        <v>165</v>
      </c>
      <c r="D180" t="s">
        <v>172</v>
      </c>
      <c r="E180" s="29" t="s">
        <v>19</v>
      </c>
      <c r="F180" s="4" t="s">
        <v>114</v>
      </c>
      <c r="G180" t="s">
        <v>170</v>
      </c>
      <c r="H180" t="s">
        <v>167</v>
      </c>
    </row>
    <row r="181" spans="1:8" x14ac:dyDescent="0.35">
      <c r="A181">
        <v>2015</v>
      </c>
      <c r="B181" t="s">
        <v>163</v>
      </c>
      <c r="C181" t="s">
        <v>165</v>
      </c>
      <c r="D181" t="s">
        <v>172</v>
      </c>
      <c r="E181" s="29" t="s">
        <v>19</v>
      </c>
      <c r="F181" s="4" t="s">
        <v>50</v>
      </c>
      <c r="G181" t="s">
        <v>170</v>
      </c>
      <c r="H181" t="s">
        <v>167</v>
      </c>
    </row>
    <row r="182" spans="1:8" x14ac:dyDescent="0.35">
      <c r="A182">
        <v>2015</v>
      </c>
      <c r="B182" t="s">
        <v>163</v>
      </c>
      <c r="C182" t="s">
        <v>165</v>
      </c>
      <c r="D182" t="s">
        <v>172</v>
      </c>
      <c r="E182" s="29" t="s">
        <v>19</v>
      </c>
      <c r="F182" s="4" t="s">
        <v>51</v>
      </c>
      <c r="G182" t="s">
        <v>170</v>
      </c>
      <c r="H182" t="s">
        <v>167</v>
      </c>
    </row>
    <row r="183" spans="1:8" x14ac:dyDescent="0.35">
      <c r="A183">
        <v>2015</v>
      </c>
      <c r="B183" t="s">
        <v>163</v>
      </c>
      <c r="C183" t="s">
        <v>165</v>
      </c>
      <c r="D183" t="s">
        <v>172</v>
      </c>
      <c r="E183" s="29" t="s">
        <v>19</v>
      </c>
      <c r="F183" s="4" t="s">
        <v>98</v>
      </c>
      <c r="G183" t="s">
        <v>170</v>
      </c>
      <c r="H183" t="s">
        <v>167</v>
      </c>
    </row>
    <row r="184" spans="1:8" x14ac:dyDescent="0.35">
      <c r="A184">
        <v>2015</v>
      </c>
      <c r="B184" t="s">
        <v>163</v>
      </c>
      <c r="C184" t="s">
        <v>165</v>
      </c>
      <c r="D184" t="s">
        <v>172</v>
      </c>
      <c r="E184" s="29" t="s">
        <v>19</v>
      </c>
      <c r="F184" s="4" t="s">
        <v>138</v>
      </c>
      <c r="G184" t="s">
        <v>170</v>
      </c>
      <c r="H184" t="s">
        <v>167</v>
      </c>
    </row>
    <row r="185" spans="1:8" x14ac:dyDescent="0.35">
      <c r="A185">
        <v>2015</v>
      </c>
      <c r="B185" t="s">
        <v>163</v>
      </c>
      <c r="C185" t="s">
        <v>165</v>
      </c>
      <c r="D185" t="s">
        <v>172</v>
      </c>
      <c r="E185" s="29" t="s">
        <v>19</v>
      </c>
      <c r="F185" s="4" t="s">
        <v>137</v>
      </c>
      <c r="G185" t="s">
        <v>170</v>
      </c>
      <c r="H185" t="s">
        <v>167</v>
      </c>
    </row>
    <row r="186" spans="1:8" x14ac:dyDescent="0.35">
      <c r="A186">
        <v>2015</v>
      </c>
      <c r="B186" t="s">
        <v>163</v>
      </c>
      <c r="C186" t="s">
        <v>165</v>
      </c>
      <c r="D186" t="s">
        <v>172</v>
      </c>
      <c r="E186" s="29" t="s">
        <v>19</v>
      </c>
      <c r="F186" s="4" t="s">
        <v>52</v>
      </c>
      <c r="G186" t="s">
        <v>170</v>
      </c>
      <c r="H186" t="s">
        <v>167</v>
      </c>
    </row>
    <row r="187" spans="1:8" x14ac:dyDescent="0.35">
      <c r="A187">
        <v>2015</v>
      </c>
      <c r="B187" t="s">
        <v>163</v>
      </c>
      <c r="C187" t="s">
        <v>165</v>
      </c>
      <c r="D187" t="s">
        <v>172</v>
      </c>
      <c r="E187" s="29" t="s">
        <v>19</v>
      </c>
      <c r="F187" s="4" t="s">
        <v>136</v>
      </c>
      <c r="G187" t="s">
        <v>170</v>
      </c>
      <c r="H187" t="s">
        <v>167</v>
      </c>
    </row>
    <row r="188" spans="1:8" x14ac:dyDescent="0.35">
      <c r="A188">
        <v>2015</v>
      </c>
      <c r="B188" t="s">
        <v>163</v>
      </c>
      <c r="C188" t="s">
        <v>165</v>
      </c>
      <c r="D188" t="s">
        <v>172</v>
      </c>
      <c r="E188" s="29" t="s">
        <v>19</v>
      </c>
      <c r="F188" s="4" t="s">
        <v>113</v>
      </c>
      <c r="G188" t="s">
        <v>170</v>
      </c>
      <c r="H188" t="s">
        <v>167</v>
      </c>
    </row>
    <row r="189" spans="1:8" x14ac:dyDescent="0.35">
      <c r="A189">
        <v>2015</v>
      </c>
      <c r="B189" t="s">
        <v>163</v>
      </c>
      <c r="C189" t="s">
        <v>165</v>
      </c>
      <c r="D189" t="s">
        <v>172</v>
      </c>
      <c r="E189" s="29" t="s">
        <v>19</v>
      </c>
      <c r="F189" s="4" t="s">
        <v>115</v>
      </c>
      <c r="G189" t="s">
        <v>170</v>
      </c>
      <c r="H189" t="s">
        <v>167</v>
      </c>
    </row>
    <row r="190" spans="1:8" x14ac:dyDescent="0.35">
      <c r="A190">
        <v>2015</v>
      </c>
      <c r="B190" t="s">
        <v>163</v>
      </c>
      <c r="C190" t="s">
        <v>165</v>
      </c>
      <c r="D190" t="s">
        <v>172</v>
      </c>
      <c r="E190" s="29" t="s">
        <v>19</v>
      </c>
      <c r="F190" s="4" t="s">
        <v>47</v>
      </c>
      <c r="G190" t="s">
        <v>170</v>
      </c>
      <c r="H190" t="s">
        <v>167</v>
      </c>
    </row>
    <row r="191" spans="1:8" x14ac:dyDescent="0.35">
      <c r="A191">
        <v>2015</v>
      </c>
      <c r="B191" t="s">
        <v>163</v>
      </c>
      <c r="C191" t="s">
        <v>165</v>
      </c>
      <c r="D191" t="s">
        <v>172</v>
      </c>
      <c r="E191" s="29" t="s">
        <v>19</v>
      </c>
      <c r="F191" s="4" t="s">
        <v>54</v>
      </c>
      <c r="G191" t="s">
        <v>170</v>
      </c>
      <c r="H191" t="s">
        <v>167</v>
      </c>
    </row>
    <row r="192" spans="1:8" x14ac:dyDescent="0.35">
      <c r="A192">
        <v>2015</v>
      </c>
      <c r="B192" t="s">
        <v>163</v>
      </c>
      <c r="C192" t="s">
        <v>165</v>
      </c>
      <c r="D192" t="s">
        <v>172</v>
      </c>
      <c r="E192" s="29" t="s">
        <v>19</v>
      </c>
      <c r="F192" s="4" t="s">
        <v>141</v>
      </c>
      <c r="G192" t="s">
        <v>170</v>
      </c>
      <c r="H192" t="s">
        <v>167</v>
      </c>
    </row>
    <row r="193" spans="1:8" x14ac:dyDescent="0.35">
      <c r="A193">
        <v>2015</v>
      </c>
      <c r="B193" t="s">
        <v>163</v>
      </c>
      <c r="C193" t="s">
        <v>165</v>
      </c>
      <c r="D193" t="s">
        <v>172</v>
      </c>
      <c r="E193" s="29" t="s">
        <v>19</v>
      </c>
      <c r="F193" s="4" t="s">
        <v>86</v>
      </c>
      <c r="G193" t="s">
        <v>170</v>
      </c>
      <c r="H193" t="s">
        <v>167</v>
      </c>
    </row>
    <row r="194" spans="1:8" x14ac:dyDescent="0.35">
      <c r="A194">
        <v>2015</v>
      </c>
      <c r="B194" t="s">
        <v>163</v>
      </c>
      <c r="C194" t="s">
        <v>165</v>
      </c>
      <c r="D194" t="s">
        <v>172</v>
      </c>
      <c r="E194" s="29" t="s">
        <v>19</v>
      </c>
      <c r="F194" s="4" t="s">
        <v>58</v>
      </c>
      <c r="G194" t="s">
        <v>170</v>
      </c>
      <c r="H194" t="s">
        <v>167</v>
      </c>
    </row>
    <row r="195" spans="1:8" x14ac:dyDescent="0.35">
      <c r="A195">
        <v>2015</v>
      </c>
      <c r="B195" t="s">
        <v>163</v>
      </c>
      <c r="C195" t="s">
        <v>165</v>
      </c>
      <c r="D195" t="s">
        <v>172</v>
      </c>
      <c r="E195" s="29" t="s">
        <v>19</v>
      </c>
      <c r="F195" s="4" t="s">
        <v>142</v>
      </c>
      <c r="G195" t="s">
        <v>170</v>
      </c>
      <c r="H195" t="s">
        <v>167</v>
      </c>
    </row>
    <row r="196" spans="1:8" x14ac:dyDescent="0.35">
      <c r="A196">
        <v>2015</v>
      </c>
      <c r="B196" t="s">
        <v>163</v>
      </c>
      <c r="C196" t="s">
        <v>165</v>
      </c>
      <c r="D196" t="s">
        <v>172</v>
      </c>
      <c r="E196" s="29" t="s">
        <v>19</v>
      </c>
      <c r="F196" s="4" t="s">
        <v>118</v>
      </c>
      <c r="G196" t="s">
        <v>170</v>
      </c>
      <c r="H196" t="s">
        <v>167</v>
      </c>
    </row>
    <row r="197" spans="1:8" x14ac:dyDescent="0.35">
      <c r="A197">
        <v>2015</v>
      </c>
      <c r="B197" t="s">
        <v>163</v>
      </c>
      <c r="C197" t="s">
        <v>165</v>
      </c>
      <c r="D197" t="s">
        <v>172</v>
      </c>
      <c r="E197" s="29" t="s">
        <v>19</v>
      </c>
      <c r="F197" s="4" t="s">
        <v>60</v>
      </c>
      <c r="G197" t="s">
        <v>170</v>
      </c>
      <c r="H197" t="s">
        <v>167</v>
      </c>
    </row>
    <row r="198" spans="1:8" x14ac:dyDescent="0.35">
      <c r="A198">
        <v>2015</v>
      </c>
      <c r="B198" t="s">
        <v>163</v>
      </c>
      <c r="C198" t="s">
        <v>165</v>
      </c>
      <c r="D198" t="s">
        <v>172</v>
      </c>
      <c r="E198" s="29" t="s">
        <v>19</v>
      </c>
      <c r="F198" s="4" t="s">
        <v>59</v>
      </c>
      <c r="G198" t="s">
        <v>170</v>
      </c>
      <c r="H198" t="s">
        <v>167</v>
      </c>
    </row>
    <row r="199" spans="1:8" x14ac:dyDescent="0.35">
      <c r="A199">
        <v>2015</v>
      </c>
      <c r="B199" t="s">
        <v>163</v>
      </c>
      <c r="C199" t="s">
        <v>165</v>
      </c>
      <c r="D199" t="s">
        <v>172</v>
      </c>
      <c r="E199" s="29" t="s">
        <v>19</v>
      </c>
      <c r="F199" s="4" t="s">
        <v>55</v>
      </c>
      <c r="G199" t="s">
        <v>170</v>
      </c>
      <c r="H199" t="s">
        <v>167</v>
      </c>
    </row>
    <row r="200" spans="1:8" x14ac:dyDescent="0.35">
      <c r="A200">
        <v>2015</v>
      </c>
      <c r="B200" t="s">
        <v>163</v>
      </c>
      <c r="C200" t="s">
        <v>165</v>
      </c>
      <c r="D200" t="s">
        <v>172</v>
      </c>
      <c r="E200" s="29" t="s">
        <v>19</v>
      </c>
      <c r="F200" s="4" t="s">
        <v>82</v>
      </c>
      <c r="G200" t="s">
        <v>170</v>
      </c>
      <c r="H200" t="s">
        <v>167</v>
      </c>
    </row>
    <row r="201" spans="1:8" x14ac:dyDescent="0.35">
      <c r="A201">
        <v>2015</v>
      </c>
      <c r="B201" t="s">
        <v>163</v>
      </c>
      <c r="C201" t="s">
        <v>165</v>
      </c>
      <c r="D201" t="s">
        <v>172</v>
      </c>
      <c r="E201" s="29" t="s">
        <v>19</v>
      </c>
      <c r="F201" s="4" t="s">
        <v>121</v>
      </c>
      <c r="G201" t="s">
        <v>170</v>
      </c>
      <c r="H201" t="s">
        <v>167</v>
      </c>
    </row>
    <row r="202" spans="1:8" x14ac:dyDescent="0.35">
      <c r="A202">
        <v>2015</v>
      </c>
      <c r="B202" t="s">
        <v>163</v>
      </c>
      <c r="C202" t="s">
        <v>165</v>
      </c>
      <c r="D202" t="s">
        <v>172</v>
      </c>
      <c r="E202" s="29" t="s">
        <v>19</v>
      </c>
      <c r="F202" s="4" t="s">
        <v>96</v>
      </c>
      <c r="G202" t="s">
        <v>170</v>
      </c>
      <c r="H202" t="s">
        <v>167</v>
      </c>
    </row>
    <row r="203" spans="1:8" x14ac:dyDescent="0.35">
      <c r="A203">
        <v>2015</v>
      </c>
      <c r="B203" t="s">
        <v>163</v>
      </c>
      <c r="C203" t="s">
        <v>165</v>
      </c>
      <c r="D203" t="s">
        <v>172</v>
      </c>
      <c r="E203" s="29" t="s">
        <v>19</v>
      </c>
      <c r="F203" s="4" t="s">
        <v>81</v>
      </c>
      <c r="G203" t="s">
        <v>170</v>
      </c>
      <c r="H203" t="s">
        <v>167</v>
      </c>
    </row>
    <row r="204" spans="1:8" x14ac:dyDescent="0.35">
      <c r="A204">
        <v>2015</v>
      </c>
      <c r="B204" t="s">
        <v>163</v>
      </c>
      <c r="C204" t="s">
        <v>165</v>
      </c>
      <c r="D204" t="s">
        <v>172</v>
      </c>
      <c r="E204" s="29" t="s">
        <v>19</v>
      </c>
      <c r="F204" s="4" t="s">
        <v>46</v>
      </c>
      <c r="G204" t="s">
        <v>170</v>
      </c>
      <c r="H204" t="s">
        <v>167</v>
      </c>
    </row>
    <row r="205" spans="1:8" x14ac:dyDescent="0.35">
      <c r="A205">
        <v>2015</v>
      </c>
      <c r="B205" t="s">
        <v>163</v>
      </c>
      <c r="C205" t="s">
        <v>165</v>
      </c>
      <c r="D205" t="s">
        <v>172</v>
      </c>
      <c r="E205" s="29" t="s">
        <v>19</v>
      </c>
      <c r="F205" s="4" t="s">
        <v>95</v>
      </c>
      <c r="G205" t="s">
        <v>170</v>
      </c>
      <c r="H205" t="s">
        <v>167</v>
      </c>
    </row>
    <row r="206" spans="1:8" x14ac:dyDescent="0.35">
      <c r="A206">
        <v>2015</v>
      </c>
      <c r="B206" t="s">
        <v>163</v>
      </c>
      <c r="C206" t="s">
        <v>165</v>
      </c>
      <c r="D206" t="s">
        <v>172</v>
      </c>
      <c r="E206" s="29" t="s">
        <v>19</v>
      </c>
      <c r="F206" s="4" t="s">
        <v>108</v>
      </c>
      <c r="G206" t="s">
        <v>170</v>
      </c>
      <c r="H206" t="s">
        <v>167</v>
      </c>
    </row>
    <row r="207" spans="1:8" x14ac:dyDescent="0.35">
      <c r="A207">
        <v>2015</v>
      </c>
      <c r="B207" t="s">
        <v>163</v>
      </c>
      <c r="C207" t="s">
        <v>165</v>
      </c>
      <c r="D207" t="s">
        <v>172</v>
      </c>
      <c r="E207" s="29" t="s">
        <v>19</v>
      </c>
      <c r="F207" s="4" t="s">
        <v>48</v>
      </c>
      <c r="G207" t="s">
        <v>170</v>
      </c>
      <c r="H207" t="s">
        <v>167</v>
      </c>
    </row>
    <row r="208" spans="1:8" x14ac:dyDescent="0.35">
      <c r="A208">
        <v>2015</v>
      </c>
      <c r="B208" t="s">
        <v>163</v>
      </c>
      <c r="C208" t="s">
        <v>165</v>
      </c>
      <c r="D208" t="s">
        <v>172</v>
      </c>
      <c r="E208" s="29" t="s">
        <v>19</v>
      </c>
      <c r="F208" s="4" t="s">
        <v>109</v>
      </c>
      <c r="G208" t="s">
        <v>170</v>
      </c>
      <c r="H208" t="s">
        <v>167</v>
      </c>
    </row>
    <row r="209" spans="1:8" x14ac:dyDescent="0.35">
      <c r="A209">
        <v>2015</v>
      </c>
      <c r="B209" t="s">
        <v>163</v>
      </c>
      <c r="C209" t="s">
        <v>165</v>
      </c>
      <c r="D209" t="s">
        <v>172</v>
      </c>
      <c r="E209" s="29" t="s">
        <v>19</v>
      </c>
      <c r="F209" s="4" t="s">
        <v>134</v>
      </c>
      <c r="G209" t="s">
        <v>170</v>
      </c>
      <c r="H209" t="s">
        <v>167</v>
      </c>
    </row>
    <row r="210" spans="1:8" x14ac:dyDescent="0.35">
      <c r="A210">
        <v>2015</v>
      </c>
      <c r="B210" t="s">
        <v>163</v>
      </c>
      <c r="C210" t="s">
        <v>165</v>
      </c>
      <c r="D210" t="s">
        <v>172</v>
      </c>
      <c r="E210" s="29" t="s">
        <v>19</v>
      </c>
      <c r="F210" s="4" t="s">
        <v>89</v>
      </c>
      <c r="G210" t="s">
        <v>170</v>
      </c>
      <c r="H210" t="s">
        <v>167</v>
      </c>
    </row>
    <row r="211" spans="1:8" x14ac:dyDescent="0.35">
      <c r="A211">
        <v>2015</v>
      </c>
      <c r="B211" t="s">
        <v>163</v>
      </c>
      <c r="C211" t="s">
        <v>165</v>
      </c>
      <c r="D211" t="s">
        <v>172</v>
      </c>
      <c r="E211" s="29" t="s">
        <v>19</v>
      </c>
      <c r="F211" s="4" t="s">
        <v>179</v>
      </c>
      <c r="G211" t="s">
        <v>170</v>
      </c>
      <c r="H211" t="s">
        <v>167</v>
      </c>
    </row>
    <row r="212" spans="1:8" x14ac:dyDescent="0.35">
      <c r="A212">
        <v>2015</v>
      </c>
      <c r="B212" t="s">
        <v>163</v>
      </c>
      <c r="C212" t="s">
        <v>165</v>
      </c>
      <c r="D212" t="s">
        <v>172</v>
      </c>
      <c r="E212" s="29" t="s">
        <v>19</v>
      </c>
      <c r="F212" s="4" t="s">
        <v>44</v>
      </c>
      <c r="G212" t="s">
        <v>170</v>
      </c>
      <c r="H212" t="s">
        <v>167</v>
      </c>
    </row>
    <row r="213" spans="1:8" x14ac:dyDescent="0.35">
      <c r="A213">
        <v>2015</v>
      </c>
      <c r="B213" t="s">
        <v>163</v>
      </c>
      <c r="C213" t="s">
        <v>165</v>
      </c>
      <c r="D213" t="s">
        <v>172</v>
      </c>
      <c r="E213" s="29" t="s">
        <v>19</v>
      </c>
      <c r="F213" s="4" t="s">
        <v>110</v>
      </c>
      <c r="G213" t="s">
        <v>170</v>
      </c>
      <c r="H213" t="s">
        <v>167</v>
      </c>
    </row>
    <row r="214" spans="1:8" x14ac:dyDescent="0.35">
      <c r="A214">
        <v>2015</v>
      </c>
      <c r="B214" t="s">
        <v>163</v>
      </c>
      <c r="C214" t="s">
        <v>165</v>
      </c>
      <c r="D214" t="s">
        <v>172</v>
      </c>
      <c r="E214" s="29" t="s">
        <v>19</v>
      </c>
      <c r="F214" s="4" t="s">
        <v>107</v>
      </c>
      <c r="G214" t="s">
        <v>170</v>
      </c>
      <c r="H214" t="s">
        <v>167</v>
      </c>
    </row>
    <row r="215" spans="1:8" x14ac:dyDescent="0.35">
      <c r="E215" s="27"/>
    </row>
  </sheetData>
  <sortState xmlns:xlrd2="http://schemas.microsoft.com/office/spreadsheetml/2017/richdata2" ref="A2:H214">
    <sortCondition ref="A210:A214"/>
  </sortState>
  <phoneticPr fontId="9" type="noConversion"/>
  <conditionalFormatting sqref="E215:E1048576 F213:F214 E1:E114 F115:F176">
    <cfRule type="duplicateValues" dxfId="33" priority="8"/>
  </conditionalFormatting>
  <conditionalFormatting sqref="F177:F212">
    <cfRule type="duplicateValues" dxfId="32" priority="5"/>
  </conditionalFormatting>
  <conditionalFormatting sqref="E1:E114 E215:E1048576 F115:F214">
    <cfRule type="duplicateValues" dxfId="3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="60" zoomScaleNormal="60" workbookViewId="0">
      <selection activeCell="D31" sqref="D31"/>
    </sheetView>
  </sheetViews>
  <sheetFormatPr defaultRowHeight="14.5" x14ac:dyDescent="0.35"/>
  <cols>
    <col min="1" max="1" width="8.7265625" style="14"/>
    <col min="2" max="2" width="12" bestFit="1" customWidth="1"/>
    <col min="3" max="3" width="13" bestFit="1" customWidth="1"/>
    <col min="4" max="5" width="14" bestFit="1" customWidth="1"/>
    <col min="6" max="7" width="11" bestFit="1" customWidth="1"/>
    <col min="8" max="8" width="13" bestFit="1" customWidth="1"/>
    <col min="9" max="11" width="11" bestFit="1" customWidth="1"/>
    <col min="12" max="13" width="12" bestFit="1" customWidth="1"/>
  </cols>
  <sheetData>
    <row r="1" spans="1:13" s="15" customFormat="1" x14ac:dyDescent="0.35">
      <c r="A1" s="16">
        <v>1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x14ac:dyDescent="0.35">
      <c r="A2" s="14" t="s">
        <v>4</v>
      </c>
      <c r="B2" t="s">
        <v>1</v>
      </c>
      <c r="C2" t="s">
        <v>79</v>
      </c>
      <c r="D2" t="s">
        <v>79</v>
      </c>
      <c r="E2" t="s">
        <v>80</v>
      </c>
      <c r="F2" t="s">
        <v>80</v>
      </c>
      <c r="G2" t="s">
        <v>34</v>
      </c>
      <c r="H2" t="s">
        <v>34</v>
      </c>
      <c r="I2" t="s">
        <v>40</v>
      </c>
      <c r="J2" t="s">
        <v>40</v>
      </c>
      <c r="K2" t="s">
        <v>91</v>
      </c>
      <c r="L2" t="s">
        <v>91</v>
      </c>
      <c r="M2" t="s">
        <v>99</v>
      </c>
    </row>
    <row r="3" spans="1:13" x14ac:dyDescent="0.35">
      <c r="A3" s="14" t="s">
        <v>5</v>
      </c>
      <c r="B3" t="s">
        <v>1</v>
      </c>
      <c r="C3" t="s">
        <v>100</v>
      </c>
      <c r="D3" t="s">
        <v>100</v>
      </c>
      <c r="E3" t="s">
        <v>92</v>
      </c>
      <c r="F3" t="s">
        <v>92</v>
      </c>
      <c r="G3" t="s">
        <v>101</v>
      </c>
      <c r="H3" t="s">
        <v>101</v>
      </c>
      <c r="I3" t="s">
        <v>102</v>
      </c>
      <c r="J3" t="s">
        <v>102</v>
      </c>
      <c r="K3" t="s">
        <v>93</v>
      </c>
      <c r="L3" t="s">
        <v>93</v>
      </c>
      <c r="M3" t="s">
        <v>99</v>
      </c>
    </row>
    <row r="4" spans="1:13" x14ac:dyDescent="0.35">
      <c r="A4" s="14" t="s">
        <v>6</v>
      </c>
      <c r="B4" t="s">
        <v>0</v>
      </c>
      <c r="C4" t="s">
        <v>103</v>
      </c>
      <c r="D4" t="s">
        <v>103</v>
      </c>
      <c r="E4" t="s">
        <v>94</v>
      </c>
      <c r="F4" t="s">
        <v>94</v>
      </c>
      <c r="G4" t="s">
        <v>104</v>
      </c>
      <c r="H4" t="s">
        <v>104</v>
      </c>
      <c r="I4" t="s">
        <v>105</v>
      </c>
      <c r="J4" t="s">
        <v>105</v>
      </c>
      <c r="K4" t="s">
        <v>106</v>
      </c>
      <c r="L4" t="s">
        <v>106</v>
      </c>
      <c r="M4" t="s">
        <v>43</v>
      </c>
    </row>
    <row r="5" spans="1:13" x14ac:dyDescent="0.35">
      <c r="A5" s="14" t="s">
        <v>7</v>
      </c>
      <c r="B5" t="s">
        <v>0</v>
      </c>
      <c r="C5" t="s">
        <v>107</v>
      </c>
      <c r="D5" t="s">
        <v>107</v>
      </c>
      <c r="E5" t="s">
        <v>95</v>
      </c>
      <c r="F5" t="s">
        <v>95</v>
      </c>
      <c r="G5" t="s">
        <v>108</v>
      </c>
      <c r="H5" t="s">
        <v>108</v>
      </c>
      <c r="I5" t="s">
        <v>109</v>
      </c>
      <c r="J5" t="s">
        <v>109</v>
      </c>
      <c r="K5" t="s">
        <v>110</v>
      </c>
      <c r="L5" t="s">
        <v>110</v>
      </c>
      <c r="M5" t="s">
        <v>43</v>
      </c>
    </row>
    <row r="6" spans="1:13" x14ac:dyDescent="0.35">
      <c r="A6" s="14" t="s">
        <v>8</v>
      </c>
      <c r="B6" t="s">
        <v>49</v>
      </c>
      <c r="C6" t="s">
        <v>111</v>
      </c>
      <c r="D6" t="s">
        <v>111</v>
      </c>
      <c r="E6" t="s">
        <v>112</v>
      </c>
      <c r="F6" t="s">
        <v>112</v>
      </c>
      <c r="G6" t="s">
        <v>113</v>
      </c>
      <c r="H6" t="s">
        <v>113</v>
      </c>
      <c r="I6" t="s">
        <v>114</v>
      </c>
      <c r="J6" t="s">
        <v>114</v>
      </c>
      <c r="K6" t="s">
        <v>115</v>
      </c>
      <c r="L6" t="s">
        <v>115</v>
      </c>
      <c r="M6" t="s">
        <v>55</v>
      </c>
    </row>
    <row r="7" spans="1:13" x14ac:dyDescent="0.35">
      <c r="A7" s="14" t="s">
        <v>9</v>
      </c>
      <c r="B7" t="s">
        <v>56</v>
      </c>
      <c r="C7" t="s">
        <v>116</v>
      </c>
      <c r="D7" t="s">
        <v>116</v>
      </c>
      <c r="E7" t="s">
        <v>117</v>
      </c>
      <c r="F7" t="s">
        <v>117</v>
      </c>
      <c r="G7" t="s">
        <v>47</v>
      </c>
      <c r="H7" t="s">
        <v>47</v>
      </c>
      <c r="I7" t="s">
        <v>54</v>
      </c>
      <c r="J7" t="s">
        <v>54</v>
      </c>
      <c r="K7" t="s">
        <v>118</v>
      </c>
      <c r="L7" t="s">
        <v>118</v>
      </c>
      <c r="M7" t="s">
        <v>55</v>
      </c>
    </row>
    <row r="8" spans="1:13" x14ac:dyDescent="0.35">
      <c r="A8" s="14" t="s">
        <v>10</v>
      </c>
      <c r="B8" t="s">
        <v>62</v>
      </c>
      <c r="C8" t="s">
        <v>119</v>
      </c>
      <c r="D8" t="s">
        <v>119</v>
      </c>
      <c r="E8" t="s">
        <v>120</v>
      </c>
      <c r="F8" t="s">
        <v>120</v>
      </c>
      <c r="G8">
        <v>4186276</v>
      </c>
      <c r="H8">
        <v>4186276</v>
      </c>
      <c r="I8">
        <v>4186284</v>
      </c>
      <c r="J8">
        <v>4186284</v>
      </c>
      <c r="K8">
        <v>6126285</v>
      </c>
      <c r="L8">
        <v>6126285</v>
      </c>
      <c r="M8" t="s">
        <v>121</v>
      </c>
    </row>
    <row r="9" spans="1:13" x14ac:dyDescent="0.35">
      <c r="A9" s="14" t="s">
        <v>11</v>
      </c>
      <c r="B9" t="s">
        <v>64</v>
      </c>
      <c r="C9">
        <v>6126273</v>
      </c>
      <c r="D9">
        <v>6126273</v>
      </c>
      <c r="E9">
        <v>6126276</v>
      </c>
      <c r="F9">
        <v>6126276</v>
      </c>
      <c r="G9">
        <v>6126283</v>
      </c>
      <c r="H9">
        <v>6126283</v>
      </c>
      <c r="I9" t="s">
        <v>96</v>
      </c>
      <c r="J9" t="s">
        <v>96</v>
      </c>
      <c r="K9" t="s">
        <v>63</v>
      </c>
      <c r="L9" t="s">
        <v>63</v>
      </c>
      <c r="M9" t="s">
        <v>121</v>
      </c>
    </row>
    <row r="11" spans="1:13" s="15" customFormat="1" x14ac:dyDescent="0.35">
      <c r="A11" s="16">
        <v>2</v>
      </c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</v>
      </c>
      <c r="K11" s="14">
        <v>10</v>
      </c>
      <c r="L11" s="14">
        <v>11</v>
      </c>
      <c r="M11" s="14">
        <v>12</v>
      </c>
    </row>
    <row r="12" spans="1:13" x14ac:dyDescent="0.35">
      <c r="A12" s="14" t="s">
        <v>4</v>
      </c>
      <c r="B12" t="s">
        <v>1</v>
      </c>
      <c r="C12" t="s">
        <v>97</v>
      </c>
      <c r="D12" t="s">
        <v>97</v>
      </c>
      <c r="E12" t="s">
        <v>122</v>
      </c>
      <c r="F12" t="s">
        <v>122</v>
      </c>
      <c r="G12" t="s">
        <v>123</v>
      </c>
      <c r="H12" t="s">
        <v>123</v>
      </c>
      <c r="I12" t="s">
        <v>124</v>
      </c>
      <c r="J12" t="s">
        <v>124</v>
      </c>
      <c r="K12" t="s">
        <v>125</v>
      </c>
      <c r="L12" t="s">
        <v>125</v>
      </c>
      <c r="M12">
        <v>4186284</v>
      </c>
    </row>
    <row r="13" spans="1:13" x14ac:dyDescent="0.35">
      <c r="A13" s="14" t="s">
        <v>5</v>
      </c>
      <c r="B13" t="s">
        <v>1</v>
      </c>
      <c r="C13" t="s">
        <v>98</v>
      </c>
      <c r="D13" t="s">
        <v>98</v>
      </c>
      <c r="E13" t="s">
        <v>34</v>
      </c>
      <c r="F13" t="s">
        <v>34</v>
      </c>
      <c r="G13" t="s">
        <v>126</v>
      </c>
      <c r="H13" t="s">
        <v>126</v>
      </c>
      <c r="I13" t="s">
        <v>127</v>
      </c>
      <c r="J13" t="s">
        <v>127</v>
      </c>
      <c r="K13" t="s">
        <v>128</v>
      </c>
      <c r="L13" t="s">
        <v>128</v>
      </c>
      <c r="M13">
        <v>4186284</v>
      </c>
    </row>
    <row r="14" spans="1:13" x14ac:dyDescent="0.35">
      <c r="A14" s="14" t="s">
        <v>6</v>
      </c>
      <c r="B14" t="s">
        <v>0</v>
      </c>
      <c r="C14" t="s">
        <v>129</v>
      </c>
      <c r="D14" t="s">
        <v>129</v>
      </c>
      <c r="E14" t="s">
        <v>130</v>
      </c>
      <c r="F14" t="s">
        <v>130</v>
      </c>
      <c r="G14" t="s">
        <v>40</v>
      </c>
      <c r="H14" t="s">
        <v>40</v>
      </c>
      <c r="I14" t="s">
        <v>131</v>
      </c>
      <c r="J14" t="s">
        <v>131</v>
      </c>
      <c r="K14" t="s">
        <v>132</v>
      </c>
      <c r="L14" t="s">
        <v>132</v>
      </c>
      <c r="M14" t="s">
        <v>43</v>
      </c>
    </row>
    <row r="15" spans="1:13" x14ac:dyDescent="0.35">
      <c r="A15" s="14" t="s">
        <v>7</v>
      </c>
      <c r="B15" t="s">
        <v>0</v>
      </c>
      <c r="C15" t="s">
        <v>133</v>
      </c>
      <c r="D15" t="s">
        <v>133</v>
      </c>
      <c r="E15" t="s">
        <v>134</v>
      </c>
      <c r="F15" t="s">
        <v>134</v>
      </c>
      <c r="G15" t="s">
        <v>84</v>
      </c>
      <c r="H15" t="s">
        <v>84</v>
      </c>
      <c r="I15" t="s">
        <v>47</v>
      </c>
      <c r="J15" t="s">
        <v>47</v>
      </c>
      <c r="K15" t="s">
        <v>135</v>
      </c>
      <c r="L15" t="s">
        <v>135</v>
      </c>
      <c r="M15" t="s">
        <v>43</v>
      </c>
    </row>
    <row r="16" spans="1:13" x14ac:dyDescent="0.35">
      <c r="A16" s="14" t="s">
        <v>8</v>
      </c>
      <c r="B16" t="s">
        <v>49</v>
      </c>
      <c r="C16" t="s">
        <v>136</v>
      </c>
      <c r="D16" t="s">
        <v>136</v>
      </c>
      <c r="E16" t="s">
        <v>137</v>
      </c>
      <c r="F16" t="s">
        <v>137</v>
      </c>
      <c r="G16" t="s">
        <v>138</v>
      </c>
      <c r="H16" t="s">
        <v>138</v>
      </c>
      <c r="I16" t="s">
        <v>85</v>
      </c>
      <c r="J16" t="s">
        <v>85</v>
      </c>
      <c r="K16" t="s">
        <v>54</v>
      </c>
      <c r="L16" t="s">
        <v>54</v>
      </c>
      <c r="M16" t="s">
        <v>55</v>
      </c>
    </row>
    <row r="17" spans="1:13" x14ac:dyDescent="0.35">
      <c r="A17" s="14" t="s">
        <v>9</v>
      </c>
      <c r="B17" t="s">
        <v>56</v>
      </c>
      <c r="C17" t="s">
        <v>139</v>
      </c>
      <c r="D17" t="s">
        <v>139</v>
      </c>
      <c r="E17" t="s">
        <v>140</v>
      </c>
      <c r="F17" t="s">
        <v>140</v>
      </c>
      <c r="G17" t="s">
        <v>141</v>
      </c>
      <c r="H17" t="s">
        <v>141</v>
      </c>
      <c r="I17" t="s">
        <v>142</v>
      </c>
      <c r="J17" t="s">
        <v>142</v>
      </c>
      <c r="K17" t="s">
        <v>86</v>
      </c>
      <c r="L17" t="s">
        <v>86</v>
      </c>
      <c r="M17" t="s">
        <v>55</v>
      </c>
    </row>
    <row r="18" spans="1:13" x14ac:dyDescent="0.35">
      <c r="A18" s="14" t="s">
        <v>10</v>
      </c>
      <c r="B18" t="s">
        <v>62</v>
      </c>
      <c r="C18">
        <v>6126272</v>
      </c>
      <c r="D18">
        <v>6126272</v>
      </c>
      <c r="E18">
        <v>6126291</v>
      </c>
      <c r="F18">
        <v>6126291</v>
      </c>
      <c r="G18">
        <v>6126278</v>
      </c>
      <c r="H18">
        <v>6126278</v>
      </c>
      <c r="I18">
        <v>6126280</v>
      </c>
      <c r="J18">
        <v>6126280</v>
      </c>
      <c r="K18">
        <v>6126284</v>
      </c>
      <c r="L18">
        <v>6126284</v>
      </c>
      <c r="M18" t="s">
        <v>63</v>
      </c>
    </row>
    <row r="19" spans="1:13" x14ac:dyDescent="0.35">
      <c r="A19" s="14" t="s">
        <v>11</v>
      </c>
      <c r="B19" t="s">
        <v>64</v>
      </c>
      <c r="C19">
        <v>4186270</v>
      </c>
      <c r="D19">
        <v>4186270</v>
      </c>
      <c r="E19">
        <v>4186274</v>
      </c>
      <c r="F19">
        <v>4186274</v>
      </c>
      <c r="G19">
        <v>4186269</v>
      </c>
      <c r="H19">
        <v>4186269</v>
      </c>
      <c r="I19">
        <v>4186283</v>
      </c>
      <c r="J19">
        <v>4186283</v>
      </c>
      <c r="K19">
        <v>4186266</v>
      </c>
      <c r="L19">
        <v>4186266</v>
      </c>
      <c r="M19" t="s">
        <v>63</v>
      </c>
    </row>
    <row r="21" spans="1:13" s="15" customFormat="1" x14ac:dyDescent="0.35">
      <c r="A21" s="16">
        <v>3</v>
      </c>
      <c r="B21" s="14">
        <v>1</v>
      </c>
      <c r="C21" s="14">
        <v>2</v>
      </c>
      <c r="D21" s="14">
        <v>3</v>
      </c>
      <c r="E21" s="14">
        <v>4</v>
      </c>
      <c r="F21" s="14">
        <v>5</v>
      </c>
      <c r="G21" s="14">
        <v>6</v>
      </c>
      <c r="H21" s="14">
        <v>7</v>
      </c>
      <c r="I21" s="14">
        <v>8</v>
      </c>
      <c r="J21" s="14">
        <v>9</v>
      </c>
      <c r="K21" s="14">
        <v>10</v>
      </c>
      <c r="L21" s="14">
        <v>11</v>
      </c>
      <c r="M21" s="14">
        <v>12</v>
      </c>
    </row>
    <row r="22" spans="1:13" x14ac:dyDescent="0.35">
      <c r="A22" s="14" t="s">
        <v>4</v>
      </c>
      <c r="B22" t="s">
        <v>1</v>
      </c>
      <c r="C22" t="s">
        <v>28</v>
      </c>
      <c r="D22" t="s">
        <v>28</v>
      </c>
      <c r="E22" t="s">
        <v>29</v>
      </c>
      <c r="F22" t="s">
        <v>29</v>
      </c>
      <c r="G22" t="s">
        <v>30</v>
      </c>
      <c r="H22" t="s">
        <v>30</v>
      </c>
      <c r="I22" t="s">
        <v>31</v>
      </c>
      <c r="J22" t="s">
        <v>31</v>
      </c>
      <c r="K22" t="s">
        <v>32</v>
      </c>
      <c r="L22" t="s">
        <v>32</v>
      </c>
      <c r="M22">
        <v>4186284</v>
      </c>
    </row>
    <row r="23" spans="1:13" x14ac:dyDescent="0.35">
      <c r="A23" s="14" t="s">
        <v>5</v>
      </c>
      <c r="B23" t="s">
        <v>1</v>
      </c>
      <c r="C23" t="s">
        <v>33</v>
      </c>
      <c r="D23" t="s">
        <v>33</v>
      </c>
      <c r="E23" t="s">
        <v>34</v>
      </c>
      <c r="F23" t="s">
        <v>34</v>
      </c>
      <c r="G23" t="s">
        <v>35</v>
      </c>
      <c r="H23" t="s">
        <v>35</v>
      </c>
      <c r="I23" t="s">
        <v>36</v>
      </c>
      <c r="J23" t="s">
        <v>36</v>
      </c>
      <c r="K23" t="s">
        <v>37</v>
      </c>
      <c r="L23" t="s">
        <v>37</v>
      </c>
      <c r="M23">
        <v>4186284</v>
      </c>
    </row>
    <row r="24" spans="1:13" x14ac:dyDescent="0.35">
      <c r="A24" s="14" t="s">
        <v>6</v>
      </c>
      <c r="B24" t="s">
        <v>0</v>
      </c>
      <c r="C24" t="s">
        <v>38</v>
      </c>
      <c r="D24" t="s">
        <v>38</v>
      </c>
      <c r="E24" t="s">
        <v>39</v>
      </c>
      <c r="F24" t="s">
        <v>39</v>
      </c>
      <c r="G24" t="s">
        <v>40</v>
      </c>
      <c r="H24" t="s">
        <v>40</v>
      </c>
      <c r="I24" t="s">
        <v>41</v>
      </c>
      <c r="J24" t="s">
        <v>41</v>
      </c>
      <c r="K24" t="s">
        <v>42</v>
      </c>
      <c r="L24" t="s">
        <v>42</v>
      </c>
      <c r="M24" t="s">
        <v>43</v>
      </c>
    </row>
    <row r="25" spans="1:13" x14ac:dyDescent="0.35">
      <c r="A25" s="14" t="s">
        <v>7</v>
      </c>
      <c r="B25" t="s">
        <v>0</v>
      </c>
      <c r="C25" t="s">
        <v>44</v>
      </c>
      <c r="D25" t="s">
        <v>44</v>
      </c>
      <c r="E25" t="s">
        <v>45</v>
      </c>
      <c r="F25" t="s">
        <v>45</v>
      </c>
      <c r="G25" t="s">
        <v>46</v>
      </c>
      <c r="H25" t="s">
        <v>46</v>
      </c>
      <c r="I25" t="s">
        <v>47</v>
      </c>
      <c r="J25" t="s">
        <v>47</v>
      </c>
      <c r="K25" t="s">
        <v>48</v>
      </c>
      <c r="L25" t="s">
        <v>48</v>
      </c>
      <c r="M25" t="s">
        <v>43</v>
      </c>
    </row>
    <row r="26" spans="1:13" x14ac:dyDescent="0.35">
      <c r="A26" s="14" t="s">
        <v>8</v>
      </c>
      <c r="B26" t="s">
        <v>49</v>
      </c>
      <c r="C26" t="s">
        <v>50</v>
      </c>
      <c r="D26" t="s">
        <v>50</v>
      </c>
      <c r="E26" t="s">
        <v>51</v>
      </c>
      <c r="F26" t="s">
        <v>51</v>
      </c>
      <c r="G26" t="s">
        <v>52</v>
      </c>
      <c r="H26" t="s">
        <v>52</v>
      </c>
      <c r="I26" t="s">
        <v>53</v>
      </c>
      <c r="J26" t="s">
        <v>53</v>
      </c>
      <c r="K26" t="s">
        <v>54</v>
      </c>
      <c r="L26" t="s">
        <v>54</v>
      </c>
      <c r="M26" t="s">
        <v>55</v>
      </c>
    </row>
    <row r="27" spans="1:13" x14ac:dyDescent="0.35">
      <c r="A27" s="14" t="s">
        <v>9</v>
      </c>
      <c r="B27" t="s">
        <v>56</v>
      </c>
      <c r="C27" t="s">
        <v>57</v>
      </c>
      <c r="D27" t="s">
        <v>57</v>
      </c>
      <c r="E27" t="s">
        <v>58</v>
      </c>
      <c r="F27" t="s">
        <v>58</v>
      </c>
      <c r="G27" t="s">
        <v>59</v>
      </c>
      <c r="H27" t="s">
        <v>59</v>
      </c>
      <c r="I27" t="s">
        <v>60</v>
      </c>
      <c r="J27" t="s">
        <v>60</v>
      </c>
      <c r="K27" t="s">
        <v>61</v>
      </c>
      <c r="L27" t="s">
        <v>61</v>
      </c>
      <c r="M27" t="s">
        <v>55</v>
      </c>
    </row>
    <row r="28" spans="1:13" x14ac:dyDescent="0.35">
      <c r="A28" s="14" t="s">
        <v>10</v>
      </c>
      <c r="B28" t="s">
        <v>62</v>
      </c>
      <c r="C28">
        <v>6126287</v>
      </c>
      <c r="D28">
        <v>6126287</v>
      </c>
      <c r="E28">
        <v>6126275</v>
      </c>
      <c r="F28">
        <v>6126275</v>
      </c>
      <c r="G28">
        <v>6126290</v>
      </c>
      <c r="H28">
        <v>6126290</v>
      </c>
      <c r="I28">
        <v>6126274</v>
      </c>
      <c r="J28">
        <v>6126274</v>
      </c>
      <c r="K28">
        <v>6126282</v>
      </c>
      <c r="L28">
        <v>6126282</v>
      </c>
      <c r="M28" t="s">
        <v>63</v>
      </c>
    </row>
    <row r="29" spans="1:13" x14ac:dyDescent="0.35">
      <c r="A29" s="14" t="s">
        <v>11</v>
      </c>
      <c r="B29" t="s">
        <v>64</v>
      </c>
      <c r="C29">
        <v>4186273</v>
      </c>
      <c r="D29">
        <v>4186273</v>
      </c>
      <c r="E29">
        <v>4186276</v>
      </c>
      <c r="F29">
        <v>4186276</v>
      </c>
      <c r="G29">
        <v>4186275</v>
      </c>
      <c r="H29">
        <v>4186275</v>
      </c>
      <c r="I29">
        <v>4186271</v>
      </c>
      <c r="J29">
        <v>4186271</v>
      </c>
      <c r="K29">
        <v>4186277</v>
      </c>
      <c r="L29">
        <v>4186277</v>
      </c>
      <c r="M29" t="s">
        <v>63</v>
      </c>
    </row>
    <row r="31" spans="1:13" s="15" customFormat="1" x14ac:dyDescent="0.35">
      <c r="A31" s="16">
        <v>4</v>
      </c>
      <c r="B31" s="14">
        <v>1</v>
      </c>
      <c r="C31" s="14">
        <v>2</v>
      </c>
      <c r="D31" s="14">
        <v>3</v>
      </c>
      <c r="E31" s="14">
        <v>4</v>
      </c>
      <c r="F31" s="14">
        <v>5</v>
      </c>
      <c r="G31" s="14">
        <v>6</v>
      </c>
      <c r="H31" s="14">
        <v>7</v>
      </c>
      <c r="I31" s="14">
        <v>8</v>
      </c>
      <c r="J31" s="14">
        <v>9</v>
      </c>
      <c r="K31" s="14">
        <v>10</v>
      </c>
      <c r="L31" s="14">
        <v>11</v>
      </c>
      <c r="M31" s="14">
        <v>12</v>
      </c>
    </row>
    <row r="32" spans="1:13" x14ac:dyDescent="0.35">
      <c r="A32" s="14" t="s">
        <v>4</v>
      </c>
      <c r="B32" t="s">
        <v>1</v>
      </c>
      <c r="C32" t="s">
        <v>79</v>
      </c>
      <c r="D32" t="s">
        <v>79</v>
      </c>
      <c r="E32" t="s">
        <v>80</v>
      </c>
      <c r="F32" t="s">
        <v>80</v>
      </c>
      <c r="G32" t="s">
        <v>81</v>
      </c>
      <c r="H32" t="s">
        <v>81</v>
      </c>
      <c r="I32" t="s">
        <v>82</v>
      </c>
      <c r="J32" t="s">
        <v>82</v>
      </c>
      <c r="K32">
        <v>6126277</v>
      </c>
      <c r="L32">
        <v>6126277</v>
      </c>
      <c r="M32">
        <v>4186284</v>
      </c>
    </row>
    <row r="33" spans="1:13" x14ac:dyDescent="0.35">
      <c r="A33" s="14" t="s">
        <v>5</v>
      </c>
      <c r="B33" t="s">
        <v>1</v>
      </c>
      <c r="C33">
        <v>6126289</v>
      </c>
      <c r="D33">
        <v>6126289</v>
      </c>
      <c r="E33">
        <v>6126279</v>
      </c>
      <c r="F33">
        <v>6126279</v>
      </c>
      <c r="G33">
        <v>6126288</v>
      </c>
      <c r="H33">
        <v>6126288</v>
      </c>
      <c r="I33">
        <v>6126286</v>
      </c>
      <c r="J33">
        <v>6126286</v>
      </c>
      <c r="K33">
        <v>4186282</v>
      </c>
      <c r="L33">
        <v>4186282</v>
      </c>
      <c r="M33">
        <v>4186284</v>
      </c>
    </row>
    <row r="34" spans="1:13" x14ac:dyDescent="0.35">
      <c r="A34" s="14" t="s">
        <v>6</v>
      </c>
      <c r="B34" t="s">
        <v>0</v>
      </c>
      <c r="C34">
        <v>4186280</v>
      </c>
      <c r="D34">
        <v>4186280</v>
      </c>
      <c r="E34">
        <v>4186281</v>
      </c>
      <c r="F34">
        <v>4186281</v>
      </c>
      <c r="G34">
        <v>4186272</v>
      </c>
      <c r="H34">
        <v>4186272</v>
      </c>
      <c r="I34" t="s">
        <v>83</v>
      </c>
      <c r="J34" t="s">
        <v>83</v>
      </c>
      <c r="K34" t="s">
        <v>84</v>
      </c>
      <c r="L34" t="s">
        <v>84</v>
      </c>
      <c r="M34" t="s">
        <v>43</v>
      </c>
    </row>
    <row r="35" spans="1:13" x14ac:dyDescent="0.35">
      <c r="A35" s="14" t="s">
        <v>7</v>
      </c>
      <c r="B35" t="s">
        <v>0</v>
      </c>
      <c r="C35" t="s">
        <v>85</v>
      </c>
      <c r="D35" t="s">
        <v>85</v>
      </c>
      <c r="E35" t="s">
        <v>86</v>
      </c>
      <c r="F35" t="s">
        <v>86</v>
      </c>
      <c r="G35" t="s">
        <v>87</v>
      </c>
      <c r="H35" t="s">
        <v>87</v>
      </c>
      <c r="I35" t="s">
        <v>88</v>
      </c>
      <c r="J35" t="s">
        <v>88</v>
      </c>
      <c r="K35" t="s">
        <v>89</v>
      </c>
      <c r="L35" t="s">
        <v>89</v>
      </c>
      <c r="M35" t="s">
        <v>43</v>
      </c>
    </row>
    <row r="36" spans="1:13" x14ac:dyDescent="0.35">
      <c r="A36" s="14" t="s">
        <v>8</v>
      </c>
      <c r="B36" t="s">
        <v>49</v>
      </c>
      <c r="C36" t="s">
        <v>90</v>
      </c>
      <c r="D36" t="s">
        <v>90</v>
      </c>
      <c r="E36" t="s">
        <v>34</v>
      </c>
      <c r="F36" t="s">
        <v>34</v>
      </c>
      <c r="G36" t="s">
        <v>40</v>
      </c>
      <c r="H36" t="s">
        <v>40</v>
      </c>
      <c r="I36" t="s">
        <v>47</v>
      </c>
      <c r="J36" t="s">
        <v>47</v>
      </c>
      <c r="K36" t="s">
        <v>54</v>
      </c>
      <c r="L36" t="s">
        <v>54</v>
      </c>
      <c r="M36" t="s">
        <v>55</v>
      </c>
    </row>
    <row r="37" spans="1:13" x14ac:dyDescent="0.35">
      <c r="A37" s="14" t="s">
        <v>9</v>
      </c>
      <c r="B37" t="s">
        <v>56</v>
      </c>
      <c r="C37" t="s">
        <v>91</v>
      </c>
      <c r="D37" t="s">
        <v>91</v>
      </c>
      <c r="E37" t="s">
        <v>92</v>
      </c>
      <c r="F37" t="s">
        <v>92</v>
      </c>
      <c r="G37" t="s">
        <v>93</v>
      </c>
      <c r="H37" t="s">
        <v>93</v>
      </c>
      <c r="I37" t="s">
        <v>94</v>
      </c>
      <c r="J37" t="s">
        <v>94</v>
      </c>
      <c r="K37" t="s">
        <v>95</v>
      </c>
      <c r="L37" t="s">
        <v>95</v>
      </c>
      <c r="M37" t="s">
        <v>55</v>
      </c>
    </row>
    <row r="38" spans="1:13" x14ac:dyDescent="0.35">
      <c r="A38" s="14" t="s">
        <v>10</v>
      </c>
      <c r="B38" t="s">
        <v>62</v>
      </c>
      <c r="C38" t="s">
        <v>96</v>
      </c>
      <c r="D38" t="s">
        <v>96</v>
      </c>
      <c r="E38" t="s">
        <v>97</v>
      </c>
      <c r="F38" t="s">
        <v>97</v>
      </c>
      <c r="G38" t="s">
        <v>98</v>
      </c>
      <c r="H38" t="s">
        <v>98</v>
      </c>
      <c r="I38">
        <v>6126272</v>
      </c>
      <c r="J38">
        <v>6126272</v>
      </c>
      <c r="K38">
        <v>4186270</v>
      </c>
      <c r="L38">
        <v>4186270</v>
      </c>
      <c r="M38" t="s">
        <v>63</v>
      </c>
    </row>
    <row r="39" spans="1:13" x14ac:dyDescent="0.35">
      <c r="A39" s="14" t="s">
        <v>11</v>
      </c>
      <c r="B39" t="s">
        <v>64</v>
      </c>
      <c r="C39" t="s">
        <v>28</v>
      </c>
      <c r="D39" t="s">
        <v>28</v>
      </c>
      <c r="E39" t="s">
        <v>33</v>
      </c>
      <c r="F39" t="s">
        <v>33</v>
      </c>
      <c r="G39">
        <v>6126287</v>
      </c>
      <c r="H39">
        <v>6126287</v>
      </c>
      <c r="I39">
        <v>4186273</v>
      </c>
      <c r="J39">
        <v>4186273</v>
      </c>
      <c r="K39" t="s">
        <v>19</v>
      </c>
      <c r="L39" t="s">
        <v>19</v>
      </c>
      <c r="M39" t="s">
        <v>63</v>
      </c>
    </row>
    <row r="41" spans="1:13" x14ac:dyDescent="0.35">
      <c r="A41" s="16">
        <v>5</v>
      </c>
      <c r="B41" s="14">
        <v>1</v>
      </c>
      <c r="C41" s="14">
        <v>2</v>
      </c>
      <c r="D41" s="14">
        <v>3</v>
      </c>
      <c r="E41" s="14">
        <v>4</v>
      </c>
      <c r="F41" s="14">
        <v>5</v>
      </c>
      <c r="G41" s="14">
        <v>6</v>
      </c>
      <c r="H41" s="14">
        <v>7</v>
      </c>
      <c r="I41" s="14">
        <v>8</v>
      </c>
      <c r="J41" s="14">
        <v>9</v>
      </c>
      <c r="K41" s="14">
        <v>10</v>
      </c>
      <c r="L41" s="14">
        <v>11</v>
      </c>
      <c r="M41" s="14">
        <v>12</v>
      </c>
    </row>
    <row r="42" spans="1:13" x14ac:dyDescent="0.35">
      <c r="A42" s="14" t="s">
        <v>4</v>
      </c>
      <c r="B42" t="s">
        <v>1</v>
      </c>
      <c r="C42">
        <v>4186284</v>
      </c>
      <c r="D42">
        <v>4186266</v>
      </c>
      <c r="E42">
        <v>4220738</v>
      </c>
      <c r="F42">
        <v>4271778</v>
      </c>
      <c r="G42">
        <v>4271776</v>
      </c>
      <c r="H42">
        <v>4271777</v>
      </c>
      <c r="I42">
        <v>4220625</v>
      </c>
      <c r="J42">
        <v>4220643</v>
      </c>
      <c r="K42">
        <v>4106540</v>
      </c>
      <c r="L42">
        <v>4250435</v>
      </c>
      <c r="M42">
        <v>4220626</v>
      </c>
    </row>
    <row r="43" spans="1:13" x14ac:dyDescent="0.35">
      <c r="A43" s="14" t="s">
        <v>5</v>
      </c>
      <c r="B43" t="s">
        <v>1</v>
      </c>
      <c r="C43">
        <v>4186284</v>
      </c>
      <c r="D43">
        <v>4186266</v>
      </c>
      <c r="E43">
        <v>4269078</v>
      </c>
      <c r="F43">
        <v>4220628</v>
      </c>
      <c r="G43">
        <v>4220627</v>
      </c>
      <c r="H43">
        <v>4269075</v>
      </c>
      <c r="I43">
        <v>4259240</v>
      </c>
      <c r="J43">
        <v>4106477</v>
      </c>
      <c r="K43">
        <v>4255250</v>
      </c>
      <c r="L43">
        <v>4250470</v>
      </c>
      <c r="M43">
        <v>4220636</v>
      </c>
    </row>
    <row r="44" spans="1:13" x14ac:dyDescent="0.35">
      <c r="A44" s="14" t="s">
        <v>6</v>
      </c>
      <c r="B44" t="s">
        <v>0</v>
      </c>
      <c r="C44">
        <v>6126288</v>
      </c>
      <c r="D44">
        <v>4186267</v>
      </c>
      <c r="E44">
        <v>4269077</v>
      </c>
      <c r="F44">
        <v>4250461</v>
      </c>
      <c r="G44">
        <v>4271775</v>
      </c>
      <c r="H44">
        <v>4220647</v>
      </c>
      <c r="I44">
        <v>4250454</v>
      </c>
      <c r="J44">
        <v>4269092</v>
      </c>
      <c r="K44">
        <v>4255246</v>
      </c>
      <c r="L44">
        <v>4255243</v>
      </c>
      <c r="M44">
        <v>4269067</v>
      </c>
    </row>
    <row r="45" spans="1:13" x14ac:dyDescent="0.35">
      <c r="A45" s="14" t="s">
        <v>7</v>
      </c>
      <c r="B45" t="s">
        <v>0</v>
      </c>
      <c r="C45">
        <v>6126288</v>
      </c>
      <c r="D45">
        <v>4186267</v>
      </c>
      <c r="E45">
        <v>4269074</v>
      </c>
      <c r="F45" t="s">
        <v>148</v>
      </c>
      <c r="G45">
        <v>6223322</v>
      </c>
      <c r="H45">
        <v>6223516</v>
      </c>
      <c r="I45">
        <v>6235326</v>
      </c>
      <c r="J45">
        <v>6235316</v>
      </c>
      <c r="K45">
        <v>6235127</v>
      </c>
      <c r="L45">
        <v>6235335</v>
      </c>
      <c r="M45">
        <v>6235324</v>
      </c>
    </row>
    <row r="46" spans="1:13" x14ac:dyDescent="0.35">
      <c r="A46" s="14" t="s">
        <v>8</v>
      </c>
      <c r="B46" t="s">
        <v>49</v>
      </c>
      <c r="C46">
        <v>6126282</v>
      </c>
      <c r="D46">
        <v>6235331</v>
      </c>
      <c r="E46">
        <v>6169408</v>
      </c>
      <c r="F46">
        <v>6235321</v>
      </c>
      <c r="G46">
        <v>6169404</v>
      </c>
      <c r="H46">
        <v>6235330</v>
      </c>
      <c r="I46">
        <v>6235314</v>
      </c>
      <c r="J46">
        <v>6197514</v>
      </c>
      <c r="K46" t="s">
        <v>149</v>
      </c>
      <c r="L46">
        <v>6235329</v>
      </c>
      <c r="M46">
        <v>6235336</v>
      </c>
    </row>
    <row r="47" spans="1:13" x14ac:dyDescent="0.35">
      <c r="A47" s="14" t="s">
        <v>9</v>
      </c>
      <c r="B47" t="s">
        <v>56</v>
      </c>
      <c r="C47">
        <v>6126282</v>
      </c>
      <c r="D47">
        <v>6235052</v>
      </c>
      <c r="E47">
        <v>4271788</v>
      </c>
      <c r="F47">
        <v>4269076</v>
      </c>
      <c r="G47">
        <v>4271789</v>
      </c>
      <c r="H47">
        <v>4271782</v>
      </c>
      <c r="I47">
        <v>4220633</v>
      </c>
      <c r="J47">
        <v>4271786</v>
      </c>
      <c r="K47">
        <v>4269089</v>
      </c>
      <c r="L47">
        <v>4271785</v>
      </c>
      <c r="M47">
        <v>4271783</v>
      </c>
    </row>
    <row r="48" spans="1:13" x14ac:dyDescent="0.35">
      <c r="A48" s="14" t="s">
        <v>10</v>
      </c>
      <c r="B48" t="s">
        <v>62</v>
      </c>
      <c r="C48">
        <v>4186280</v>
      </c>
      <c r="D48">
        <v>6235327</v>
      </c>
      <c r="E48">
        <v>4271787</v>
      </c>
      <c r="F48">
        <v>4271784</v>
      </c>
      <c r="G48" t="s">
        <v>150</v>
      </c>
      <c r="H48" t="s">
        <v>151</v>
      </c>
      <c r="I48" t="s">
        <v>152</v>
      </c>
      <c r="J48" t="s">
        <v>153</v>
      </c>
      <c r="K48" t="s">
        <v>154</v>
      </c>
      <c r="L48" t="s">
        <v>155</v>
      </c>
      <c r="M48" t="s">
        <v>156</v>
      </c>
    </row>
    <row r="49" spans="1:13" x14ac:dyDescent="0.35">
      <c r="A49" s="14" t="s">
        <v>11</v>
      </c>
      <c r="B49" t="s">
        <v>64</v>
      </c>
      <c r="C49">
        <v>4186280</v>
      </c>
      <c r="D49">
        <v>6223453</v>
      </c>
      <c r="E49" t="s">
        <v>157</v>
      </c>
      <c r="F49">
        <v>6235322</v>
      </c>
      <c r="G49">
        <v>6235318</v>
      </c>
      <c r="H49">
        <v>6235333</v>
      </c>
      <c r="I49">
        <v>6235323</v>
      </c>
      <c r="J49">
        <v>6235072</v>
      </c>
      <c r="K49" t="s">
        <v>158</v>
      </c>
      <c r="L49">
        <v>6235328</v>
      </c>
      <c r="M49">
        <v>6235332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EBC9-684E-4CEF-919D-2A9943D5E86E}">
  <dimension ref="A1:Q124"/>
  <sheetViews>
    <sheetView topLeftCell="A10" zoomScale="60" zoomScaleNormal="60" workbookViewId="0">
      <selection activeCell="F28" sqref="F28:F124"/>
    </sheetView>
  </sheetViews>
  <sheetFormatPr defaultColWidth="11.453125" defaultRowHeight="14.5" x14ac:dyDescent="0.35"/>
  <cols>
    <col min="1" max="1" width="18.6328125" style="2" bestFit="1" customWidth="1"/>
    <col min="2" max="2" width="12" style="2" bestFit="1" customWidth="1"/>
    <col min="3" max="13" width="16.36328125" style="2" bestFit="1" customWidth="1"/>
    <col min="14" max="256" width="11.453125" style="2"/>
    <col min="257" max="257" width="18.6328125" style="2" bestFit="1" customWidth="1"/>
    <col min="258" max="258" width="12" style="2" bestFit="1" customWidth="1"/>
    <col min="259" max="269" width="16.36328125" style="2" bestFit="1" customWidth="1"/>
    <col min="270" max="512" width="11.453125" style="2"/>
    <col min="513" max="513" width="18.6328125" style="2" bestFit="1" customWidth="1"/>
    <col min="514" max="514" width="12" style="2" bestFit="1" customWidth="1"/>
    <col min="515" max="525" width="16.36328125" style="2" bestFit="1" customWidth="1"/>
    <col min="526" max="768" width="11.453125" style="2"/>
    <col min="769" max="769" width="18.6328125" style="2" bestFit="1" customWidth="1"/>
    <col min="770" max="770" width="12" style="2" bestFit="1" customWidth="1"/>
    <col min="771" max="781" width="16.36328125" style="2" bestFit="1" customWidth="1"/>
    <col min="782" max="1024" width="11.453125" style="2"/>
    <col min="1025" max="1025" width="18.6328125" style="2" bestFit="1" customWidth="1"/>
    <col min="1026" max="1026" width="12" style="2" bestFit="1" customWidth="1"/>
    <col min="1027" max="1037" width="16.36328125" style="2" bestFit="1" customWidth="1"/>
    <col min="1038" max="1280" width="11.453125" style="2"/>
    <col min="1281" max="1281" width="18.6328125" style="2" bestFit="1" customWidth="1"/>
    <col min="1282" max="1282" width="12" style="2" bestFit="1" customWidth="1"/>
    <col min="1283" max="1293" width="16.36328125" style="2" bestFit="1" customWidth="1"/>
    <col min="1294" max="1536" width="11.453125" style="2"/>
    <col min="1537" max="1537" width="18.6328125" style="2" bestFit="1" customWidth="1"/>
    <col min="1538" max="1538" width="12" style="2" bestFit="1" customWidth="1"/>
    <col min="1539" max="1549" width="16.36328125" style="2" bestFit="1" customWidth="1"/>
    <col min="1550" max="1792" width="11.453125" style="2"/>
    <col min="1793" max="1793" width="18.6328125" style="2" bestFit="1" customWidth="1"/>
    <col min="1794" max="1794" width="12" style="2" bestFit="1" customWidth="1"/>
    <col min="1795" max="1805" width="16.36328125" style="2" bestFit="1" customWidth="1"/>
    <col min="1806" max="2048" width="11.453125" style="2"/>
    <col min="2049" max="2049" width="18.6328125" style="2" bestFit="1" customWidth="1"/>
    <col min="2050" max="2050" width="12" style="2" bestFit="1" customWidth="1"/>
    <col min="2051" max="2061" width="16.36328125" style="2" bestFit="1" customWidth="1"/>
    <col min="2062" max="2304" width="11.453125" style="2"/>
    <col min="2305" max="2305" width="18.6328125" style="2" bestFit="1" customWidth="1"/>
    <col min="2306" max="2306" width="12" style="2" bestFit="1" customWidth="1"/>
    <col min="2307" max="2317" width="16.36328125" style="2" bestFit="1" customWidth="1"/>
    <col min="2318" max="2560" width="11.453125" style="2"/>
    <col min="2561" max="2561" width="18.6328125" style="2" bestFit="1" customWidth="1"/>
    <col min="2562" max="2562" width="12" style="2" bestFit="1" customWidth="1"/>
    <col min="2563" max="2573" width="16.36328125" style="2" bestFit="1" customWidth="1"/>
    <col min="2574" max="2816" width="11.453125" style="2"/>
    <col min="2817" max="2817" width="18.6328125" style="2" bestFit="1" customWidth="1"/>
    <col min="2818" max="2818" width="12" style="2" bestFit="1" customWidth="1"/>
    <col min="2819" max="2829" width="16.36328125" style="2" bestFit="1" customWidth="1"/>
    <col min="2830" max="3072" width="11.453125" style="2"/>
    <col min="3073" max="3073" width="18.6328125" style="2" bestFit="1" customWidth="1"/>
    <col min="3074" max="3074" width="12" style="2" bestFit="1" customWidth="1"/>
    <col min="3075" max="3085" width="16.36328125" style="2" bestFit="1" customWidth="1"/>
    <col min="3086" max="3328" width="11.453125" style="2"/>
    <col min="3329" max="3329" width="18.6328125" style="2" bestFit="1" customWidth="1"/>
    <col min="3330" max="3330" width="12" style="2" bestFit="1" customWidth="1"/>
    <col min="3331" max="3341" width="16.36328125" style="2" bestFit="1" customWidth="1"/>
    <col min="3342" max="3584" width="11.453125" style="2"/>
    <col min="3585" max="3585" width="18.6328125" style="2" bestFit="1" customWidth="1"/>
    <col min="3586" max="3586" width="12" style="2" bestFit="1" customWidth="1"/>
    <col min="3587" max="3597" width="16.36328125" style="2" bestFit="1" customWidth="1"/>
    <col min="3598" max="3840" width="11.453125" style="2"/>
    <col min="3841" max="3841" width="18.6328125" style="2" bestFit="1" customWidth="1"/>
    <col min="3842" max="3842" width="12" style="2" bestFit="1" customWidth="1"/>
    <col min="3843" max="3853" width="16.36328125" style="2" bestFit="1" customWidth="1"/>
    <col min="3854" max="4096" width="11.453125" style="2"/>
    <col min="4097" max="4097" width="18.6328125" style="2" bestFit="1" customWidth="1"/>
    <col min="4098" max="4098" width="12" style="2" bestFit="1" customWidth="1"/>
    <col min="4099" max="4109" width="16.36328125" style="2" bestFit="1" customWidth="1"/>
    <col min="4110" max="4352" width="11.453125" style="2"/>
    <col min="4353" max="4353" width="18.6328125" style="2" bestFit="1" customWidth="1"/>
    <col min="4354" max="4354" width="12" style="2" bestFit="1" customWidth="1"/>
    <col min="4355" max="4365" width="16.36328125" style="2" bestFit="1" customWidth="1"/>
    <col min="4366" max="4608" width="11.453125" style="2"/>
    <col min="4609" max="4609" width="18.6328125" style="2" bestFit="1" customWidth="1"/>
    <col min="4610" max="4610" width="12" style="2" bestFit="1" customWidth="1"/>
    <col min="4611" max="4621" width="16.36328125" style="2" bestFit="1" customWidth="1"/>
    <col min="4622" max="4864" width="11.453125" style="2"/>
    <col min="4865" max="4865" width="18.6328125" style="2" bestFit="1" customWidth="1"/>
    <col min="4866" max="4866" width="12" style="2" bestFit="1" customWidth="1"/>
    <col min="4867" max="4877" width="16.36328125" style="2" bestFit="1" customWidth="1"/>
    <col min="4878" max="5120" width="11.453125" style="2"/>
    <col min="5121" max="5121" width="18.6328125" style="2" bestFit="1" customWidth="1"/>
    <col min="5122" max="5122" width="12" style="2" bestFit="1" customWidth="1"/>
    <col min="5123" max="5133" width="16.36328125" style="2" bestFit="1" customWidth="1"/>
    <col min="5134" max="5376" width="11.453125" style="2"/>
    <col min="5377" max="5377" width="18.6328125" style="2" bestFit="1" customWidth="1"/>
    <col min="5378" max="5378" width="12" style="2" bestFit="1" customWidth="1"/>
    <col min="5379" max="5389" width="16.36328125" style="2" bestFit="1" customWidth="1"/>
    <col min="5390" max="5632" width="11.453125" style="2"/>
    <col min="5633" max="5633" width="18.6328125" style="2" bestFit="1" customWidth="1"/>
    <col min="5634" max="5634" width="12" style="2" bestFit="1" customWidth="1"/>
    <col min="5635" max="5645" width="16.36328125" style="2" bestFit="1" customWidth="1"/>
    <col min="5646" max="5888" width="11.453125" style="2"/>
    <col min="5889" max="5889" width="18.6328125" style="2" bestFit="1" customWidth="1"/>
    <col min="5890" max="5890" width="12" style="2" bestFit="1" customWidth="1"/>
    <col min="5891" max="5901" width="16.36328125" style="2" bestFit="1" customWidth="1"/>
    <col min="5902" max="6144" width="11.453125" style="2"/>
    <col min="6145" max="6145" width="18.6328125" style="2" bestFit="1" customWidth="1"/>
    <col min="6146" max="6146" width="12" style="2" bestFit="1" customWidth="1"/>
    <col min="6147" max="6157" width="16.36328125" style="2" bestFit="1" customWidth="1"/>
    <col min="6158" max="6400" width="11.453125" style="2"/>
    <col min="6401" max="6401" width="18.6328125" style="2" bestFit="1" customWidth="1"/>
    <col min="6402" max="6402" width="12" style="2" bestFit="1" customWidth="1"/>
    <col min="6403" max="6413" width="16.36328125" style="2" bestFit="1" customWidth="1"/>
    <col min="6414" max="6656" width="11.453125" style="2"/>
    <col min="6657" max="6657" width="18.6328125" style="2" bestFit="1" customWidth="1"/>
    <col min="6658" max="6658" width="12" style="2" bestFit="1" customWidth="1"/>
    <col min="6659" max="6669" width="16.36328125" style="2" bestFit="1" customWidth="1"/>
    <col min="6670" max="6912" width="11.453125" style="2"/>
    <col min="6913" max="6913" width="18.6328125" style="2" bestFit="1" customWidth="1"/>
    <col min="6914" max="6914" width="12" style="2" bestFit="1" customWidth="1"/>
    <col min="6915" max="6925" width="16.36328125" style="2" bestFit="1" customWidth="1"/>
    <col min="6926" max="7168" width="11.453125" style="2"/>
    <col min="7169" max="7169" width="18.6328125" style="2" bestFit="1" customWidth="1"/>
    <col min="7170" max="7170" width="12" style="2" bestFit="1" customWidth="1"/>
    <col min="7171" max="7181" width="16.36328125" style="2" bestFit="1" customWidth="1"/>
    <col min="7182" max="7424" width="11.453125" style="2"/>
    <col min="7425" max="7425" width="18.6328125" style="2" bestFit="1" customWidth="1"/>
    <col min="7426" max="7426" width="12" style="2" bestFit="1" customWidth="1"/>
    <col min="7427" max="7437" width="16.36328125" style="2" bestFit="1" customWidth="1"/>
    <col min="7438" max="7680" width="11.453125" style="2"/>
    <col min="7681" max="7681" width="18.6328125" style="2" bestFit="1" customWidth="1"/>
    <col min="7682" max="7682" width="12" style="2" bestFit="1" customWidth="1"/>
    <col min="7683" max="7693" width="16.36328125" style="2" bestFit="1" customWidth="1"/>
    <col min="7694" max="7936" width="11.453125" style="2"/>
    <col min="7937" max="7937" width="18.6328125" style="2" bestFit="1" customWidth="1"/>
    <col min="7938" max="7938" width="12" style="2" bestFit="1" customWidth="1"/>
    <col min="7939" max="7949" width="16.36328125" style="2" bestFit="1" customWidth="1"/>
    <col min="7950" max="8192" width="11.453125" style="2"/>
    <col min="8193" max="8193" width="18.6328125" style="2" bestFit="1" customWidth="1"/>
    <col min="8194" max="8194" width="12" style="2" bestFit="1" customWidth="1"/>
    <col min="8195" max="8205" width="16.36328125" style="2" bestFit="1" customWidth="1"/>
    <col min="8206" max="8448" width="11.453125" style="2"/>
    <col min="8449" max="8449" width="18.6328125" style="2" bestFit="1" customWidth="1"/>
    <col min="8450" max="8450" width="12" style="2" bestFit="1" customWidth="1"/>
    <col min="8451" max="8461" width="16.36328125" style="2" bestFit="1" customWidth="1"/>
    <col min="8462" max="8704" width="11.453125" style="2"/>
    <col min="8705" max="8705" width="18.6328125" style="2" bestFit="1" customWidth="1"/>
    <col min="8706" max="8706" width="12" style="2" bestFit="1" customWidth="1"/>
    <col min="8707" max="8717" width="16.36328125" style="2" bestFit="1" customWidth="1"/>
    <col min="8718" max="8960" width="11.453125" style="2"/>
    <col min="8961" max="8961" width="18.6328125" style="2" bestFit="1" customWidth="1"/>
    <col min="8962" max="8962" width="12" style="2" bestFit="1" customWidth="1"/>
    <col min="8963" max="8973" width="16.36328125" style="2" bestFit="1" customWidth="1"/>
    <col min="8974" max="9216" width="11.453125" style="2"/>
    <col min="9217" max="9217" width="18.6328125" style="2" bestFit="1" customWidth="1"/>
    <col min="9218" max="9218" width="12" style="2" bestFit="1" customWidth="1"/>
    <col min="9219" max="9229" width="16.36328125" style="2" bestFit="1" customWidth="1"/>
    <col min="9230" max="9472" width="11.453125" style="2"/>
    <col min="9473" max="9473" width="18.6328125" style="2" bestFit="1" customWidth="1"/>
    <col min="9474" max="9474" width="12" style="2" bestFit="1" customWidth="1"/>
    <col min="9475" max="9485" width="16.36328125" style="2" bestFit="1" customWidth="1"/>
    <col min="9486" max="9728" width="11.453125" style="2"/>
    <col min="9729" max="9729" width="18.6328125" style="2" bestFit="1" customWidth="1"/>
    <col min="9730" max="9730" width="12" style="2" bestFit="1" customWidth="1"/>
    <col min="9731" max="9741" width="16.36328125" style="2" bestFit="1" customWidth="1"/>
    <col min="9742" max="9984" width="11.453125" style="2"/>
    <col min="9985" max="9985" width="18.6328125" style="2" bestFit="1" customWidth="1"/>
    <col min="9986" max="9986" width="12" style="2" bestFit="1" customWidth="1"/>
    <col min="9987" max="9997" width="16.36328125" style="2" bestFit="1" customWidth="1"/>
    <col min="9998" max="10240" width="11.453125" style="2"/>
    <col min="10241" max="10241" width="18.6328125" style="2" bestFit="1" customWidth="1"/>
    <col min="10242" max="10242" width="12" style="2" bestFit="1" customWidth="1"/>
    <col min="10243" max="10253" width="16.36328125" style="2" bestFit="1" customWidth="1"/>
    <col min="10254" max="10496" width="11.453125" style="2"/>
    <col min="10497" max="10497" width="18.6328125" style="2" bestFit="1" customWidth="1"/>
    <col min="10498" max="10498" width="12" style="2" bestFit="1" customWidth="1"/>
    <col min="10499" max="10509" width="16.36328125" style="2" bestFit="1" customWidth="1"/>
    <col min="10510" max="10752" width="11.453125" style="2"/>
    <col min="10753" max="10753" width="18.6328125" style="2" bestFit="1" customWidth="1"/>
    <col min="10754" max="10754" width="12" style="2" bestFit="1" customWidth="1"/>
    <col min="10755" max="10765" width="16.36328125" style="2" bestFit="1" customWidth="1"/>
    <col min="10766" max="11008" width="11.453125" style="2"/>
    <col min="11009" max="11009" width="18.6328125" style="2" bestFit="1" customWidth="1"/>
    <col min="11010" max="11010" width="12" style="2" bestFit="1" customWidth="1"/>
    <col min="11011" max="11021" width="16.36328125" style="2" bestFit="1" customWidth="1"/>
    <col min="11022" max="11264" width="11.453125" style="2"/>
    <col min="11265" max="11265" width="18.6328125" style="2" bestFit="1" customWidth="1"/>
    <col min="11266" max="11266" width="12" style="2" bestFit="1" customWidth="1"/>
    <col min="11267" max="11277" width="16.36328125" style="2" bestFit="1" customWidth="1"/>
    <col min="11278" max="11520" width="11.453125" style="2"/>
    <col min="11521" max="11521" width="18.6328125" style="2" bestFit="1" customWidth="1"/>
    <col min="11522" max="11522" width="12" style="2" bestFit="1" customWidth="1"/>
    <col min="11523" max="11533" width="16.36328125" style="2" bestFit="1" customWidth="1"/>
    <col min="11534" max="11776" width="11.453125" style="2"/>
    <col min="11777" max="11777" width="18.6328125" style="2" bestFit="1" customWidth="1"/>
    <col min="11778" max="11778" width="12" style="2" bestFit="1" customWidth="1"/>
    <col min="11779" max="11789" width="16.36328125" style="2" bestFit="1" customWidth="1"/>
    <col min="11790" max="12032" width="11.453125" style="2"/>
    <col min="12033" max="12033" width="18.6328125" style="2" bestFit="1" customWidth="1"/>
    <col min="12034" max="12034" width="12" style="2" bestFit="1" customWidth="1"/>
    <col min="12035" max="12045" width="16.36328125" style="2" bestFit="1" customWidth="1"/>
    <col min="12046" max="12288" width="11.453125" style="2"/>
    <col min="12289" max="12289" width="18.6328125" style="2" bestFit="1" customWidth="1"/>
    <col min="12290" max="12290" width="12" style="2" bestFit="1" customWidth="1"/>
    <col min="12291" max="12301" width="16.36328125" style="2" bestFit="1" customWidth="1"/>
    <col min="12302" max="12544" width="11.453125" style="2"/>
    <col min="12545" max="12545" width="18.6328125" style="2" bestFit="1" customWidth="1"/>
    <col min="12546" max="12546" width="12" style="2" bestFit="1" customWidth="1"/>
    <col min="12547" max="12557" width="16.36328125" style="2" bestFit="1" customWidth="1"/>
    <col min="12558" max="12800" width="11.453125" style="2"/>
    <col min="12801" max="12801" width="18.6328125" style="2" bestFit="1" customWidth="1"/>
    <col min="12802" max="12802" width="12" style="2" bestFit="1" customWidth="1"/>
    <col min="12803" max="12813" width="16.36328125" style="2" bestFit="1" customWidth="1"/>
    <col min="12814" max="13056" width="11.453125" style="2"/>
    <col min="13057" max="13057" width="18.6328125" style="2" bestFit="1" customWidth="1"/>
    <col min="13058" max="13058" width="12" style="2" bestFit="1" customWidth="1"/>
    <col min="13059" max="13069" width="16.36328125" style="2" bestFit="1" customWidth="1"/>
    <col min="13070" max="13312" width="11.453125" style="2"/>
    <col min="13313" max="13313" width="18.6328125" style="2" bestFit="1" customWidth="1"/>
    <col min="13314" max="13314" width="12" style="2" bestFit="1" customWidth="1"/>
    <col min="13315" max="13325" width="16.36328125" style="2" bestFit="1" customWidth="1"/>
    <col min="13326" max="13568" width="11.453125" style="2"/>
    <col min="13569" max="13569" width="18.6328125" style="2" bestFit="1" customWidth="1"/>
    <col min="13570" max="13570" width="12" style="2" bestFit="1" customWidth="1"/>
    <col min="13571" max="13581" width="16.36328125" style="2" bestFit="1" customWidth="1"/>
    <col min="13582" max="13824" width="11.453125" style="2"/>
    <col min="13825" max="13825" width="18.6328125" style="2" bestFit="1" customWidth="1"/>
    <col min="13826" max="13826" width="12" style="2" bestFit="1" customWidth="1"/>
    <col min="13827" max="13837" width="16.36328125" style="2" bestFit="1" customWidth="1"/>
    <col min="13838" max="14080" width="11.453125" style="2"/>
    <col min="14081" max="14081" width="18.6328125" style="2" bestFit="1" customWidth="1"/>
    <col min="14082" max="14082" width="12" style="2" bestFit="1" customWidth="1"/>
    <col min="14083" max="14093" width="16.36328125" style="2" bestFit="1" customWidth="1"/>
    <col min="14094" max="14336" width="11.453125" style="2"/>
    <col min="14337" max="14337" width="18.6328125" style="2" bestFit="1" customWidth="1"/>
    <col min="14338" max="14338" width="12" style="2" bestFit="1" customWidth="1"/>
    <col min="14339" max="14349" width="16.36328125" style="2" bestFit="1" customWidth="1"/>
    <col min="14350" max="14592" width="11.453125" style="2"/>
    <col min="14593" max="14593" width="18.6328125" style="2" bestFit="1" customWidth="1"/>
    <col min="14594" max="14594" width="12" style="2" bestFit="1" customWidth="1"/>
    <col min="14595" max="14605" width="16.36328125" style="2" bestFit="1" customWidth="1"/>
    <col min="14606" max="14848" width="11.453125" style="2"/>
    <col min="14849" max="14849" width="18.6328125" style="2" bestFit="1" customWidth="1"/>
    <col min="14850" max="14850" width="12" style="2" bestFit="1" customWidth="1"/>
    <col min="14851" max="14861" width="16.36328125" style="2" bestFit="1" customWidth="1"/>
    <col min="14862" max="15104" width="11.453125" style="2"/>
    <col min="15105" max="15105" width="18.6328125" style="2" bestFit="1" customWidth="1"/>
    <col min="15106" max="15106" width="12" style="2" bestFit="1" customWidth="1"/>
    <col min="15107" max="15117" width="16.36328125" style="2" bestFit="1" customWidth="1"/>
    <col min="15118" max="15360" width="11.453125" style="2"/>
    <col min="15361" max="15361" width="18.6328125" style="2" bestFit="1" customWidth="1"/>
    <col min="15362" max="15362" width="12" style="2" bestFit="1" customWidth="1"/>
    <col min="15363" max="15373" width="16.36328125" style="2" bestFit="1" customWidth="1"/>
    <col min="15374" max="15616" width="11.453125" style="2"/>
    <col min="15617" max="15617" width="18.6328125" style="2" bestFit="1" customWidth="1"/>
    <col min="15618" max="15618" width="12" style="2" bestFit="1" customWidth="1"/>
    <col min="15619" max="15629" width="16.36328125" style="2" bestFit="1" customWidth="1"/>
    <col min="15630" max="15872" width="11.453125" style="2"/>
    <col min="15873" max="15873" width="18.6328125" style="2" bestFit="1" customWidth="1"/>
    <col min="15874" max="15874" width="12" style="2" bestFit="1" customWidth="1"/>
    <col min="15875" max="15885" width="16.36328125" style="2" bestFit="1" customWidth="1"/>
    <col min="15886" max="16128" width="11.453125" style="2"/>
    <col min="16129" max="16129" width="18.6328125" style="2" bestFit="1" customWidth="1"/>
    <col min="16130" max="16130" width="12" style="2" bestFit="1" customWidth="1"/>
    <col min="16131" max="16141" width="16.36328125" style="2" bestFit="1" customWidth="1"/>
    <col min="16142" max="16384" width="11.453125" style="2"/>
  </cols>
  <sheetData>
    <row r="1" spans="1:13" s="15" customFormat="1" x14ac:dyDescent="0.35">
      <c r="A1" s="18" t="s">
        <v>20</v>
      </c>
      <c r="B1" s="18" t="s">
        <v>75</v>
      </c>
      <c r="C1" s="18"/>
      <c r="D1" s="18"/>
      <c r="E1" s="18"/>
      <c r="F1" s="18" t="s">
        <v>25</v>
      </c>
      <c r="G1" s="20">
        <v>42305</v>
      </c>
      <c r="H1" s="18"/>
      <c r="I1" s="18" t="s">
        <v>76</v>
      </c>
      <c r="J1" s="18" t="s">
        <v>77</v>
      </c>
      <c r="K1" s="17"/>
      <c r="L1" s="17"/>
      <c r="M1" s="17"/>
    </row>
    <row r="2" spans="1:13" x14ac:dyDescent="0.35">
      <c r="A2" s="18" t="s">
        <v>2</v>
      </c>
      <c r="B2" s="18" t="s">
        <v>65</v>
      </c>
      <c r="C2" s="18"/>
      <c r="D2" s="18"/>
      <c r="E2" s="18"/>
      <c r="F2" s="18" t="s">
        <v>143</v>
      </c>
      <c r="G2" s="23" t="s">
        <v>22</v>
      </c>
      <c r="H2" s="18"/>
      <c r="I2" s="18" t="s">
        <v>14</v>
      </c>
      <c r="J2" s="22" t="s">
        <v>68</v>
      </c>
      <c r="K2" s="19"/>
      <c r="L2" s="19"/>
      <c r="M2" s="19"/>
    </row>
    <row r="3" spans="1:13" x14ac:dyDescent="0.35">
      <c r="A3" s="18" t="s">
        <v>72</v>
      </c>
      <c r="B3" s="18" t="s">
        <v>69</v>
      </c>
      <c r="C3" s="18"/>
      <c r="D3" s="18"/>
      <c r="E3" s="18"/>
      <c r="F3" s="18" t="s">
        <v>13</v>
      </c>
      <c r="G3" s="18" t="s">
        <v>18</v>
      </c>
      <c r="H3" s="18"/>
      <c r="I3" s="18" t="s">
        <v>15</v>
      </c>
      <c r="J3" s="18" t="s">
        <v>70</v>
      </c>
      <c r="K3" s="19"/>
      <c r="L3" s="19"/>
      <c r="M3" s="19"/>
    </row>
    <row r="4" spans="1:13" x14ac:dyDescent="0.35">
      <c r="A4" s="18" t="s">
        <v>73</v>
      </c>
      <c r="B4" s="18" t="s">
        <v>74</v>
      </c>
      <c r="C4" s="18"/>
      <c r="D4" s="18"/>
      <c r="E4" s="18"/>
      <c r="F4" s="18" t="s">
        <v>21</v>
      </c>
      <c r="G4" s="18" t="s">
        <v>66</v>
      </c>
      <c r="H4" s="18"/>
      <c r="I4" s="18" t="s">
        <v>16</v>
      </c>
      <c r="J4" s="22" t="s">
        <v>67</v>
      </c>
      <c r="K4" s="19"/>
      <c r="L4" s="19"/>
      <c r="M4" s="19"/>
    </row>
    <row r="5" spans="1:13" x14ac:dyDescent="0.35">
      <c r="A5" s="18" t="s">
        <v>3</v>
      </c>
      <c r="B5" s="18" t="s">
        <v>23</v>
      </c>
      <c r="C5" s="18"/>
      <c r="D5" s="18"/>
      <c r="E5" s="18"/>
      <c r="F5" s="18" t="s">
        <v>24</v>
      </c>
      <c r="G5" s="18" t="s">
        <v>78</v>
      </c>
      <c r="H5" s="18"/>
      <c r="I5" s="19"/>
      <c r="J5" s="19"/>
      <c r="K5" s="19"/>
      <c r="L5" s="19"/>
      <c r="M5" s="19"/>
    </row>
    <row r="6" spans="1:13" x14ac:dyDescent="0.35">
      <c r="A6" s="18" t="s">
        <v>144</v>
      </c>
      <c r="B6" s="18" t="s">
        <v>147</v>
      </c>
      <c r="C6" s="18"/>
      <c r="D6" s="18"/>
      <c r="E6" s="18" t="s">
        <v>145</v>
      </c>
      <c r="F6" s="18" t="s">
        <v>146</v>
      </c>
      <c r="G6" s="18">
        <v>450</v>
      </c>
      <c r="H6" s="18"/>
      <c r="I6" s="18" t="s">
        <v>17</v>
      </c>
      <c r="J6" s="18" t="s">
        <v>71</v>
      </c>
      <c r="K6" s="19"/>
      <c r="L6" s="19"/>
      <c r="M6" s="19"/>
    </row>
    <row r="8" spans="1:13" x14ac:dyDescent="0.35">
      <c r="A8" s="14">
        <v>1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</row>
    <row r="9" spans="1:13" x14ac:dyDescent="0.35">
      <c r="A9" t="s">
        <v>4</v>
      </c>
      <c r="B9" t="s">
        <v>1</v>
      </c>
      <c r="C9" t="s">
        <v>79</v>
      </c>
      <c r="D9" t="s">
        <v>79</v>
      </c>
      <c r="E9" t="s">
        <v>80</v>
      </c>
      <c r="F9" t="s">
        <v>80</v>
      </c>
      <c r="G9" t="s">
        <v>34</v>
      </c>
      <c r="H9" t="s">
        <v>34</v>
      </c>
      <c r="I9" t="s">
        <v>40</v>
      </c>
      <c r="J9" t="s">
        <v>40</v>
      </c>
      <c r="K9" t="s">
        <v>91</v>
      </c>
      <c r="L9" t="s">
        <v>91</v>
      </c>
      <c r="M9" t="s">
        <v>99</v>
      </c>
    </row>
    <row r="10" spans="1:13" x14ac:dyDescent="0.35">
      <c r="A10" t="s">
        <v>5</v>
      </c>
      <c r="B10" t="s">
        <v>1</v>
      </c>
      <c r="C10" t="s">
        <v>100</v>
      </c>
      <c r="D10" t="s">
        <v>100</v>
      </c>
      <c r="E10" t="s">
        <v>92</v>
      </c>
      <c r="F10" s="21" t="s">
        <v>92</v>
      </c>
      <c r="G10" t="s">
        <v>101</v>
      </c>
      <c r="H10" t="s">
        <v>101</v>
      </c>
      <c r="I10" t="s">
        <v>102</v>
      </c>
      <c r="J10" t="s">
        <v>102</v>
      </c>
      <c r="K10" t="s">
        <v>93</v>
      </c>
      <c r="L10" t="s">
        <v>93</v>
      </c>
      <c r="M10" t="s">
        <v>99</v>
      </c>
    </row>
    <row r="11" spans="1:13" x14ac:dyDescent="0.35">
      <c r="A11" t="s">
        <v>6</v>
      </c>
      <c r="B11" t="s">
        <v>0</v>
      </c>
      <c r="C11" t="s">
        <v>103</v>
      </c>
      <c r="D11" t="s">
        <v>103</v>
      </c>
      <c r="E11" t="s">
        <v>94</v>
      </c>
      <c r="F11" t="s">
        <v>94</v>
      </c>
      <c r="G11" t="s">
        <v>104</v>
      </c>
      <c r="H11" t="s">
        <v>104</v>
      </c>
      <c r="I11" t="s">
        <v>105</v>
      </c>
      <c r="J11" t="s">
        <v>105</v>
      </c>
      <c r="K11" t="s">
        <v>106</v>
      </c>
      <c r="L11" t="s">
        <v>106</v>
      </c>
      <c r="M11" t="s">
        <v>43</v>
      </c>
    </row>
    <row r="12" spans="1:13" x14ac:dyDescent="0.35">
      <c r="A12" t="s">
        <v>7</v>
      </c>
      <c r="B12" t="s">
        <v>0</v>
      </c>
      <c r="C12" t="s">
        <v>107</v>
      </c>
      <c r="D12" t="s">
        <v>107</v>
      </c>
      <c r="E12" t="s">
        <v>95</v>
      </c>
      <c r="F12" t="s">
        <v>95</v>
      </c>
      <c r="G12" t="s">
        <v>108</v>
      </c>
      <c r="H12" t="s">
        <v>108</v>
      </c>
      <c r="I12" t="s">
        <v>109</v>
      </c>
      <c r="J12" t="s">
        <v>109</v>
      </c>
      <c r="K12" t="s">
        <v>110</v>
      </c>
      <c r="L12" t="s">
        <v>110</v>
      </c>
      <c r="M12" t="s">
        <v>43</v>
      </c>
    </row>
    <row r="13" spans="1:13" x14ac:dyDescent="0.35">
      <c r="A13" t="s">
        <v>8</v>
      </c>
      <c r="B13" t="s">
        <v>49</v>
      </c>
      <c r="C13" t="s">
        <v>111</v>
      </c>
      <c r="D13" t="s">
        <v>111</v>
      </c>
      <c r="E13" t="s">
        <v>112</v>
      </c>
      <c r="F13" t="s">
        <v>112</v>
      </c>
      <c r="G13" t="s">
        <v>113</v>
      </c>
      <c r="H13" t="s">
        <v>113</v>
      </c>
      <c r="I13" t="s">
        <v>114</v>
      </c>
      <c r="J13" t="s">
        <v>114</v>
      </c>
      <c r="K13" t="s">
        <v>115</v>
      </c>
      <c r="L13" t="s">
        <v>115</v>
      </c>
      <c r="M13" t="s">
        <v>55</v>
      </c>
    </row>
    <row r="14" spans="1:13" x14ac:dyDescent="0.35">
      <c r="A14" t="s">
        <v>9</v>
      </c>
      <c r="B14" t="s">
        <v>56</v>
      </c>
      <c r="C14" t="s">
        <v>116</v>
      </c>
      <c r="D14" t="s">
        <v>116</v>
      </c>
      <c r="E14" t="s">
        <v>117</v>
      </c>
      <c r="F14" t="s">
        <v>117</v>
      </c>
      <c r="G14" t="s">
        <v>47</v>
      </c>
      <c r="H14" t="s">
        <v>47</v>
      </c>
      <c r="I14" t="s">
        <v>54</v>
      </c>
      <c r="J14" t="s">
        <v>54</v>
      </c>
      <c r="K14" t="s">
        <v>118</v>
      </c>
      <c r="L14" t="s">
        <v>118</v>
      </c>
      <c r="M14" t="s">
        <v>55</v>
      </c>
    </row>
    <row r="15" spans="1:13" x14ac:dyDescent="0.35">
      <c r="A15" t="s">
        <v>10</v>
      </c>
      <c r="B15" t="s">
        <v>62</v>
      </c>
      <c r="C15" t="s">
        <v>119</v>
      </c>
      <c r="D15" t="s">
        <v>119</v>
      </c>
      <c r="E15" t="s">
        <v>120</v>
      </c>
      <c r="F15" t="s">
        <v>120</v>
      </c>
      <c r="G15">
        <v>4186276</v>
      </c>
      <c r="H15">
        <v>4186276</v>
      </c>
      <c r="I15">
        <v>4186284</v>
      </c>
      <c r="J15">
        <v>4186284</v>
      </c>
      <c r="K15">
        <v>6126285</v>
      </c>
      <c r="L15">
        <v>6126285</v>
      </c>
      <c r="M15" t="s">
        <v>121</v>
      </c>
    </row>
    <row r="16" spans="1:13" x14ac:dyDescent="0.35">
      <c r="A16" t="s">
        <v>11</v>
      </c>
      <c r="B16" t="s">
        <v>64</v>
      </c>
      <c r="C16">
        <v>6126273</v>
      </c>
      <c r="D16">
        <v>6126273</v>
      </c>
      <c r="E16">
        <v>6126276</v>
      </c>
      <c r="F16">
        <v>6126276</v>
      </c>
      <c r="G16">
        <v>6126283</v>
      </c>
      <c r="H16">
        <v>6126283</v>
      </c>
      <c r="I16" t="s">
        <v>96</v>
      </c>
      <c r="J16" t="s">
        <v>96</v>
      </c>
      <c r="K16" t="s">
        <v>63</v>
      </c>
      <c r="L16" t="s">
        <v>63</v>
      </c>
      <c r="M16" t="s">
        <v>121</v>
      </c>
    </row>
    <row r="18" spans="1:17" x14ac:dyDescent="0.35"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</row>
    <row r="19" spans="1:17" x14ac:dyDescent="0.35">
      <c r="A19" s="2" t="s">
        <v>4</v>
      </c>
      <c r="B19" s="3">
        <v>1.085826146960206</v>
      </c>
      <c r="C19" s="3">
        <v>3.4912483241675689</v>
      </c>
      <c r="D19" s="3">
        <v>3.3482205597055916</v>
      </c>
      <c r="E19" s="3">
        <v>3.4323562846772195</v>
      </c>
      <c r="F19" s="3">
        <v>3.221019025739114</v>
      </c>
      <c r="G19" s="3">
        <v>0.41315718471861657</v>
      </c>
      <c r="H19" s="3">
        <v>0.56088487911003881</v>
      </c>
      <c r="I19" s="3">
        <v>1.1153078515658252</v>
      </c>
      <c r="J19" s="3">
        <v>1.2015465267802652</v>
      </c>
      <c r="K19" s="3">
        <v>0.60024788132068918</v>
      </c>
      <c r="L19" s="3">
        <v>0.64901726577984387</v>
      </c>
      <c r="M19" s="3">
        <v>0.4463005289825146</v>
      </c>
    </row>
    <row r="20" spans="1:17" x14ac:dyDescent="0.35">
      <c r="A20" s="2" t="s">
        <v>5</v>
      </c>
      <c r="B20" s="3">
        <v>0.9917608817723671</v>
      </c>
      <c r="C20" s="3">
        <v>0.2915136252581696</v>
      </c>
      <c r="D20" s="3">
        <v>0.34239488798109102</v>
      </c>
      <c r="E20" s="3">
        <v>0.53340268332655461</v>
      </c>
      <c r="F20" s="3">
        <v>0.74442362748939461</v>
      </c>
      <c r="G20" s="3">
        <v>0.31326423611063664</v>
      </c>
      <c r="H20" s="3">
        <v>0.54880799392120871</v>
      </c>
      <c r="I20" s="3">
        <v>0.47824842040380955</v>
      </c>
      <c r="J20" s="3">
        <v>0.78176371866634453</v>
      </c>
      <c r="K20" s="3">
        <v>0.34215320014842548</v>
      </c>
      <c r="L20" s="3">
        <v>0.54296931532801596</v>
      </c>
      <c r="M20" s="3">
        <v>0.68995280767033162</v>
      </c>
    </row>
    <row r="21" spans="1:17" x14ac:dyDescent="0.35">
      <c r="A21" s="2" t="s">
        <v>6</v>
      </c>
      <c r="B21" s="3">
        <v>7.0997358806296137E-2</v>
      </c>
      <c r="C21" s="3">
        <v>0.20134680779116093</v>
      </c>
      <c r="D21" s="3">
        <v>0.3177440918977788</v>
      </c>
      <c r="E21" s="3">
        <v>0.37518649846481478</v>
      </c>
      <c r="F21" s="3">
        <v>0.65882687278097485</v>
      </c>
      <c r="G21" s="3">
        <v>0.52790732204609847</v>
      </c>
      <c r="H21" s="3">
        <v>0.80755497256350783</v>
      </c>
      <c r="I21" s="3">
        <v>0.36313071735852798</v>
      </c>
      <c r="J21" s="3">
        <v>0.52251354892602087</v>
      </c>
      <c r="K21" s="3">
        <v>0.46004777425531962</v>
      </c>
      <c r="L21" s="3">
        <v>0.51505821867435009</v>
      </c>
      <c r="M21" s="3">
        <v>1.3400272926821397</v>
      </c>
    </row>
    <row r="22" spans="1:17" x14ac:dyDescent="0.35">
      <c r="A22" s="2" t="s">
        <v>7</v>
      </c>
      <c r="B22" s="3">
        <v>7.13090205682477E-2</v>
      </c>
      <c r="C22" s="3">
        <v>0.53064532418908916</v>
      </c>
      <c r="D22" s="3">
        <v>0.48411700904505955</v>
      </c>
      <c r="E22" s="3">
        <v>0.82075995492318266</v>
      </c>
      <c r="F22" s="3">
        <v>0.71919761854993081</v>
      </c>
      <c r="G22" s="3">
        <v>0.45549981457275329</v>
      </c>
      <c r="H22" s="3">
        <v>0.65216685704530875</v>
      </c>
      <c r="I22" s="3">
        <v>0.383624642863445</v>
      </c>
      <c r="J22" s="3">
        <v>0.61174556682045</v>
      </c>
      <c r="K22" s="3">
        <v>0.32171534616634068</v>
      </c>
      <c r="L22" s="3">
        <v>0.33905389968055061</v>
      </c>
      <c r="M22" s="3">
        <v>1.377304971860732</v>
      </c>
    </row>
    <row r="23" spans="1:17" x14ac:dyDescent="0.35">
      <c r="A23" s="2" t="s">
        <v>8</v>
      </c>
      <c r="B23" s="3">
        <v>4.3831003503168868E-2</v>
      </c>
      <c r="C23" s="3">
        <v>0.38770150703528861</v>
      </c>
      <c r="D23" s="3">
        <v>0.36802582442160869</v>
      </c>
      <c r="E23" s="3">
        <v>0.23875686074692734</v>
      </c>
      <c r="F23" s="3">
        <v>0.45059839148649117</v>
      </c>
      <c r="G23" s="3">
        <v>0.26837325826053893</v>
      </c>
      <c r="H23" s="3">
        <v>0.44629402953838038</v>
      </c>
      <c r="I23" s="3">
        <v>0.31846256194447314</v>
      </c>
      <c r="J23" s="3">
        <v>0.4485029325484638</v>
      </c>
      <c r="K23" s="3">
        <v>0.29976832013303895</v>
      </c>
      <c r="L23" s="3">
        <v>0.28231881477307441</v>
      </c>
      <c r="M23" s="3">
        <v>2.2708797766373321</v>
      </c>
    </row>
    <row r="24" spans="1:17" x14ac:dyDescent="0.35">
      <c r="A24" s="2" t="s">
        <v>9</v>
      </c>
      <c r="B24" s="3">
        <v>0.17911575787432341</v>
      </c>
      <c r="C24" s="3">
        <v>0.42948935416478873</v>
      </c>
      <c r="D24" s="3">
        <v>0.59007725028901337</v>
      </c>
      <c r="E24" s="3">
        <v>0.39231894864107286</v>
      </c>
      <c r="F24" s="3">
        <v>0.35079374615936437</v>
      </c>
      <c r="G24" s="3">
        <v>0.57037407056637102</v>
      </c>
      <c r="H24" s="3">
        <v>0.42145591268602284</v>
      </c>
      <c r="I24" s="3">
        <v>1.6235534998677781</v>
      </c>
      <c r="J24" s="3">
        <v>1.5614479550465816</v>
      </c>
      <c r="K24" s="3">
        <v>0.34919914808088232</v>
      </c>
      <c r="L24" s="3">
        <v>0.51193991152840246</v>
      </c>
      <c r="M24" s="3">
        <v>1.8615680786282947</v>
      </c>
    </row>
    <row r="25" spans="1:17" x14ac:dyDescent="0.35">
      <c r="A25" s="2" t="s">
        <v>10</v>
      </c>
      <c r="B25" s="3">
        <v>0.53168049743602985</v>
      </c>
      <c r="C25" s="3">
        <v>0.6442314825332135</v>
      </c>
      <c r="D25" s="3">
        <v>1.6261271406415498</v>
      </c>
      <c r="E25" s="3">
        <v>0.56479059569125922</v>
      </c>
      <c r="F25" s="3">
        <v>0.87008928724966339</v>
      </c>
      <c r="G25" s="3">
        <v>2.7225089268821279</v>
      </c>
      <c r="H25" s="3">
        <v>2.918540575763374</v>
      </c>
      <c r="I25" s="3">
        <v>2.9953184151132488</v>
      </c>
      <c r="J25" s="3">
        <v>2.557924890115149</v>
      </c>
      <c r="K25" s="3">
        <v>0.34215064332426226</v>
      </c>
      <c r="L25" s="3">
        <v>0.6235730510132419</v>
      </c>
      <c r="M25" s="3">
        <v>0.47269111570684075</v>
      </c>
    </row>
    <row r="26" spans="1:17" x14ac:dyDescent="0.35">
      <c r="A26" s="2" t="s">
        <v>11</v>
      </c>
      <c r="B26" s="3">
        <v>1.371330179393464</v>
      </c>
      <c r="C26" s="3">
        <v>0.83721565060548697</v>
      </c>
      <c r="D26" s="3">
        <v>0.64712190382300383</v>
      </c>
      <c r="E26" s="3">
        <v>0.59898971952734714</v>
      </c>
      <c r="F26" s="3">
        <v>0.9618680296798271</v>
      </c>
      <c r="G26" s="3">
        <v>0.36712984473906585</v>
      </c>
      <c r="H26" s="3">
        <v>0.6367054338597945</v>
      </c>
      <c r="I26" s="3">
        <v>0.41772010528605907</v>
      </c>
      <c r="J26" s="3">
        <v>0.61687238089284413</v>
      </c>
      <c r="K26" s="3">
        <v>0.7527769868148646</v>
      </c>
      <c r="L26" s="3">
        <v>0.98614903151191402</v>
      </c>
      <c r="M26" s="3">
        <v>0.38030393613515889</v>
      </c>
    </row>
    <row r="28" spans="1:17" customFormat="1" x14ac:dyDescent="0.35">
      <c r="A28" t="s">
        <v>168</v>
      </c>
      <c r="B28" s="5" t="s">
        <v>26</v>
      </c>
      <c r="C28" s="4" t="s">
        <v>27</v>
      </c>
      <c r="D28" s="4" t="s">
        <v>12</v>
      </c>
      <c r="E28" s="4" t="s">
        <v>175</v>
      </c>
      <c r="F28" s="4" t="s">
        <v>176</v>
      </c>
      <c r="G28" s="6"/>
      <c r="H28" s="2"/>
      <c r="I28" s="4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7" t="str">
        <f>IF(B9="+", "cont_pos", IF(B9="-", "cont_neg", "?"))</f>
        <v>cont_pos</v>
      </c>
      <c r="B29" s="8">
        <f>B19</f>
        <v>1.085826146960206</v>
      </c>
      <c r="C29" s="9">
        <f>B29-AVERAGE($B$31,$B$32)</f>
        <v>1.0146729572729341</v>
      </c>
      <c r="D29" s="10">
        <f>$A$8</f>
        <v>1</v>
      </c>
      <c r="E29" s="6">
        <f>$B$8</f>
        <v>1</v>
      </c>
      <c r="F29" s="4" t="str">
        <f>$A$9</f>
        <v>A</v>
      </c>
      <c r="G29" s="6"/>
      <c r="I29" s="4"/>
      <c r="Q29" s="13"/>
    </row>
    <row r="30" spans="1:17" x14ac:dyDescent="0.35">
      <c r="A30" s="7" t="str">
        <f t="shared" ref="A30:A32" si="0">IF(B10="+", "cont_pos", IF(B10="-", "cont_neg", "?"))</f>
        <v>cont_pos</v>
      </c>
      <c r="B30" s="8">
        <f t="shared" ref="B30:B32" si="1">B20</f>
        <v>0.9917608817723671</v>
      </c>
      <c r="C30" s="9">
        <f t="shared" ref="C30:C93" si="2">B30-AVERAGE($B$31,$B$32)</f>
        <v>0.92060769208509519</v>
      </c>
      <c r="D30" s="10">
        <f t="shared" ref="D30:D32" si="3">$A$8</f>
        <v>1</v>
      </c>
      <c r="E30" s="6">
        <f t="shared" ref="E30:E36" si="4">$B$8</f>
        <v>1</v>
      </c>
      <c r="F30" s="4" t="str">
        <f>$A$10</f>
        <v>B</v>
      </c>
      <c r="G30" s="6"/>
      <c r="I30" s="4"/>
      <c r="Q30" s="13"/>
    </row>
    <row r="31" spans="1:17" x14ac:dyDescent="0.35">
      <c r="A31" s="7" t="str">
        <f t="shared" si="0"/>
        <v>cont_neg</v>
      </c>
      <c r="B31" s="8">
        <f t="shared" si="1"/>
        <v>7.0997358806296137E-2</v>
      </c>
      <c r="C31" s="9">
        <f t="shared" si="2"/>
        <v>-1.5583088097577413E-4</v>
      </c>
      <c r="D31" s="10">
        <f t="shared" si="3"/>
        <v>1</v>
      </c>
      <c r="E31" s="6">
        <f t="shared" si="4"/>
        <v>1</v>
      </c>
      <c r="F31" s="4" t="str">
        <f>$A$11</f>
        <v>C</v>
      </c>
      <c r="G31" s="6"/>
      <c r="I31" s="4"/>
      <c r="Q31" s="13"/>
    </row>
    <row r="32" spans="1:17" x14ac:dyDescent="0.35">
      <c r="A32" s="7" t="str">
        <f t="shared" si="0"/>
        <v>cont_neg</v>
      </c>
      <c r="B32" s="8">
        <f t="shared" si="1"/>
        <v>7.13090205682477E-2</v>
      </c>
      <c r="C32" s="9">
        <f t="shared" si="2"/>
        <v>1.5583088097578801E-4</v>
      </c>
      <c r="D32" s="10">
        <f t="shared" si="3"/>
        <v>1</v>
      </c>
      <c r="E32" s="6">
        <f t="shared" si="4"/>
        <v>1</v>
      </c>
      <c r="F32" s="4" t="str">
        <f>$A$12</f>
        <v>D</v>
      </c>
      <c r="G32" s="6"/>
      <c r="I32" s="4"/>
      <c r="Q32" s="13"/>
    </row>
    <row r="33" spans="1:17" s="12" customFormat="1" x14ac:dyDescent="0.35">
      <c r="A33" s="7" t="str">
        <f>B13</f>
        <v>ST A</v>
      </c>
      <c r="B33" s="8">
        <f>B23</f>
        <v>4.3831003503168868E-2</v>
      </c>
      <c r="C33" s="9">
        <f t="shared" si="2"/>
        <v>-2.7322186184103044E-2</v>
      </c>
      <c r="D33" s="10">
        <f t="shared" ref="D33:D96" si="5">D32</f>
        <v>1</v>
      </c>
      <c r="E33" s="6">
        <f t="shared" si="4"/>
        <v>1</v>
      </c>
      <c r="F33" s="4" t="str">
        <f>$A$13</f>
        <v>E</v>
      </c>
      <c r="G33" s="11"/>
      <c r="I33" s="4"/>
      <c r="Q33" s="13"/>
    </row>
    <row r="34" spans="1:17" x14ac:dyDescent="0.35">
      <c r="A34" s="7" t="str">
        <f>B14</f>
        <v>ST B</v>
      </c>
      <c r="B34" s="8">
        <f>B24</f>
        <v>0.17911575787432341</v>
      </c>
      <c r="C34" s="9">
        <f t="shared" si="2"/>
        <v>0.10796256818705149</v>
      </c>
      <c r="D34" s="10">
        <f t="shared" si="5"/>
        <v>1</v>
      </c>
      <c r="E34" s="6">
        <f t="shared" si="4"/>
        <v>1</v>
      </c>
      <c r="F34" s="4" t="str">
        <f>$A$14</f>
        <v>F</v>
      </c>
      <c r="G34" s="6"/>
      <c r="I34" s="4"/>
      <c r="Q34" s="13"/>
    </row>
    <row r="35" spans="1:17" x14ac:dyDescent="0.35">
      <c r="A35" s="7" t="str">
        <f>B15</f>
        <v>ST C</v>
      </c>
      <c r="B35" s="8">
        <f>B25</f>
        <v>0.53168049743602985</v>
      </c>
      <c r="C35" s="9">
        <f t="shared" si="2"/>
        <v>0.46052730774875794</v>
      </c>
      <c r="D35" s="10">
        <f t="shared" si="5"/>
        <v>1</v>
      </c>
      <c r="E35" s="6">
        <f t="shared" si="4"/>
        <v>1</v>
      </c>
      <c r="F35" s="4" t="str">
        <f>$A$15</f>
        <v>G</v>
      </c>
      <c r="G35" s="6"/>
      <c r="I35" s="4"/>
      <c r="Q35" s="13"/>
    </row>
    <row r="36" spans="1:17" x14ac:dyDescent="0.35">
      <c r="A36" s="7" t="str">
        <f>B16</f>
        <v>ST D</v>
      </c>
      <c r="B36" s="8">
        <f>B26</f>
        <v>1.371330179393464</v>
      </c>
      <c r="C36" s="9">
        <f t="shared" si="2"/>
        <v>1.3001769897061921</v>
      </c>
      <c r="D36" s="10">
        <f t="shared" si="5"/>
        <v>1</v>
      </c>
      <c r="E36" s="6">
        <f t="shared" si="4"/>
        <v>1</v>
      </c>
      <c r="F36" s="4" t="str">
        <f>$A$16</f>
        <v>H</v>
      </c>
      <c r="G36" s="6"/>
      <c r="I36" s="4"/>
      <c r="Q36" s="13"/>
    </row>
    <row r="37" spans="1:17" x14ac:dyDescent="0.35">
      <c r="A37" s="7" t="str">
        <f t="shared" ref="A37:A44" si="6">C9</f>
        <v>HOR-2015-KT-005</v>
      </c>
      <c r="B37" s="8">
        <f t="shared" ref="B37:B44" si="7">C19</f>
        <v>3.4912483241675689</v>
      </c>
      <c r="C37" s="9">
        <f t="shared" si="2"/>
        <v>3.420095134480297</v>
      </c>
      <c r="D37" s="10">
        <f t="shared" si="5"/>
        <v>1</v>
      </c>
      <c r="E37" s="6">
        <f>$C$8</f>
        <v>2</v>
      </c>
      <c r="F37" s="4" t="str">
        <f>$A$9</f>
        <v>A</v>
      </c>
      <c r="G37" s="6"/>
      <c r="I37" s="4"/>
      <c r="Q37" s="13"/>
    </row>
    <row r="38" spans="1:17" s="12" customFormat="1" x14ac:dyDescent="0.35">
      <c r="A38" s="7" t="str">
        <f t="shared" si="6"/>
        <v>HOR-2015-KT-056</v>
      </c>
      <c r="B38" s="8">
        <f t="shared" si="7"/>
        <v>0.2915136252581696</v>
      </c>
      <c r="C38" s="9">
        <f t="shared" si="2"/>
        <v>0.22036043557089768</v>
      </c>
      <c r="D38" s="10">
        <f t="shared" si="5"/>
        <v>1</v>
      </c>
      <c r="E38" s="6">
        <f t="shared" ref="E38:E44" si="8">$C$8</f>
        <v>2</v>
      </c>
      <c r="F38" s="4" t="str">
        <f>$A$10</f>
        <v>B</v>
      </c>
      <c r="G38" s="11"/>
      <c r="I38" s="4"/>
      <c r="Q38" s="13"/>
    </row>
    <row r="39" spans="1:17" x14ac:dyDescent="0.35">
      <c r="A39" s="7" t="str">
        <f t="shared" si="6"/>
        <v>HOR-2015-KT-015</v>
      </c>
      <c r="B39" s="8">
        <f t="shared" si="7"/>
        <v>0.20134680779116093</v>
      </c>
      <c r="C39" s="9">
        <f t="shared" si="2"/>
        <v>0.13019361810388902</v>
      </c>
      <c r="D39" s="10">
        <f t="shared" si="5"/>
        <v>1</v>
      </c>
      <c r="E39" s="6">
        <f t="shared" si="8"/>
        <v>2</v>
      </c>
      <c r="F39" s="4" t="str">
        <f>$A$11</f>
        <v>C</v>
      </c>
      <c r="G39" s="6"/>
      <c r="I39" s="4"/>
    </row>
    <row r="40" spans="1:17" x14ac:dyDescent="0.35">
      <c r="A40" s="7" t="str">
        <f t="shared" si="6"/>
        <v>HOR-2015-KT-100</v>
      </c>
      <c r="B40" s="8">
        <f t="shared" si="7"/>
        <v>0.53064532418908916</v>
      </c>
      <c r="C40" s="9">
        <f t="shared" si="2"/>
        <v>0.45949213450181725</v>
      </c>
      <c r="D40" s="10">
        <f t="shared" si="5"/>
        <v>1</v>
      </c>
      <c r="E40" s="6">
        <f t="shared" si="8"/>
        <v>2</v>
      </c>
      <c r="F40" s="4" t="str">
        <f>$A$12</f>
        <v>D</v>
      </c>
      <c r="G40" s="6"/>
      <c r="I40" s="4"/>
      <c r="K40"/>
      <c r="L40"/>
      <c r="M40"/>
    </row>
    <row r="41" spans="1:17" x14ac:dyDescent="0.35">
      <c r="A41" s="7" t="str">
        <f t="shared" si="6"/>
        <v>HOR-2015-KT-049</v>
      </c>
      <c r="B41" s="8">
        <f t="shared" si="7"/>
        <v>0.38770150703528861</v>
      </c>
      <c r="C41" s="9">
        <f t="shared" si="2"/>
        <v>0.31654831734801669</v>
      </c>
      <c r="D41" s="10">
        <f t="shared" si="5"/>
        <v>1</v>
      </c>
      <c r="E41" s="6">
        <f t="shared" si="8"/>
        <v>2</v>
      </c>
      <c r="F41" s="4" t="str">
        <f>$A$13</f>
        <v>E</v>
      </c>
      <c r="G41" s="6"/>
      <c r="I41" s="4"/>
      <c r="K41"/>
      <c r="L41"/>
      <c r="M41"/>
    </row>
    <row r="42" spans="1:17" x14ac:dyDescent="0.35">
      <c r="A42" s="7" t="str">
        <f t="shared" si="6"/>
        <v>HOR-2015-KT-044</v>
      </c>
      <c r="B42" s="8">
        <f t="shared" si="7"/>
        <v>0.42948935416478873</v>
      </c>
      <c r="C42" s="9">
        <f t="shared" si="2"/>
        <v>0.35833616447751682</v>
      </c>
      <c r="D42" s="10">
        <f t="shared" si="5"/>
        <v>1</v>
      </c>
      <c r="E42" s="6">
        <f t="shared" si="8"/>
        <v>2</v>
      </c>
      <c r="F42" s="4" t="str">
        <f>$A$14</f>
        <v>F</v>
      </c>
      <c r="G42" s="6"/>
      <c r="I42" s="4"/>
      <c r="K42"/>
      <c r="L42"/>
      <c r="M42"/>
    </row>
    <row r="43" spans="1:17" x14ac:dyDescent="0.35">
      <c r="A43" s="7" t="str">
        <f t="shared" si="6"/>
        <v>HOR-2015-KT-034</v>
      </c>
      <c r="B43" s="8">
        <f t="shared" si="7"/>
        <v>0.6442314825332135</v>
      </c>
      <c r="C43" s="9">
        <f t="shared" si="2"/>
        <v>0.57307829284594158</v>
      </c>
      <c r="D43" s="10">
        <f t="shared" si="5"/>
        <v>1</v>
      </c>
      <c r="E43" s="6">
        <f t="shared" si="8"/>
        <v>2</v>
      </c>
      <c r="F43" s="4" t="str">
        <f>$A$15</f>
        <v>G</v>
      </c>
      <c r="G43" s="6"/>
      <c r="I43" s="4"/>
      <c r="K43"/>
      <c r="L43"/>
      <c r="M43"/>
    </row>
    <row r="44" spans="1:17" s="12" customFormat="1" x14ac:dyDescent="0.35">
      <c r="A44" s="7">
        <f t="shared" si="6"/>
        <v>6126273</v>
      </c>
      <c r="B44" s="8">
        <f t="shared" si="7"/>
        <v>0.83721565060548697</v>
      </c>
      <c r="C44" s="9">
        <f t="shared" si="2"/>
        <v>0.76606246091821506</v>
      </c>
      <c r="D44" s="10">
        <f t="shared" si="5"/>
        <v>1</v>
      </c>
      <c r="E44" s="6">
        <f t="shared" si="8"/>
        <v>2</v>
      </c>
      <c r="F44" s="4" t="str">
        <f>$A$16</f>
        <v>H</v>
      </c>
      <c r="G44" s="11"/>
      <c r="I44" s="4"/>
      <c r="K44"/>
      <c r="L44"/>
      <c r="M44"/>
    </row>
    <row r="45" spans="1:17" x14ac:dyDescent="0.35">
      <c r="A45" s="7" t="str">
        <f t="shared" ref="A45:A52" si="9">D9</f>
        <v>HOR-2015-KT-005</v>
      </c>
      <c r="B45" s="8">
        <f t="shared" ref="B45:B52" si="10">D19</f>
        <v>3.3482205597055916</v>
      </c>
      <c r="C45" s="9">
        <f t="shared" si="2"/>
        <v>3.2770673700183197</v>
      </c>
      <c r="D45" s="10">
        <f t="shared" si="5"/>
        <v>1</v>
      </c>
      <c r="E45" s="6">
        <f>$D$8</f>
        <v>3</v>
      </c>
      <c r="F45" s="4" t="str">
        <f>$A$9</f>
        <v>A</v>
      </c>
      <c r="G45" s="6"/>
      <c r="I45" s="4"/>
      <c r="K45"/>
      <c r="L45"/>
      <c r="M45"/>
    </row>
    <row r="46" spans="1:17" x14ac:dyDescent="0.35">
      <c r="A46" s="7" t="str">
        <f t="shared" si="9"/>
        <v>HOR-2015-KT-056</v>
      </c>
      <c r="B46" s="8">
        <f t="shared" si="10"/>
        <v>0.34239488798109102</v>
      </c>
      <c r="C46" s="9">
        <f t="shared" si="2"/>
        <v>0.27124169829381911</v>
      </c>
      <c r="D46" s="10">
        <f t="shared" si="5"/>
        <v>1</v>
      </c>
      <c r="E46" s="6">
        <f t="shared" ref="E46:E52" si="11">$D$8</f>
        <v>3</v>
      </c>
      <c r="F46" s="4" t="str">
        <f>$A$10</f>
        <v>B</v>
      </c>
      <c r="G46" s="6"/>
      <c r="I46" s="4"/>
    </row>
    <row r="47" spans="1:17" x14ac:dyDescent="0.35">
      <c r="A47" s="7" t="str">
        <f t="shared" si="9"/>
        <v>HOR-2015-KT-015</v>
      </c>
      <c r="B47" s="8">
        <f t="shared" si="10"/>
        <v>0.3177440918977788</v>
      </c>
      <c r="C47" s="9">
        <f t="shared" si="2"/>
        <v>0.24659090221050689</v>
      </c>
      <c r="D47" s="10">
        <f t="shared" si="5"/>
        <v>1</v>
      </c>
      <c r="E47" s="6">
        <f t="shared" si="11"/>
        <v>3</v>
      </c>
      <c r="F47" s="4" t="str">
        <f>$A$11</f>
        <v>C</v>
      </c>
      <c r="G47" s="6"/>
      <c r="I47" s="4"/>
    </row>
    <row r="48" spans="1:17" x14ac:dyDescent="0.35">
      <c r="A48" s="7" t="str">
        <f t="shared" si="9"/>
        <v>HOR-2015-KT-100</v>
      </c>
      <c r="B48" s="8">
        <f t="shared" si="10"/>
        <v>0.48411700904505955</v>
      </c>
      <c r="C48" s="9">
        <f t="shared" si="2"/>
        <v>0.41296381935778764</v>
      </c>
      <c r="D48" s="10">
        <f t="shared" si="5"/>
        <v>1</v>
      </c>
      <c r="E48" s="6">
        <f t="shared" si="11"/>
        <v>3</v>
      </c>
      <c r="F48" s="4" t="str">
        <f>$A$12</f>
        <v>D</v>
      </c>
      <c r="G48" s="6"/>
      <c r="I48" s="4"/>
    </row>
    <row r="49" spans="1:9" x14ac:dyDescent="0.35">
      <c r="A49" s="7" t="str">
        <f t="shared" si="9"/>
        <v>HOR-2015-KT-049</v>
      </c>
      <c r="B49" s="8">
        <f t="shared" si="10"/>
        <v>0.36802582442160869</v>
      </c>
      <c r="C49" s="9">
        <f t="shared" si="2"/>
        <v>0.29687263473433678</v>
      </c>
      <c r="D49" s="10">
        <f t="shared" si="5"/>
        <v>1</v>
      </c>
      <c r="E49" s="6">
        <f t="shared" si="11"/>
        <v>3</v>
      </c>
      <c r="F49" s="4" t="str">
        <f>$A$13</f>
        <v>E</v>
      </c>
      <c r="G49" s="6"/>
      <c r="I49" s="4"/>
    </row>
    <row r="50" spans="1:9" x14ac:dyDescent="0.35">
      <c r="A50" s="7" t="str">
        <f t="shared" si="9"/>
        <v>HOR-2015-KT-044</v>
      </c>
      <c r="B50" s="8">
        <f t="shared" si="10"/>
        <v>0.59007725028901337</v>
      </c>
      <c r="C50" s="9">
        <f t="shared" si="2"/>
        <v>0.51892406060174145</v>
      </c>
      <c r="D50" s="10">
        <f t="shared" si="5"/>
        <v>1</v>
      </c>
      <c r="E50" s="6">
        <f t="shared" si="11"/>
        <v>3</v>
      </c>
      <c r="F50" s="4" t="str">
        <f>$A$14</f>
        <v>F</v>
      </c>
      <c r="G50" s="6"/>
      <c r="I50" s="4"/>
    </row>
    <row r="51" spans="1:9" x14ac:dyDescent="0.35">
      <c r="A51" s="7" t="str">
        <f t="shared" si="9"/>
        <v>HOR-2015-KT-034</v>
      </c>
      <c r="B51" s="8">
        <f t="shared" si="10"/>
        <v>1.6261271406415498</v>
      </c>
      <c r="C51" s="9">
        <f t="shared" si="2"/>
        <v>1.5549739509542779</v>
      </c>
      <c r="D51" s="10">
        <f t="shared" si="5"/>
        <v>1</v>
      </c>
      <c r="E51" s="6">
        <f t="shared" si="11"/>
        <v>3</v>
      </c>
      <c r="F51" s="4" t="str">
        <f>$A$15</f>
        <v>G</v>
      </c>
      <c r="G51" s="6"/>
      <c r="I51" s="4"/>
    </row>
    <row r="52" spans="1:9" s="12" customFormat="1" x14ac:dyDescent="0.35">
      <c r="A52" s="7">
        <f t="shared" si="9"/>
        <v>6126273</v>
      </c>
      <c r="B52" s="8">
        <f t="shared" si="10"/>
        <v>0.64712190382300383</v>
      </c>
      <c r="C52" s="9">
        <f t="shared" si="2"/>
        <v>0.57596871413573192</v>
      </c>
      <c r="D52" s="10">
        <f t="shared" si="5"/>
        <v>1</v>
      </c>
      <c r="E52" s="6">
        <f t="shared" si="11"/>
        <v>3</v>
      </c>
      <c r="F52" s="4" t="str">
        <f>$A$16</f>
        <v>H</v>
      </c>
      <c r="G52" s="11"/>
      <c r="I52" s="4"/>
    </row>
    <row r="53" spans="1:9" x14ac:dyDescent="0.35">
      <c r="A53" s="7" t="str">
        <f t="shared" ref="A53:A60" si="12">E9</f>
        <v>HOR-2015-KT-028</v>
      </c>
      <c r="B53" s="8">
        <f t="shared" ref="B53:B60" si="13">E19</f>
        <v>3.4323562846772195</v>
      </c>
      <c r="C53" s="9">
        <f t="shared" si="2"/>
        <v>3.3612030949899476</v>
      </c>
      <c r="D53" s="10">
        <f t="shared" si="5"/>
        <v>1</v>
      </c>
      <c r="E53" s="6">
        <f>$E$8</f>
        <v>4</v>
      </c>
      <c r="F53" s="4" t="str">
        <f>$A$9</f>
        <v>A</v>
      </c>
      <c r="G53" s="6"/>
      <c r="I53" s="4"/>
    </row>
    <row r="54" spans="1:9" x14ac:dyDescent="0.35">
      <c r="A54" s="7" t="str">
        <f t="shared" si="12"/>
        <v>HOR-2015-KT-055</v>
      </c>
      <c r="B54" s="8">
        <f t="shared" si="13"/>
        <v>0.53340268332655461</v>
      </c>
      <c r="C54" s="9">
        <f t="shared" si="2"/>
        <v>0.46224949363928269</v>
      </c>
      <c r="D54" s="10">
        <f t="shared" si="5"/>
        <v>1</v>
      </c>
      <c r="E54" s="6">
        <f t="shared" ref="E54:E60" si="14">$E$8</f>
        <v>4</v>
      </c>
      <c r="F54" s="4" t="str">
        <f>$A$10</f>
        <v>B</v>
      </c>
      <c r="G54" s="6"/>
      <c r="I54" s="4"/>
    </row>
    <row r="55" spans="1:9" s="12" customFormat="1" x14ac:dyDescent="0.35">
      <c r="A55" s="7" t="str">
        <f t="shared" si="12"/>
        <v>HOR-2015-KT-014</v>
      </c>
      <c r="B55" s="8">
        <f t="shared" si="13"/>
        <v>0.37518649846481478</v>
      </c>
      <c r="C55" s="9">
        <f t="shared" si="2"/>
        <v>0.30403330877754287</v>
      </c>
      <c r="D55" s="10">
        <f t="shared" si="5"/>
        <v>1</v>
      </c>
      <c r="E55" s="6">
        <f t="shared" si="14"/>
        <v>4</v>
      </c>
      <c r="F55" s="4" t="str">
        <f>$A$11</f>
        <v>C</v>
      </c>
      <c r="G55" s="11"/>
      <c r="I55" s="4"/>
    </row>
    <row r="56" spans="1:9" x14ac:dyDescent="0.35">
      <c r="A56" s="7" t="str">
        <f t="shared" si="12"/>
        <v>HOR-2015-KT-091</v>
      </c>
      <c r="B56" s="8">
        <f t="shared" si="13"/>
        <v>0.82075995492318266</v>
      </c>
      <c r="C56" s="9">
        <f t="shared" si="2"/>
        <v>0.74960676523591074</v>
      </c>
      <c r="D56" s="10">
        <f t="shared" si="5"/>
        <v>1</v>
      </c>
      <c r="E56" s="6">
        <f t="shared" si="14"/>
        <v>4</v>
      </c>
      <c r="F56" s="4" t="str">
        <f>$A$12</f>
        <v>D</v>
      </c>
      <c r="G56" s="6"/>
      <c r="I56" s="4"/>
    </row>
    <row r="57" spans="1:9" x14ac:dyDescent="0.35">
      <c r="A57" s="7" t="str">
        <f t="shared" si="12"/>
        <v>HOR-2015-KT-050</v>
      </c>
      <c r="B57" s="8">
        <f t="shared" si="13"/>
        <v>0.23875686074692734</v>
      </c>
      <c r="C57" s="9">
        <f t="shared" si="2"/>
        <v>0.16760367105965543</v>
      </c>
      <c r="D57" s="10">
        <f t="shared" si="5"/>
        <v>1</v>
      </c>
      <c r="E57" s="6">
        <f t="shared" si="14"/>
        <v>4</v>
      </c>
      <c r="F57" s="4" t="str">
        <f>$A$13</f>
        <v>E</v>
      </c>
      <c r="G57" s="6"/>
      <c r="I57" s="4"/>
    </row>
    <row r="58" spans="1:9" s="12" customFormat="1" x14ac:dyDescent="0.35">
      <c r="A58" s="7" t="str">
        <f t="shared" si="12"/>
        <v>HOR-2015-KT-054</v>
      </c>
      <c r="B58" s="8">
        <f t="shared" si="13"/>
        <v>0.39231894864107286</v>
      </c>
      <c r="C58" s="9">
        <f t="shared" si="2"/>
        <v>0.32116575895380095</v>
      </c>
      <c r="D58" s="10">
        <f t="shared" si="5"/>
        <v>1</v>
      </c>
      <c r="E58" s="6">
        <f t="shared" si="14"/>
        <v>4</v>
      </c>
      <c r="F58" s="4" t="str">
        <f>$A$14</f>
        <v>F</v>
      </c>
      <c r="G58" s="11"/>
      <c r="I58" s="4"/>
    </row>
    <row r="59" spans="1:9" s="12" customFormat="1" x14ac:dyDescent="0.35">
      <c r="A59" s="7" t="str">
        <f t="shared" si="12"/>
        <v>HOR-2015-KT-033</v>
      </c>
      <c r="B59" s="8">
        <f t="shared" si="13"/>
        <v>0.56479059569125922</v>
      </c>
      <c r="C59" s="9">
        <f t="shared" si="2"/>
        <v>0.49363740600398731</v>
      </c>
      <c r="D59" s="10">
        <f t="shared" si="5"/>
        <v>1</v>
      </c>
      <c r="E59" s="6">
        <f t="shared" si="14"/>
        <v>4</v>
      </c>
      <c r="F59" s="4" t="str">
        <f>$A$15</f>
        <v>G</v>
      </c>
      <c r="G59" s="11"/>
      <c r="I59" s="4"/>
    </row>
    <row r="60" spans="1:9" x14ac:dyDescent="0.35">
      <c r="A60" s="7">
        <f t="shared" si="12"/>
        <v>6126276</v>
      </c>
      <c r="B60" s="8">
        <f t="shared" si="13"/>
        <v>0.59898971952734714</v>
      </c>
      <c r="C60" s="9">
        <f t="shared" si="2"/>
        <v>0.52783652984007523</v>
      </c>
      <c r="D60" s="10">
        <f t="shared" si="5"/>
        <v>1</v>
      </c>
      <c r="E60" s="6">
        <f t="shared" si="14"/>
        <v>4</v>
      </c>
      <c r="F60" s="4" t="str">
        <f>$A$16</f>
        <v>H</v>
      </c>
      <c r="G60" s="6"/>
      <c r="I60" s="4"/>
    </row>
    <row r="61" spans="1:9" x14ac:dyDescent="0.35">
      <c r="A61" s="7" t="str">
        <f t="shared" ref="A61:A68" si="15">F9</f>
        <v>HOR-2015-KT-028</v>
      </c>
      <c r="B61" s="8">
        <f t="shared" ref="B61:B68" si="16">F19</f>
        <v>3.221019025739114</v>
      </c>
      <c r="C61" s="9">
        <f t="shared" si="2"/>
        <v>3.1498658360518421</v>
      </c>
      <c r="D61" s="10">
        <f t="shared" si="5"/>
        <v>1</v>
      </c>
      <c r="E61" s="6">
        <f>$F$8</f>
        <v>5</v>
      </c>
      <c r="F61" s="4" t="str">
        <f>$A$9</f>
        <v>A</v>
      </c>
      <c r="G61" s="6"/>
      <c r="I61" s="4"/>
    </row>
    <row r="62" spans="1:9" x14ac:dyDescent="0.35">
      <c r="A62" s="7" t="str">
        <f t="shared" si="15"/>
        <v>HOR-2015-KT-055</v>
      </c>
      <c r="B62" s="8">
        <f t="shared" si="16"/>
        <v>0.74442362748939461</v>
      </c>
      <c r="C62" s="9">
        <f t="shared" si="2"/>
        <v>0.6732704378021227</v>
      </c>
      <c r="D62" s="10">
        <f t="shared" si="5"/>
        <v>1</v>
      </c>
      <c r="E62" s="6">
        <f t="shared" ref="E62:E68" si="17">$F$8</f>
        <v>5</v>
      </c>
      <c r="F62" s="4" t="str">
        <f>$A$10</f>
        <v>B</v>
      </c>
      <c r="G62" s="6"/>
      <c r="I62" s="4"/>
    </row>
    <row r="63" spans="1:9" x14ac:dyDescent="0.35">
      <c r="A63" s="7" t="str">
        <f t="shared" si="15"/>
        <v>HOR-2015-KT-014</v>
      </c>
      <c r="B63" s="8">
        <f t="shared" si="16"/>
        <v>0.65882687278097485</v>
      </c>
      <c r="C63" s="9">
        <f t="shared" si="2"/>
        <v>0.58767368309370294</v>
      </c>
      <c r="D63" s="10">
        <f t="shared" si="5"/>
        <v>1</v>
      </c>
      <c r="E63" s="6">
        <f t="shared" si="17"/>
        <v>5</v>
      </c>
      <c r="F63" s="4" t="str">
        <f>$A$11</f>
        <v>C</v>
      </c>
      <c r="G63" s="6"/>
      <c r="I63" s="4"/>
    </row>
    <row r="64" spans="1:9" x14ac:dyDescent="0.35">
      <c r="A64" s="7" t="str">
        <f t="shared" si="15"/>
        <v>HOR-2015-KT-091</v>
      </c>
      <c r="B64" s="8">
        <f t="shared" si="16"/>
        <v>0.71919761854993081</v>
      </c>
      <c r="C64" s="9">
        <f t="shared" si="2"/>
        <v>0.64804442886265889</v>
      </c>
      <c r="D64" s="10">
        <f t="shared" si="5"/>
        <v>1</v>
      </c>
      <c r="E64" s="6">
        <f t="shared" si="17"/>
        <v>5</v>
      </c>
      <c r="F64" s="4" t="str">
        <f>$A$12</f>
        <v>D</v>
      </c>
      <c r="G64" s="6"/>
      <c r="I64" s="4"/>
    </row>
    <row r="65" spans="1:9" x14ac:dyDescent="0.35">
      <c r="A65" s="7" t="str">
        <f t="shared" si="15"/>
        <v>HOR-2015-KT-050</v>
      </c>
      <c r="B65" s="8">
        <f t="shared" si="16"/>
        <v>0.45059839148649117</v>
      </c>
      <c r="C65" s="9">
        <f t="shared" si="2"/>
        <v>0.37944520179921926</v>
      </c>
      <c r="D65" s="10">
        <f t="shared" si="5"/>
        <v>1</v>
      </c>
      <c r="E65" s="6">
        <f t="shared" si="17"/>
        <v>5</v>
      </c>
      <c r="F65" s="4" t="str">
        <f>$A$13</f>
        <v>E</v>
      </c>
      <c r="G65" s="6"/>
      <c r="I65" s="4"/>
    </row>
    <row r="66" spans="1:9" s="12" customFormat="1" x14ac:dyDescent="0.35">
      <c r="A66" s="7" t="str">
        <f t="shared" si="15"/>
        <v>HOR-2015-KT-054</v>
      </c>
      <c r="B66" s="8">
        <f t="shared" si="16"/>
        <v>0.35079374615936437</v>
      </c>
      <c r="C66" s="9">
        <f t="shared" si="2"/>
        <v>0.27964055647209246</v>
      </c>
      <c r="D66" s="10">
        <f t="shared" si="5"/>
        <v>1</v>
      </c>
      <c r="E66" s="6">
        <f t="shared" si="17"/>
        <v>5</v>
      </c>
      <c r="F66" s="4" t="str">
        <f>$A$14</f>
        <v>F</v>
      </c>
      <c r="G66" s="11"/>
      <c r="I66" s="4"/>
    </row>
    <row r="67" spans="1:9" s="12" customFormat="1" x14ac:dyDescent="0.35">
      <c r="A67" s="7" t="str">
        <f t="shared" si="15"/>
        <v>HOR-2015-KT-033</v>
      </c>
      <c r="B67" s="8">
        <f t="shared" si="16"/>
        <v>0.87008928724966339</v>
      </c>
      <c r="C67" s="9">
        <f t="shared" si="2"/>
        <v>0.79893609756239148</v>
      </c>
      <c r="D67" s="10">
        <f t="shared" si="5"/>
        <v>1</v>
      </c>
      <c r="E67" s="6">
        <f t="shared" si="17"/>
        <v>5</v>
      </c>
      <c r="F67" s="4" t="str">
        <f>$A$15</f>
        <v>G</v>
      </c>
      <c r="G67" s="11"/>
      <c r="I67" s="4"/>
    </row>
    <row r="68" spans="1:9" x14ac:dyDescent="0.35">
      <c r="A68" s="7">
        <f t="shared" si="15"/>
        <v>6126276</v>
      </c>
      <c r="B68" s="8">
        <f t="shared" si="16"/>
        <v>0.9618680296798271</v>
      </c>
      <c r="C68" s="9">
        <f t="shared" si="2"/>
        <v>0.89071483999255519</v>
      </c>
      <c r="D68" s="10">
        <f t="shared" si="5"/>
        <v>1</v>
      </c>
      <c r="E68" s="6">
        <f t="shared" si="17"/>
        <v>5</v>
      </c>
      <c r="F68" s="4" t="str">
        <f>$A$16</f>
        <v>H</v>
      </c>
      <c r="G68" s="6"/>
      <c r="I68" s="4"/>
    </row>
    <row r="69" spans="1:9" s="12" customFormat="1" x14ac:dyDescent="0.35">
      <c r="A69" s="7" t="str">
        <f t="shared" ref="A69:A76" si="18">G9</f>
        <v>HOR-2015-KT-010</v>
      </c>
      <c r="B69" s="8">
        <f t="shared" ref="B69:B76" si="19">G19</f>
        <v>0.41315718471861657</v>
      </c>
      <c r="C69" s="9">
        <f t="shared" si="2"/>
        <v>0.34200399503134465</v>
      </c>
      <c r="D69" s="10">
        <f t="shared" si="5"/>
        <v>1</v>
      </c>
      <c r="E69" s="6">
        <f>$G$8</f>
        <v>6</v>
      </c>
      <c r="F69" s="4" t="str">
        <f>$A$9</f>
        <v>A</v>
      </c>
      <c r="G69" s="11"/>
      <c r="I69" s="4"/>
    </row>
    <row r="70" spans="1:9" s="12" customFormat="1" x14ac:dyDescent="0.35">
      <c r="A70" s="7" t="str">
        <f t="shared" si="18"/>
        <v>HOR-2015-KT-042</v>
      </c>
      <c r="B70" s="8">
        <f t="shared" si="19"/>
        <v>0.31326423611063664</v>
      </c>
      <c r="C70" s="9">
        <f t="shared" si="2"/>
        <v>0.24211104642336473</v>
      </c>
      <c r="D70" s="10">
        <f t="shared" si="5"/>
        <v>1</v>
      </c>
      <c r="E70" s="6">
        <f t="shared" ref="E70:E76" si="20">$G$8</f>
        <v>6</v>
      </c>
      <c r="F70" s="4" t="str">
        <f>$A$10</f>
        <v>B</v>
      </c>
      <c r="G70" s="11"/>
      <c r="I70" s="4"/>
    </row>
    <row r="71" spans="1:9" x14ac:dyDescent="0.35">
      <c r="A71" s="7" t="str">
        <f t="shared" si="18"/>
        <v>HOR-2015-KT-016</v>
      </c>
      <c r="B71" s="8">
        <f t="shared" si="19"/>
        <v>0.52790732204609847</v>
      </c>
      <c r="C71" s="9">
        <f t="shared" si="2"/>
        <v>0.45675413235882656</v>
      </c>
      <c r="D71" s="10">
        <f t="shared" si="5"/>
        <v>1</v>
      </c>
      <c r="E71" s="6">
        <f t="shared" si="20"/>
        <v>6</v>
      </c>
      <c r="F71" s="4" t="str">
        <f>$A$11</f>
        <v>C</v>
      </c>
      <c r="G71" s="6"/>
      <c r="I71" s="4"/>
    </row>
    <row r="72" spans="1:9" x14ac:dyDescent="0.35">
      <c r="A72" s="7" t="str">
        <f t="shared" si="18"/>
        <v>HOR-2015-KT-092</v>
      </c>
      <c r="B72" s="8">
        <f t="shared" si="19"/>
        <v>0.45549981457275329</v>
      </c>
      <c r="C72" s="9">
        <f t="shared" si="2"/>
        <v>0.38434662488548138</v>
      </c>
      <c r="D72" s="10">
        <f t="shared" si="5"/>
        <v>1</v>
      </c>
      <c r="E72" s="6">
        <f t="shared" si="20"/>
        <v>6</v>
      </c>
      <c r="F72" s="4" t="str">
        <f>$A$12</f>
        <v>D</v>
      </c>
      <c r="G72" s="6"/>
      <c r="I72" s="4"/>
    </row>
    <row r="73" spans="1:9" x14ac:dyDescent="0.35">
      <c r="A73" s="7" t="str">
        <f t="shared" si="18"/>
        <v>HOR-2015-KT-074</v>
      </c>
      <c r="B73" s="8">
        <f t="shared" si="19"/>
        <v>0.26837325826053893</v>
      </c>
      <c r="C73" s="9">
        <f t="shared" si="2"/>
        <v>0.19722006857326702</v>
      </c>
      <c r="D73" s="10">
        <f t="shared" si="5"/>
        <v>1</v>
      </c>
      <c r="E73" s="6">
        <f t="shared" si="20"/>
        <v>6</v>
      </c>
      <c r="F73" s="4" t="str">
        <f>$A$13</f>
        <v>E</v>
      </c>
      <c r="G73" s="6"/>
      <c r="I73" s="4"/>
    </row>
    <row r="74" spans="1:9" x14ac:dyDescent="0.35">
      <c r="A74" s="7" t="str">
        <f t="shared" si="18"/>
        <v>HOR-2015-KT-076</v>
      </c>
      <c r="B74" s="8">
        <f t="shared" si="19"/>
        <v>0.57037407056637102</v>
      </c>
      <c r="C74" s="9">
        <f t="shared" si="2"/>
        <v>0.4992208808790991</v>
      </c>
      <c r="D74" s="10">
        <f t="shared" si="5"/>
        <v>1</v>
      </c>
      <c r="E74" s="6">
        <f t="shared" si="20"/>
        <v>6</v>
      </c>
      <c r="F74" s="4" t="str">
        <f>$A$14</f>
        <v>F</v>
      </c>
      <c r="G74" s="6"/>
      <c r="I74" s="4"/>
    </row>
    <row r="75" spans="1:9" x14ac:dyDescent="0.35">
      <c r="A75" s="7">
        <f t="shared" si="18"/>
        <v>4186276</v>
      </c>
      <c r="B75" s="8">
        <f t="shared" si="19"/>
        <v>2.7225089268821279</v>
      </c>
      <c r="C75" s="9">
        <f t="shared" si="2"/>
        <v>2.651355737194856</v>
      </c>
      <c r="D75" s="10">
        <f t="shared" si="5"/>
        <v>1</v>
      </c>
      <c r="E75" s="6">
        <f t="shared" si="20"/>
        <v>6</v>
      </c>
      <c r="F75" s="4" t="str">
        <f>$A$15</f>
        <v>G</v>
      </c>
      <c r="G75" s="6"/>
      <c r="I75" s="4"/>
    </row>
    <row r="76" spans="1:9" x14ac:dyDescent="0.35">
      <c r="A76" s="7">
        <f t="shared" si="18"/>
        <v>6126283</v>
      </c>
      <c r="B76" s="8">
        <f t="shared" si="19"/>
        <v>0.36712984473906585</v>
      </c>
      <c r="C76" s="9">
        <f t="shared" si="2"/>
        <v>0.29597665505179394</v>
      </c>
      <c r="D76" s="10">
        <f t="shared" si="5"/>
        <v>1</v>
      </c>
      <c r="E76" s="6">
        <f t="shared" si="20"/>
        <v>6</v>
      </c>
      <c r="F76" s="4" t="str">
        <f>$A$16</f>
        <v>H</v>
      </c>
      <c r="G76" s="6"/>
      <c r="I76" s="4"/>
    </row>
    <row r="77" spans="1:9" x14ac:dyDescent="0.35">
      <c r="A77" s="7" t="str">
        <f t="shared" ref="A77:A84" si="21">H9</f>
        <v>HOR-2015-KT-010</v>
      </c>
      <c r="B77" s="8">
        <f t="shared" ref="B77:B84" si="22">H19</f>
        <v>0.56088487911003881</v>
      </c>
      <c r="C77" s="9">
        <f t="shared" si="2"/>
        <v>0.4897316894227669</v>
      </c>
      <c r="D77" s="10">
        <f t="shared" si="5"/>
        <v>1</v>
      </c>
      <c r="E77" s="6">
        <f>$H$8</f>
        <v>7</v>
      </c>
      <c r="F77" s="4" t="str">
        <f>$A$9</f>
        <v>A</v>
      </c>
      <c r="G77" s="6"/>
      <c r="I77" s="4"/>
    </row>
    <row r="78" spans="1:9" x14ac:dyDescent="0.35">
      <c r="A78" s="7" t="str">
        <f t="shared" si="21"/>
        <v>HOR-2015-KT-042</v>
      </c>
      <c r="B78" s="8">
        <f t="shared" si="22"/>
        <v>0.54880799392120871</v>
      </c>
      <c r="C78" s="9">
        <f t="shared" si="2"/>
        <v>0.4776548042339368</v>
      </c>
      <c r="D78" s="10">
        <f t="shared" si="5"/>
        <v>1</v>
      </c>
      <c r="E78" s="6">
        <f t="shared" ref="E78:E84" si="23">$H$8</f>
        <v>7</v>
      </c>
      <c r="F78" s="4" t="str">
        <f>$A$10</f>
        <v>B</v>
      </c>
      <c r="G78" s="6"/>
      <c r="I78" s="4"/>
    </row>
    <row r="79" spans="1:9" x14ac:dyDescent="0.35">
      <c r="A79" s="7" t="str">
        <f t="shared" si="21"/>
        <v>HOR-2015-KT-016</v>
      </c>
      <c r="B79" s="8">
        <f t="shared" si="22"/>
        <v>0.80755497256350783</v>
      </c>
      <c r="C79" s="9">
        <f t="shared" si="2"/>
        <v>0.73640178287623592</v>
      </c>
      <c r="D79" s="10">
        <f t="shared" si="5"/>
        <v>1</v>
      </c>
      <c r="E79" s="6">
        <f t="shared" si="23"/>
        <v>7</v>
      </c>
      <c r="F79" s="4" t="str">
        <f>$A$11</f>
        <v>C</v>
      </c>
      <c r="G79" s="6"/>
      <c r="I79" s="4"/>
    </row>
    <row r="80" spans="1:9" x14ac:dyDescent="0.35">
      <c r="A80" s="7" t="str">
        <f t="shared" si="21"/>
        <v>HOR-2015-KT-092</v>
      </c>
      <c r="B80" s="8">
        <f t="shared" si="22"/>
        <v>0.65216685704530875</v>
      </c>
      <c r="C80" s="9">
        <f t="shared" si="2"/>
        <v>0.58101366735803683</v>
      </c>
      <c r="D80" s="10">
        <f t="shared" si="5"/>
        <v>1</v>
      </c>
      <c r="E80" s="6">
        <f t="shared" si="23"/>
        <v>7</v>
      </c>
      <c r="F80" s="4" t="str">
        <f>$A$12</f>
        <v>D</v>
      </c>
      <c r="G80" s="6"/>
      <c r="I80" s="4"/>
    </row>
    <row r="81" spans="1:9" x14ac:dyDescent="0.35">
      <c r="A81" s="7" t="str">
        <f t="shared" si="21"/>
        <v>HOR-2015-KT-074</v>
      </c>
      <c r="B81" s="8">
        <f t="shared" si="22"/>
        <v>0.44629402953838038</v>
      </c>
      <c r="C81" s="9">
        <f t="shared" si="2"/>
        <v>0.37514083985110847</v>
      </c>
      <c r="D81" s="10">
        <f t="shared" si="5"/>
        <v>1</v>
      </c>
      <c r="E81" s="6">
        <f t="shared" si="23"/>
        <v>7</v>
      </c>
      <c r="F81" s="4" t="str">
        <f>$A$13</f>
        <v>E</v>
      </c>
      <c r="G81" s="6"/>
      <c r="I81" s="4"/>
    </row>
    <row r="82" spans="1:9" x14ac:dyDescent="0.35">
      <c r="A82" s="7" t="str">
        <f t="shared" si="21"/>
        <v>HOR-2015-KT-076</v>
      </c>
      <c r="B82" s="8">
        <f t="shared" si="22"/>
        <v>0.42145591268602284</v>
      </c>
      <c r="C82" s="9">
        <f t="shared" si="2"/>
        <v>0.35030272299875093</v>
      </c>
      <c r="D82" s="10">
        <f t="shared" si="5"/>
        <v>1</v>
      </c>
      <c r="E82" s="6">
        <f t="shared" si="23"/>
        <v>7</v>
      </c>
      <c r="F82" s="4" t="str">
        <f>$A$14</f>
        <v>F</v>
      </c>
      <c r="G82" s="6"/>
      <c r="I82" s="4"/>
    </row>
    <row r="83" spans="1:9" x14ac:dyDescent="0.35">
      <c r="A83" s="7">
        <f t="shared" si="21"/>
        <v>4186276</v>
      </c>
      <c r="B83" s="8">
        <f t="shared" si="22"/>
        <v>2.918540575763374</v>
      </c>
      <c r="C83" s="9">
        <f t="shared" si="2"/>
        <v>2.8473873860761021</v>
      </c>
      <c r="D83" s="10">
        <f t="shared" si="5"/>
        <v>1</v>
      </c>
      <c r="E83" s="6">
        <f t="shared" si="23"/>
        <v>7</v>
      </c>
      <c r="F83" s="4" t="str">
        <f>$A$15</f>
        <v>G</v>
      </c>
      <c r="G83" s="6"/>
      <c r="I83" s="4"/>
    </row>
    <row r="84" spans="1:9" x14ac:dyDescent="0.35">
      <c r="A84" s="7">
        <f t="shared" si="21"/>
        <v>6126283</v>
      </c>
      <c r="B84" s="8">
        <f t="shared" si="22"/>
        <v>0.6367054338597945</v>
      </c>
      <c r="C84" s="9">
        <f t="shared" si="2"/>
        <v>0.56555224417252259</v>
      </c>
      <c r="D84" s="10">
        <f t="shared" si="5"/>
        <v>1</v>
      </c>
      <c r="E84" s="6">
        <f t="shared" si="23"/>
        <v>7</v>
      </c>
      <c r="F84" s="4" t="str">
        <f>$A$16</f>
        <v>H</v>
      </c>
      <c r="G84" s="6"/>
      <c r="I84" s="4"/>
    </row>
    <row r="85" spans="1:9" x14ac:dyDescent="0.35">
      <c r="A85" s="7" t="str">
        <f t="shared" ref="A85:A92" si="24">I9</f>
        <v>HOR-2015-KT-011</v>
      </c>
      <c r="B85" s="8">
        <f t="shared" ref="B85:B92" si="25">I19</f>
        <v>1.1153078515658252</v>
      </c>
      <c r="C85" s="9">
        <f t="shared" si="2"/>
        <v>1.0441546618785533</v>
      </c>
      <c r="D85" s="10">
        <f t="shared" si="5"/>
        <v>1</v>
      </c>
      <c r="E85" s="6">
        <f>$I$8</f>
        <v>8</v>
      </c>
      <c r="F85" s="4" t="str">
        <f>$A$9</f>
        <v>A</v>
      </c>
      <c r="G85" s="6"/>
      <c r="I85" s="4"/>
    </row>
    <row r="86" spans="1:9" x14ac:dyDescent="0.35">
      <c r="A86" s="7" t="str">
        <f t="shared" si="24"/>
        <v>HOR-2015-KT-038</v>
      </c>
      <c r="B86" s="8">
        <f t="shared" si="25"/>
        <v>0.47824842040380955</v>
      </c>
      <c r="C86" s="9">
        <f t="shared" si="2"/>
        <v>0.40709523071653764</v>
      </c>
      <c r="D86" s="10">
        <f t="shared" si="5"/>
        <v>1</v>
      </c>
      <c r="E86" s="6">
        <f t="shared" ref="E86:E91" si="26">$I$8</f>
        <v>8</v>
      </c>
      <c r="F86" s="4" t="str">
        <f>$A$10</f>
        <v>B</v>
      </c>
      <c r="G86" s="6"/>
      <c r="I86" s="4"/>
    </row>
    <row r="87" spans="1:9" x14ac:dyDescent="0.35">
      <c r="A87" s="7" t="str">
        <f t="shared" si="24"/>
        <v>HOR-2015-KT-019</v>
      </c>
      <c r="B87" s="8">
        <f t="shared" si="25"/>
        <v>0.36313071735852798</v>
      </c>
      <c r="C87" s="9">
        <f t="shared" si="2"/>
        <v>0.29197752767125607</v>
      </c>
      <c r="D87" s="10">
        <f t="shared" si="5"/>
        <v>1</v>
      </c>
      <c r="E87" s="6">
        <f t="shared" si="26"/>
        <v>8</v>
      </c>
      <c r="F87" s="4" t="str">
        <f>$A$11</f>
        <v>C</v>
      </c>
      <c r="G87" s="6"/>
      <c r="I87" s="4"/>
    </row>
    <row r="88" spans="1:9" x14ac:dyDescent="0.35">
      <c r="A88" s="7" t="str">
        <f t="shared" si="24"/>
        <v>HOR-2015-KT-094</v>
      </c>
      <c r="B88" s="8">
        <f t="shared" si="25"/>
        <v>0.383624642863445</v>
      </c>
      <c r="C88" s="9">
        <f t="shared" si="2"/>
        <v>0.31247145317617309</v>
      </c>
      <c r="D88" s="10">
        <f t="shared" si="5"/>
        <v>1</v>
      </c>
      <c r="E88" s="6">
        <f t="shared" si="26"/>
        <v>8</v>
      </c>
      <c r="F88" s="4" t="str">
        <f>$A$12</f>
        <v>D</v>
      </c>
      <c r="G88" s="6"/>
      <c r="I88" s="4"/>
    </row>
    <row r="89" spans="1:9" x14ac:dyDescent="0.35">
      <c r="A89" s="7" t="str">
        <f t="shared" si="24"/>
        <v>HOR-2015-KT-066</v>
      </c>
      <c r="B89" s="8">
        <f t="shared" si="25"/>
        <v>0.31846256194447314</v>
      </c>
      <c r="C89" s="9">
        <f t="shared" si="2"/>
        <v>0.24730937225720123</v>
      </c>
      <c r="D89" s="10">
        <f t="shared" si="5"/>
        <v>1</v>
      </c>
      <c r="E89" s="6">
        <f t="shared" si="26"/>
        <v>8</v>
      </c>
      <c r="F89" s="4" t="str">
        <f>$A$13</f>
        <v>E</v>
      </c>
      <c r="G89" s="6"/>
      <c r="I89" s="4"/>
    </row>
    <row r="90" spans="1:9" x14ac:dyDescent="0.35">
      <c r="A90" s="7" t="str">
        <f t="shared" si="24"/>
        <v>HOR-2015-KT-077</v>
      </c>
      <c r="B90" s="8">
        <f t="shared" si="25"/>
        <v>1.6235534998677781</v>
      </c>
      <c r="C90" s="9">
        <f t="shared" si="2"/>
        <v>1.5524003101805062</v>
      </c>
      <c r="D90" s="10">
        <f t="shared" si="5"/>
        <v>1</v>
      </c>
      <c r="E90" s="6">
        <f t="shared" si="26"/>
        <v>8</v>
      </c>
      <c r="F90" s="4" t="str">
        <f>$A$14</f>
        <v>F</v>
      </c>
      <c r="G90" s="6"/>
      <c r="I90" s="4"/>
    </row>
    <row r="91" spans="1:9" x14ac:dyDescent="0.35">
      <c r="A91" s="7">
        <f t="shared" si="24"/>
        <v>4186284</v>
      </c>
      <c r="B91" s="8">
        <f t="shared" si="25"/>
        <v>2.9953184151132488</v>
      </c>
      <c r="C91" s="9">
        <f t="shared" si="2"/>
        <v>2.9241652254259769</v>
      </c>
      <c r="D91" s="10">
        <f t="shared" si="5"/>
        <v>1</v>
      </c>
      <c r="E91" s="6">
        <f t="shared" si="26"/>
        <v>8</v>
      </c>
      <c r="F91" s="4" t="str">
        <f>$A$15</f>
        <v>G</v>
      </c>
      <c r="G91" s="6"/>
      <c r="I91" s="4"/>
    </row>
    <row r="92" spans="1:9" x14ac:dyDescent="0.35">
      <c r="A92" s="7" t="str">
        <f t="shared" si="24"/>
        <v>HOR-2015-KT-088</v>
      </c>
      <c r="B92" s="8">
        <f t="shared" si="25"/>
        <v>0.41772010528605907</v>
      </c>
      <c r="C92" s="9">
        <f t="shared" si="2"/>
        <v>0.34656691559878716</v>
      </c>
      <c r="D92" s="10">
        <f t="shared" si="5"/>
        <v>1</v>
      </c>
      <c r="E92" s="6">
        <f>$J$8</f>
        <v>9</v>
      </c>
      <c r="F92" s="4" t="str">
        <f>$A$16</f>
        <v>H</v>
      </c>
      <c r="G92" s="6"/>
      <c r="I92" s="4"/>
    </row>
    <row r="93" spans="1:9" x14ac:dyDescent="0.35">
      <c r="A93" s="8" t="str">
        <f t="shared" ref="A93:A100" si="27">J9</f>
        <v>HOR-2015-KT-011</v>
      </c>
      <c r="B93" s="8">
        <f t="shared" ref="B93:B100" si="28">J19</f>
        <v>1.2015465267802652</v>
      </c>
      <c r="C93" s="9">
        <f t="shared" si="2"/>
        <v>1.1303933370929933</v>
      </c>
      <c r="D93" s="10">
        <f t="shared" si="5"/>
        <v>1</v>
      </c>
      <c r="E93" s="6">
        <f t="shared" ref="E93:E99" si="29">$J$8</f>
        <v>9</v>
      </c>
      <c r="F93" s="4" t="str">
        <f>$A$9</f>
        <v>A</v>
      </c>
      <c r="G93" s="6"/>
      <c r="I93" s="4"/>
    </row>
    <row r="94" spans="1:9" x14ac:dyDescent="0.35">
      <c r="A94" s="8" t="str">
        <f t="shared" si="27"/>
        <v>HOR-2015-KT-038</v>
      </c>
      <c r="B94" s="8">
        <f t="shared" si="28"/>
        <v>0.78176371866634453</v>
      </c>
      <c r="C94" s="9">
        <f t="shared" ref="C94:C124" si="30">B94-AVERAGE($B$31,$B$32)</f>
        <v>0.71061052897907262</v>
      </c>
      <c r="D94" s="10">
        <f t="shared" si="5"/>
        <v>1</v>
      </c>
      <c r="E94" s="6">
        <f t="shared" si="29"/>
        <v>9</v>
      </c>
      <c r="F94" s="4" t="str">
        <f>$A$10</f>
        <v>B</v>
      </c>
      <c r="G94" s="6"/>
      <c r="I94" s="4"/>
    </row>
    <row r="95" spans="1:9" x14ac:dyDescent="0.35">
      <c r="A95" s="8" t="str">
        <f t="shared" si="27"/>
        <v>HOR-2015-KT-019</v>
      </c>
      <c r="B95" s="8">
        <f t="shared" si="28"/>
        <v>0.52251354892602087</v>
      </c>
      <c r="C95" s="9">
        <f t="shared" si="30"/>
        <v>0.45136035923874895</v>
      </c>
      <c r="D95" s="10">
        <f t="shared" si="5"/>
        <v>1</v>
      </c>
      <c r="E95" s="6">
        <f t="shared" si="29"/>
        <v>9</v>
      </c>
      <c r="F95" s="4" t="str">
        <f>$A$11</f>
        <v>C</v>
      </c>
      <c r="G95" s="6"/>
      <c r="I95" s="4"/>
    </row>
    <row r="96" spans="1:9" x14ac:dyDescent="0.35">
      <c r="A96" s="8" t="str">
        <f t="shared" si="27"/>
        <v>HOR-2015-KT-094</v>
      </c>
      <c r="B96" s="8">
        <f t="shared" si="28"/>
        <v>0.61174556682045</v>
      </c>
      <c r="C96" s="9">
        <f t="shared" si="30"/>
        <v>0.54059237713317809</v>
      </c>
      <c r="D96" s="10">
        <f t="shared" si="5"/>
        <v>1</v>
      </c>
      <c r="E96" s="6">
        <f t="shared" si="29"/>
        <v>9</v>
      </c>
      <c r="F96" s="4" t="str">
        <f>$A$12</f>
        <v>D</v>
      </c>
      <c r="G96" s="6"/>
      <c r="I96" s="4"/>
    </row>
    <row r="97" spans="1:9" x14ac:dyDescent="0.35">
      <c r="A97" s="8" t="str">
        <f t="shared" si="27"/>
        <v>HOR-2015-KT-066</v>
      </c>
      <c r="B97" s="8">
        <f t="shared" si="28"/>
        <v>0.4485029325484638</v>
      </c>
      <c r="C97" s="9">
        <f t="shared" si="30"/>
        <v>0.37734974286119188</v>
      </c>
      <c r="D97" s="10">
        <f t="shared" ref="D97:D124" si="31">D96</f>
        <v>1</v>
      </c>
      <c r="E97" s="6">
        <f t="shared" si="29"/>
        <v>9</v>
      </c>
      <c r="F97" s="4" t="str">
        <f>$A$13</f>
        <v>E</v>
      </c>
      <c r="G97" s="6"/>
      <c r="I97" s="4"/>
    </row>
    <row r="98" spans="1:9" x14ac:dyDescent="0.35">
      <c r="A98" s="8" t="str">
        <f t="shared" si="27"/>
        <v>HOR-2015-KT-077</v>
      </c>
      <c r="B98" s="8">
        <f t="shared" si="28"/>
        <v>1.5614479550465816</v>
      </c>
      <c r="C98" s="9">
        <f t="shared" si="30"/>
        <v>1.4902947653593097</v>
      </c>
      <c r="D98" s="10">
        <f t="shared" si="31"/>
        <v>1</v>
      </c>
      <c r="E98" s="6">
        <f t="shared" si="29"/>
        <v>9</v>
      </c>
      <c r="F98" s="4" t="str">
        <f>$A$14</f>
        <v>F</v>
      </c>
      <c r="G98" s="6"/>
      <c r="I98" s="4"/>
    </row>
    <row r="99" spans="1:9" x14ac:dyDescent="0.35">
      <c r="A99" s="8">
        <f t="shared" si="27"/>
        <v>4186284</v>
      </c>
      <c r="B99" s="8">
        <f t="shared" si="28"/>
        <v>2.557924890115149</v>
      </c>
      <c r="C99" s="9">
        <f t="shared" si="30"/>
        <v>2.4867717004278771</v>
      </c>
      <c r="D99" s="10">
        <f t="shared" si="31"/>
        <v>1</v>
      </c>
      <c r="E99" s="6">
        <f t="shared" si="29"/>
        <v>9</v>
      </c>
      <c r="F99" s="4" t="str">
        <f>$A$15</f>
        <v>G</v>
      </c>
      <c r="G99" s="6"/>
      <c r="I99" s="4"/>
    </row>
    <row r="100" spans="1:9" x14ac:dyDescent="0.35">
      <c r="A100" s="8" t="str">
        <f t="shared" si="27"/>
        <v>HOR-2015-KT-088</v>
      </c>
      <c r="B100" s="8">
        <f t="shared" si="28"/>
        <v>0.61687238089284413</v>
      </c>
      <c r="C100" s="9">
        <f t="shared" si="30"/>
        <v>0.54571919120557222</v>
      </c>
      <c r="D100" s="10">
        <f t="shared" si="31"/>
        <v>1</v>
      </c>
      <c r="E100" s="6">
        <f>$K$8</f>
        <v>10</v>
      </c>
      <c r="F100" s="4" t="str">
        <f>$A$16</f>
        <v>H</v>
      </c>
      <c r="G100" s="6"/>
      <c r="I100" s="4"/>
    </row>
    <row r="101" spans="1:9" x14ac:dyDescent="0.35">
      <c r="A101" s="8" t="str">
        <f t="shared" ref="A101:A108" si="32">K9</f>
        <v>HOR-2015-KT-052</v>
      </c>
      <c r="B101" s="8">
        <f t="shared" ref="B101:B108" si="33">K19</f>
        <v>0.60024788132068918</v>
      </c>
      <c r="C101" s="9">
        <f t="shared" si="30"/>
        <v>0.52909469163341727</v>
      </c>
      <c r="D101" s="10">
        <f t="shared" si="31"/>
        <v>1</v>
      </c>
      <c r="E101" s="6">
        <f t="shared" ref="E101:E107" si="34">$K$8</f>
        <v>10</v>
      </c>
      <c r="F101" s="4" t="str">
        <f>$A$9</f>
        <v>A</v>
      </c>
      <c r="G101" s="6"/>
      <c r="I101" s="4"/>
    </row>
    <row r="102" spans="1:9" x14ac:dyDescent="0.35">
      <c r="A102" s="8" t="str">
        <f t="shared" si="32"/>
        <v>HOR-2015-KT-004</v>
      </c>
      <c r="B102" s="8">
        <f t="shared" si="33"/>
        <v>0.34215320014842548</v>
      </c>
      <c r="C102" s="9">
        <f t="shared" si="30"/>
        <v>0.27100001046115357</v>
      </c>
      <c r="D102" s="10">
        <f t="shared" si="31"/>
        <v>1</v>
      </c>
      <c r="E102" s="6">
        <f t="shared" si="34"/>
        <v>10</v>
      </c>
      <c r="F102" s="4" t="str">
        <f>$A$10</f>
        <v>B</v>
      </c>
      <c r="G102" s="6"/>
      <c r="I102" s="4"/>
    </row>
    <row r="103" spans="1:9" x14ac:dyDescent="0.35">
      <c r="A103" s="8" t="str">
        <f t="shared" si="32"/>
        <v>HOR-2015-KT-002</v>
      </c>
      <c r="B103" s="8">
        <f t="shared" si="33"/>
        <v>0.46004777425531962</v>
      </c>
      <c r="C103" s="9">
        <f t="shared" si="30"/>
        <v>0.38889458456804771</v>
      </c>
      <c r="D103" s="10">
        <f t="shared" si="31"/>
        <v>1</v>
      </c>
      <c r="E103" s="6">
        <f t="shared" si="34"/>
        <v>10</v>
      </c>
      <c r="F103" s="4" t="str">
        <f>$A$11</f>
        <v>C</v>
      </c>
      <c r="G103" s="6"/>
      <c r="I103" s="4"/>
    </row>
    <row r="104" spans="1:9" x14ac:dyDescent="0.35">
      <c r="A104" s="8" t="str">
        <f t="shared" si="32"/>
        <v>HOR-2015-KT-099</v>
      </c>
      <c r="B104" s="8">
        <f t="shared" si="33"/>
        <v>0.32171534616634068</v>
      </c>
      <c r="C104" s="9">
        <f t="shared" si="30"/>
        <v>0.25056215647906876</v>
      </c>
      <c r="D104" s="10">
        <f t="shared" si="31"/>
        <v>1</v>
      </c>
      <c r="E104" s="6">
        <f t="shared" si="34"/>
        <v>10</v>
      </c>
      <c r="F104" s="4" t="str">
        <f>$A$12</f>
        <v>D</v>
      </c>
      <c r="G104" s="6"/>
      <c r="I104" s="4"/>
    </row>
    <row r="105" spans="1:9" x14ac:dyDescent="0.35">
      <c r="A105" s="8" t="str">
        <f t="shared" si="32"/>
        <v>HOR-2015-KT-075</v>
      </c>
      <c r="B105" s="8">
        <f t="shared" si="33"/>
        <v>0.29976832013303895</v>
      </c>
      <c r="C105" s="9">
        <f t="shared" si="30"/>
        <v>0.22861513044576703</v>
      </c>
      <c r="D105" s="10">
        <f t="shared" si="31"/>
        <v>1</v>
      </c>
      <c r="E105" s="6">
        <f t="shared" si="34"/>
        <v>10</v>
      </c>
      <c r="F105" s="4" t="str">
        <f>$A$13</f>
        <v>E</v>
      </c>
      <c r="G105" s="6"/>
      <c r="I105" s="4"/>
    </row>
    <row r="106" spans="1:9" x14ac:dyDescent="0.35">
      <c r="A106" s="8" t="str">
        <f t="shared" si="32"/>
        <v>HOR-2015-KT-082</v>
      </c>
      <c r="B106" s="8">
        <f t="shared" si="33"/>
        <v>0.34919914808088232</v>
      </c>
      <c r="C106" s="9">
        <f t="shared" si="30"/>
        <v>0.2780459583936104</v>
      </c>
      <c r="D106" s="10">
        <f t="shared" si="31"/>
        <v>1</v>
      </c>
      <c r="E106" s="6">
        <f t="shared" si="34"/>
        <v>10</v>
      </c>
      <c r="F106" s="4" t="str">
        <f>$A$14</f>
        <v>F</v>
      </c>
      <c r="G106" s="6"/>
      <c r="I106" s="4"/>
    </row>
    <row r="107" spans="1:9" x14ac:dyDescent="0.35">
      <c r="A107" s="8">
        <f t="shared" si="32"/>
        <v>6126285</v>
      </c>
      <c r="B107" s="8">
        <f t="shared" si="33"/>
        <v>0.34215064332426226</v>
      </c>
      <c r="C107" s="9">
        <f t="shared" si="30"/>
        <v>0.27099745363699035</v>
      </c>
      <c r="D107" s="10">
        <f t="shared" si="31"/>
        <v>1</v>
      </c>
      <c r="E107" s="6">
        <f t="shared" si="34"/>
        <v>10</v>
      </c>
      <c r="F107" s="4" t="str">
        <f>$A$15</f>
        <v>G</v>
      </c>
      <c r="G107" s="6"/>
      <c r="I107" s="4"/>
    </row>
    <row r="108" spans="1:9" x14ac:dyDescent="0.35">
      <c r="A108" s="8" t="str">
        <f t="shared" si="32"/>
        <v>HOR-2015-KT-031</v>
      </c>
      <c r="B108" s="8">
        <f t="shared" si="33"/>
        <v>0.7527769868148646</v>
      </c>
      <c r="C108" s="9">
        <f t="shared" si="30"/>
        <v>0.68162379712759269</v>
      </c>
      <c r="D108" s="10">
        <f t="shared" si="31"/>
        <v>1</v>
      </c>
      <c r="E108" s="6">
        <f>$L$8</f>
        <v>11</v>
      </c>
      <c r="F108" s="4" t="str">
        <f>$A$16</f>
        <v>H</v>
      </c>
      <c r="G108" s="6"/>
      <c r="I108" s="4"/>
    </row>
    <row r="109" spans="1:9" x14ac:dyDescent="0.35">
      <c r="A109" s="8" t="str">
        <f t="shared" ref="A109:A116" si="35">L9</f>
        <v>HOR-2015-KT-052</v>
      </c>
      <c r="B109" s="8">
        <f t="shared" ref="B109:B116" si="36">L19</f>
        <v>0.64901726577984387</v>
      </c>
      <c r="C109" s="9">
        <f t="shared" si="30"/>
        <v>0.57786407609257195</v>
      </c>
      <c r="D109" s="10">
        <f t="shared" si="31"/>
        <v>1</v>
      </c>
      <c r="E109" s="6">
        <f t="shared" ref="E109:E115" si="37">$L$8</f>
        <v>11</v>
      </c>
      <c r="F109" s="4" t="str">
        <f>$A$9</f>
        <v>A</v>
      </c>
      <c r="G109" s="6"/>
      <c r="I109" s="4"/>
    </row>
    <row r="110" spans="1:9" x14ac:dyDescent="0.35">
      <c r="A110" s="8" t="str">
        <f t="shared" si="35"/>
        <v>HOR-2015-KT-004</v>
      </c>
      <c r="B110" s="8">
        <f t="shared" si="36"/>
        <v>0.54296931532801596</v>
      </c>
      <c r="C110" s="9">
        <f t="shared" si="30"/>
        <v>0.47181612564074404</v>
      </c>
      <c r="D110" s="10">
        <f t="shared" si="31"/>
        <v>1</v>
      </c>
      <c r="E110" s="6">
        <f t="shared" si="37"/>
        <v>11</v>
      </c>
      <c r="F110" s="4" t="str">
        <f>$A$10</f>
        <v>B</v>
      </c>
      <c r="G110" s="6"/>
      <c r="I110" s="4"/>
    </row>
    <row r="111" spans="1:9" x14ac:dyDescent="0.35">
      <c r="A111" s="8" t="str">
        <f t="shared" si="35"/>
        <v>HOR-2015-KT-002</v>
      </c>
      <c r="B111" s="8">
        <f t="shared" si="36"/>
        <v>0.51505821867435009</v>
      </c>
      <c r="C111" s="9">
        <f t="shared" si="30"/>
        <v>0.44390502898707818</v>
      </c>
      <c r="D111" s="10">
        <f t="shared" si="31"/>
        <v>1</v>
      </c>
      <c r="E111" s="6">
        <f t="shared" si="37"/>
        <v>11</v>
      </c>
      <c r="F111" s="4" t="str">
        <f>$A$11</f>
        <v>C</v>
      </c>
      <c r="G111" s="6"/>
      <c r="I111" s="4"/>
    </row>
    <row r="112" spans="1:9" x14ac:dyDescent="0.35">
      <c r="A112" s="8" t="str">
        <f t="shared" si="35"/>
        <v>HOR-2015-KT-099</v>
      </c>
      <c r="B112" s="8">
        <f t="shared" si="36"/>
        <v>0.33905389968055061</v>
      </c>
      <c r="C112" s="9">
        <f t="shared" si="30"/>
        <v>0.2679007099932787</v>
      </c>
      <c r="D112" s="10">
        <f t="shared" si="31"/>
        <v>1</v>
      </c>
      <c r="E112" s="6">
        <f t="shared" si="37"/>
        <v>11</v>
      </c>
      <c r="F112" s="4" t="str">
        <f>$A$12</f>
        <v>D</v>
      </c>
      <c r="G112" s="6"/>
      <c r="I112" s="4"/>
    </row>
    <row r="113" spans="1:9" x14ac:dyDescent="0.35">
      <c r="A113" s="8" t="str">
        <f t="shared" si="35"/>
        <v>HOR-2015-KT-075</v>
      </c>
      <c r="B113" s="8">
        <f t="shared" si="36"/>
        <v>0.28231881477307441</v>
      </c>
      <c r="C113" s="9">
        <f t="shared" si="30"/>
        <v>0.2111656250858025</v>
      </c>
      <c r="D113" s="10">
        <f t="shared" si="31"/>
        <v>1</v>
      </c>
      <c r="E113" s="6">
        <f t="shared" si="37"/>
        <v>11</v>
      </c>
      <c r="F113" s="4" t="str">
        <f>$A$13</f>
        <v>E</v>
      </c>
      <c r="G113" s="6"/>
      <c r="I113" s="4"/>
    </row>
    <row r="114" spans="1:9" x14ac:dyDescent="0.35">
      <c r="A114" s="8" t="str">
        <f t="shared" si="35"/>
        <v>HOR-2015-KT-082</v>
      </c>
      <c r="B114" s="9">
        <f t="shared" si="36"/>
        <v>0.51193991152840246</v>
      </c>
      <c r="C114" s="9">
        <f t="shared" si="30"/>
        <v>0.44078672184113055</v>
      </c>
      <c r="D114" s="10">
        <f t="shared" si="31"/>
        <v>1</v>
      </c>
      <c r="E114" s="6">
        <f t="shared" si="37"/>
        <v>11</v>
      </c>
      <c r="F114" s="4" t="str">
        <f>$A$14</f>
        <v>F</v>
      </c>
      <c r="G114" s="6"/>
      <c r="I114" s="4"/>
    </row>
    <row r="115" spans="1:9" x14ac:dyDescent="0.35">
      <c r="A115" s="8">
        <f t="shared" si="35"/>
        <v>6126285</v>
      </c>
      <c r="B115" s="9">
        <f t="shared" si="36"/>
        <v>0.6235730510132419</v>
      </c>
      <c r="C115" s="9">
        <f t="shared" si="30"/>
        <v>0.55241986132596999</v>
      </c>
      <c r="D115" s="10">
        <f t="shared" si="31"/>
        <v>1</v>
      </c>
      <c r="E115" s="6">
        <f t="shared" si="37"/>
        <v>11</v>
      </c>
      <c r="F115" s="4" t="str">
        <f>$A$15</f>
        <v>G</v>
      </c>
      <c r="G115" s="6"/>
      <c r="I115" s="4"/>
    </row>
    <row r="116" spans="1:9" x14ac:dyDescent="0.35">
      <c r="A116" s="8" t="str">
        <f t="shared" si="35"/>
        <v>HOR-2015-KT-031</v>
      </c>
      <c r="B116" s="9">
        <f t="shared" si="36"/>
        <v>0.98614903151191402</v>
      </c>
      <c r="C116" s="9">
        <f t="shared" si="30"/>
        <v>0.91499584182464211</v>
      </c>
      <c r="D116" s="10">
        <f t="shared" si="31"/>
        <v>1</v>
      </c>
      <c r="E116" s="6">
        <f>$M$8</f>
        <v>12</v>
      </c>
      <c r="F116" s="4" t="str">
        <f>$A$16</f>
        <v>H</v>
      </c>
      <c r="G116" s="6"/>
      <c r="I116" s="4"/>
    </row>
    <row r="117" spans="1:9" x14ac:dyDescent="0.35">
      <c r="A117" s="8" t="str">
        <f t="shared" ref="A117:A124" si="38">M9</f>
        <v>HOR-2015-KT-029</v>
      </c>
      <c r="B117" s="9">
        <f t="shared" ref="B117:B124" si="39">M19</f>
        <v>0.4463005289825146</v>
      </c>
      <c r="C117" s="9">
        <f t="shared" si="30"/>
        <v>0.37514733929524269</v>
      </c>
      <c r="D117" s="10">
        <f t="shared" si="31"/>
        <v>1</v>
      </c>
      <c r="E117" s="6">
        <f t="shared" ref="E117:E124" si="40">$M$8</f>
        <v>12</v>
      </c>
      <c r="F117" s="4" t="str">
        <f>$A$9</f>
        <v>A</v>
      </c>
      <c r="G117" s="6"/>
      <c r="I117" s="4"/>
    </row>
    <row r="118" spans="1:9" x14ac:dyDescent="0.35">
      <c r="A118" s="8" t="str">
        <f t="shared" si="38"/>
        <v>HOR-2015-KT-029</v>
      </c>
      <c r="B118" s="9">
        <f t="shared" si="39"/>
        <v>0.68995280767033162</v>
      </c>
      <c r="C118" s="9">
        <f t="shared" si="30"/>
        <v>0.61879961798305971</v>
      </c>
      <c r="D118" s="10">
        <f t="shared" si="31"/>
        <v>1</v>
      </c>
      <c r="E118" s="6">
        <f t="shared" si="40"/>
        <v>12</v>
      </c>
      <c r="F118" s="4" t="str">
        <f>$A$10</f>
        <v>B</v>
      </c>
      <c r="G118" s="6"/>
      <c r="I118" s="4"/>
    </row>
    <row r="119" spans="1:9" x14ac:dyDescent="0.35">
      <c r="A119" s="8" t="str">
        <f t="shared" si="38"/>
        <v>HOR-2015-KT-032</v>
      </c>
      <c r="B119" s="9">
        <f t="shared" si="39"/>
        <v>1.3400272926821397</v>
      </c>
      <c r="C119" s="9">
        <f t="shared" si="30"/>
        <v>1.2688741029948678</v>
      </c>
      <c r="D119" s="10">
        <f t="shared" si="31"/>
        <v>1</v>
      </c>
      <c r="E119" s="6">
        <f t="shared" si="40"/>
        <v>12</v>
      </c>
      <c r="F119" s="4" t="str">
        <f>$A$11</f>
        <v>C</v>
      </c>
      <c r="G119" s="6"/>
      <c r="I119" s="4"/>
    </row>
    <row r="120" spans="1:9" x14ac:dyDescent="0.35">
      <c r="A120" s="8" t="str">
        <f t="shared" si="38"/>
        <v>HOR-2015-KT-032</v>
      </c>
      <c r="B120" s="9">
        <f t="shared" si="39"/>
        <v>1.377304971860732</v>
      </c>
      <c r="C120" s="9">
        <f t="shared" si="30"/>
        <v>1.3061517821734601</v>
      </c>
      <c r="D120" s="10">
        <f t="shared" si="31"/>
        <v>1</v>
      </c>
      <c r="E120" s="6">
        <f t="shared" si="40"/>
        <v>12</v>
      </c>
      <c r="F120" s="4" t="str">
        <f>$A$12</f>
        <v>D</v>
      </c>
      <c r="G120" s="6"/>
      <c r="I120" s="4"/>
    </row>
    <row r="121" spans="1:9" x14ac:dyDescent="0.35">
      <c r="A121" s="8" t="str">
        <f t="shared" si="38"/>
        <v>HOR-2015-KT-085</v>
      </c>
      <c r="B121" s="9">
        <f t="shared" si="39"/>
        <v>2.2708797766373321</v>
      </c>
      <c r="C121" s="9">
        <f t="shared" si="30"/>
        <v>2.1997265869500602</v>
      </c>
      <c r="D121" s="10">
        <f t="shared" si="31"/>
        <v>1</v>
      </c>
      <c r="E121" s="6">
        <f t="shared" si="40"/>
        <v>12</v>
      </c>
      <c r="F121" s="4" t="str">
        <f>$A$13</f>
        <v>E</v>
      </c>
      <c r="G121" s="6"/>
      <c r="I121" s="4"/>
    </row>
    <row r="122" spans="1:9" x14ac:dyDescent="0.35">
      <c r="A122" s="8" t="str">
        <f t="shared" si="38"/>
        <v>HOR-2015-KT-085</v>
      </c>
      <c r="B122" s="9">
        <f t="shared" si="39"/>
        <v>1.8615680786282947</v>
      </c>
      <c r="C122" s="9">
        <f t="shared" si="30"/>
        <v>1.7904148889410227</v>
      </c>
      <c r="D122" s="10">
        <f t="shared" si="31"/>
        <v>1</v>
      </c>
      <c r="E122" s="6">
        <f t="shared" si="40"/>
        <v>12</v>
      </c>
      <c r="F122" s="4" t="str">
        <f>$A$14</f>
        <v>F</v>
      </c>
      <c r="G122" s="6"/>
      <c r="I122" s="4"/>
    </row>
    <row r="123" spans="1:9" x14ac:dyDescent="0.35">
      <c r="A123" s="8" t="str">
        <f t="shared" si="38"/>
        <v>HOR-2015-KT-087</v>
      </c>
      <c r="B123" s="9">
        <f t="shared" si="39"/>
        <v>0.47269111570684075</v>
      </c>
      <c r="C123" s="9">
        <f t="shared" si="30"/>
        <v>0.40153792601956884</v>
      </c>
      <c r="D123" s="10">
        <f t="shared" si="31"/>
        <v>1</v>
      </c>
      <c r="E123" s="6">
        <f t="shared" si="40"/>
        <v>12</v>
      </c>
      <c r="F123" s="4" t="str">
        <f>$A$15</f>
        <v>G</v>
      </c>
      <c r="G123" s="6"/>
      <c r="I123" s="4"/>
    </row>
    <row r="124" spans="1:9" x14ac:dyDescent="0.35">
      <c r="A124" s="8" t="str">
        <f t="shared" si="38"/>
        <v>HOR-2015-KT-087</v>
      </c>
      <c r="B124" s="9">
        <f t="shared" si="39"/>
        <v>0.38030393613515889</v>
      </c>
      <c r="C124" s="9">
        <f t="shared" si="30"/>
        <v>0.30915074644788698</v>
      </c>
      <c r="D124" s="10">
        <f t="shared" si="31"/>
        <v>1</v>
      </c>
      <c r="E124" s="6">
        <f t="shared" si="40"/>
        <v>12</v>
      </c>
      <c r="F124" s="4" t="str">
        <f>$A$16</f>
        <v>H</v>
      </c>
      <c r="G124" s="6"/>
      <c r="I124" s="4"/>
    </row>
  </sheetData>
  <conditionalFormatting sqref="I29:I124">
    <cfRule type="containsText" dxfId="30" priority="9" stopIfTrue="1" operator="containsText" text="P">
      <formula>NOT(ISERROR(SEARCH("P",I29)))</formula>
    </cfRule>
  </conditionalFormatting>
  <conditionalFormatting sqref="A29:A124">
    <cfRule type="duplicateValues" dxfId="29" priority="7" stopIfTrue="1"/>
  </conditionalFormatting>
  <conditionalFormatting sqref="C29:C124">
    <cfRule type="cellIs" dxfId="27" priority="3" operator="greaterThan">
      <formula>30</formula>
    </cfRule>
  </conditionalFormatting>
  <conditionalFormatting sqref="A28">
    <cfRule type="duplicateValues" dxfId="26" priority="2"/>
  </conditionalFormatting>
  <conditionalFormatting sqref="F29:F124">
    <cfRule type="containsText" dxfId="3" priority="1" stopIfTrue="1" operator="containsText" text="P">
      <formula>NOT(ISERROR(SEARCH("P",F29)))</formula>
    </cfRule>
  </conditionalFormatting>
  <hyperlinks>
    <hyperlink ref="G2" r:id="rId1" xr:uid="{232F8560-6810-4D4B-981A-4D4BF8240D67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D839-5234-4440-94DA-1C3F90C6E661}">
  <dimension ref="A1:Q124"/>
  <sheetViews>
    <sheetView zoomScale="60" zoomScaleNormal="60" workbookViewId="0">
      <selection activeCell="F28" sqref="F28:F124"/>
    </sheetView>
  </sheetViews>
  <sheetFormatPr defaultColWidth="11.453125" defaultRowHeight="14.5" x14ac:dyDescent="0.35"/>
  <cols>
    <col min="1" max="1" width="18.6328125" style="2" bestFit="1" customWidth="1"/>
    <col min="2" max="2" width="12" style="2" bestFit="1" customWidth="1"/>
    <col min="3" max="13" width="16.36328125" style="2" bestFit="1" customWidth="1"/>
    <col min="14" max="256" width="11.453125" style="2"/>
    <col min="257" max="257" width="18.6328125" style="2" bestFit="1" customWidth="1"/>
    <col min="258" max="258" width="12" style="2" bestFit="1" customWidth="1"/>
    <col min="259" max="269" width="16.36328125" style="2" bestFit="1" customWidth="1"/>
    <col min="270" max="512" width="11.453125" style="2"/>
    <col min="513" max="513" width="18.6328125" style="2" bestFit="1" customWidth="1"/>
    <col min="514" max="514" width="12" style="2" bestFit="1" customWidth="1"/>
    <col min="515" max="525" width="16.36328125" style="2" bestFit="1" customWidth="1"/>
    <col min="526" max="768" width="11.453125" style="2"/>
    <col min="769" max="769" width="18.6328125" style="2" bestFit="1" customWidth="1"/>
    <col min="770" max="770" width="12" style="2" bestFit="1" customWidth="1"/>
    <col min="771" max="781" width="16.36328125" style="2" bestFit="1" customWidth="1"/>
    <col min="782" max="1024" width="11.453125" style="2"/>
    <col min="1025" max="1025" width="18.6328125" style="2" bestFit="1" customWidth="1"/>
    <col min="1026" max="1026" width="12" style="2" bestFit="1" customWidth="1"/>
    <col min="1027" max="1037" width="16.36328125" style="2" bestFit="1" customWidth="1"/>
    <col min="1038" max="1280" width="11.453125" style="2"/>
    <col min="1281" max="1281" width="18.6328125" style="2" bestFit="1" customWidth="1"/>
    <col min="1282" max="1282" width="12" style="2" bestFit="1" customWidth="1"/>
    <col min="1283" max="1293" width="16.36328125" style="2" bestFit="1" customWidth="1"/>
    <col min="1294" max="1536" width="11.453125" style="2"/>
    <col min="1537" max="1537" width="18.6328125" style="2" bestFit="1" customWidth="1"/>
    <col min="1538" max="1538" width="12" style="2" bestFit="1" customWidth="1"/>
    <col min="1539" max="1549" width="16.36328125" style="2" bestFit="1" customWidth="1"/>
    <col min="1550" max="1792" width="11.453125" style="2"/>
    <col min="1793" max="1793" width="18.6328125" style="2" bestFit="1" customWidth="1"/>
    <col min="1794" max="1794" width="12" style="2" bestFit="1" customWidth="1"/>
    <col min="1795" max="1805" width="16.36328125" style="2" bestFit="1" customWidth="1"/>
    <col min="1806" max="2048" width="11.453125" style="2"/>
    <col min="2049" max="2049" width="18.6328125" style="2" bestFit="1" customWidth="1"/>
    <col min="2050" max="2050" width="12" style="2" bestFit="1" customWidth="1"/>
    <col min="2051" max="2061" width="16.36328125" style="2" bestFit="1" customWidth="1"/>
    <col min="2062" max="2304" width="11.453125" style="2"/>
    <col min="2305" max="2305" width="18.6328125" style="2" bestFit="1" customWidth="1"/>
    <col min="2306" max="2306" width="12" style="2" bestFit="1" customWidth="1"/>
    <col min="2307" max="2317" width="16.36328125" style="2" bestFit="1" customWidth="1"/>
    <col min="2318" max="2560" width="11.453125" style="2"/>
    <col min="2561" max="2561" width="18.6328125" style="2" bestFit="1" customWidth="1"/>
    <col min="2562" max="2562" width="12" style="2" bestFit="1" customWidth="1"/>
    <col min="2563" max="2573" width="16.36328125" style="2" bestFit="1" customWidth="1"/>
    <col min="2574" max="2816" width="11.453125" style="2"/>
    <col min="2817" max="2817" width="18.6328125" style="2" bestFit="1" customWidth="1"/>
    <col min="2818" max="2818" width="12" style="2" bestFit="1" customWidth="1"/>
    <col min="2819" max="2829" width="16.36328125" style="2" bestFit="1" customWidth="1"/>
    <col min="2830" max="3072" width="11.453125" style="2"/>
    <col min="3073" max="3073" width="18.6328125" style="2" bestFit="1" customWidth="1"/>
    <col min="3074" max="3074" width="12" style="2" bestFit="1" customWidth="1"/>
    <col min="3075" max="3085" width="16.36328125" style="2" bestFit="1" customWidth="1"/>
    <col min="3086" max="3328" width="11.453125" style="2"/>
    <col min="3329" max="3329" width="18.6328125" style="2" bestFit="1" customWidth="1"/>
    <col min="3330" max="3330" width="12" style="2" bestFit="1" customWidth="1"/>
    <col min="3331" max="3341" width="16.36328125" style="2" bestFit="1" customWidth="1"/>
    <col min="3342" max="3584" width="11.453125" style="2"/>
    <col min="3585" max="3585" width="18.6328125" style="2" bestFit="1" customWidth="1"/>
    <col min="3586" max="3586" width="12" style="2" bestFit="1" customWidth="1"/>
    <col min="3587" max="3597" width="16.36328125" style="2" bestFit="1" customWidth="1"/>
    <col min="3598" max="3840" width="11.453125" style="2"/>
    <col min="3841" max="3841" width="18.6328125" style="2" bestFit="1" customWidth="1"/>
    <col min="3842" max="3842" width="12" style="2" bestFit="1" customWidth="1"/>
    <col min="3843" max="3853" width="16.36328125" style="2" bestFit="1" customWidth="1"/>
    <col min="3854" max="4096" width="11.453125" style="2"/>
    <col min="4097" max="4097" width="18.6328125" style="2" bestFit="1" customWidth="1"/>
    <col min="4098" max="4098" width="12" style="2" bestFit="1" customWidth="1"/>
    <col min="4099" max="4109" width="16.36328125" style="2" bestFit="1" customWidth="1"/>
    <col min="4110" max="4352" width="11.453125" style="2"/>
    <col min="4353" max="4353" width="18.6328125" style="2" bestFit="1" customWidth="1"/>
    <col min="4354" max="4354" width="12" style="2" bestFit="1" customWidth="1"/>
    <col min="4355" max="4365" width="16.36328125" style="2" bestFit="1" customWidth="1"/>
    <col min="4366" max="4608" width="11.453125" style="2"/>
    <col min="4609" max="4609" width="18.6328125" style="2" bestFit="1" customWidth="1"/>
    <col min="4610" max="4610" width="12" style="2" bestFit="1" customWidth="1"/>
    <col min="4611" max="4621" width="16.36328125" style="2" bestFit="1" customWidth="1"/>
    <col min="4622" max="4864" width="11.453125" style="2"/>
    <col min="4865" max="4865" width="18.6328125" style="2" bestFit="1" customWidth="1"/>
    <col min="4866" max="4866" width="12" style="2" bestFit="1" customWidth="1"/>
    <col min="4867" max="4877" width="16.36328125" style="2" bestFit="1" customWidth="1"/>
    <col min="4878" max="5120" width="11.453125" style="2"/>
    <col min="5121" max="5121" width="18.6328125" style="2" bestFit="1" customWidth="1"/>
    <col min="5122" max="5122" width="12" style="2" bestFit="1" customWidth="1"/>
    <col min="5123" max="5133" width="16.36328125" style="2" bestFit="1" customWidth="1"/>
    <col min="5134" max="5376" width="11.453125" style="2"/>
    <col min="5377" max="5377" width="18.6328125" style="2" bestFit="1" customWidth="1"/>
    <col min="5378" max="5378" width="12" style="2" bestFit="1" customWidth="1"/>
    <col min="5379" max="5389" width="16.36328125" style="2" bestFit="1" customWidth="1"/>
    <col min="5390" max="5632" width="11.453125" style="2"/>
    <col min="5633" max="5633" width="18.6328125" style="2" bestFit="1" customWidth="1"/>
    <col min="5634" max="5634" width="12" style="2" bestFit="1" customWidth="1"/>
    <col min="5635" max="5645" width="16.36328125" style="2" bestFit="1" customWidth="1"/>
    <col min="5646" max="5888" width="11.453125" style="2"/>
    <col min="5889" max="5889" width="18.6328125" style="2" bestFit="1" customWidth="1"/>
    <col min="5890" max="5890" width="12" style="2" bestFit="1" customWidth="1"/>
    <col min="5891" max="5901" width="16.36328125" style="2" bestFit="1" customWidth="1"/>
    <col min="5902" max="6144" width="11.453125" style="2"/>
    <col min="6145" max="6145" width="18.6328125" style="2" bestFit="1" customWidth="1"/>
    <col min="6146" max="6146" width="12" style="2" bestFit="1" customWidth="1"/>
    <col min="6147" max="6157" width="16.36328125" style="2" bestFit="1" customWidth="1"/>
    <col min="6158" max="6400" width="11.453125" style="2"/>
    <col min="6401" max="6401" width="18.6328125" style="2" bestFit="1" customWidth="1"/>
    <col min="6402" max="6402" width="12" style="2" bestFit="1" customWidth="1"/>
    <col min="6403" max="6413" width="16.36328125" style="2" bestFit="1" customWidth="1"/>
    <col min="6414" max="6656" width="11.453125" style="2"/>
    <col min="6657" max="6657" width="18.6328125" style="2" bestFit="1" customWidth="1"/>
    <col min="6658" max="6658" width="12" style="2" bestFit="1" customWidth="1"/>
    <col min="6659" max="6669" width="16.36328125" style="2" bestFit="1" customWidth="1"/>
    <col min="6670" max="6912" width="11.453125" style="2"/>
    <col min="6913" max="6913" width="18.6328125" style="2" bestFit="1" customWidth="1"/>
    <col min="6914" max="6914" width="12" style="2" bestFit="1" customWidth="1"/>
    <col min="6915" max="6925" width="16.36328125" style="2" bestFit="1" customWidth="1"/>
    <col min="6926" max="7168" width="11.453125" style="2"/>
    <col min="7169" max="7169" width="18.6328125" style="2" bestFit="1" customWidth="1"/>
    <col min="7170" max="7170" width="12" style="2" bestFit="1" customWidth="1"/>
    <col min="7171" max="7181" width="16.36328125" style="2" bestFit="1" customWidth="1"/>
    <col min="7182" max="7424" width="11.453125" style="2"/>
    <col min="7425" max="7425" width="18.6328125" style="2" bestFit="1" customWidth="1"/>
    <col min="7426" max="7426" width="12" style="2" bestFit="1" customWidth="1"/>
    <col min="7427" max="7437" width="16.36328125" style="2" bestFit="1" customWidth="1"/>
    <col min="7438" max="7680" width="11.453125" style="2"/>
    <col min="7681" max="7681" width="18.6328125" style="2" bestFit="1" customWidth="1"/>
    <col min="7682" max="7682" width="12" style="2" bestFit="1" customWidth="1"/>
    <col min="7683" max="7693" width="16.36328125" style="2" bestFit="1" customWidth="1"/>
    <col min="7694" max="7936" width="11.453125" style="2"/>
    <col min="7937" max="7937" width="18.6328125" style="2" bestFit="1" customWidth="1"/>
    <col min="7938" max="7938" width="12" style="2" bestFit="1" customWidth="1"/>
    <col min="7939" max="7949" width="16.36328125" style="2" bestFit="1" customWidth="1"/>
    <col min="7950" max="8192" width="11.453125" style="2"/>
    <col min="8193" max="8193" width="18.6328125" style="2" bestFit="1" customWidth="1"/>
    <col min="8194" max="8194" width="12" style="2" bestFit="1" customWidth="1"/>
    <col min="8195" max="8205" width="16.36328125" style="2" bestFit="1" customWidth="1"/>
    <col min="8206" max="8448" width="11.453125" style="2"/>
    <col min="8449" max="8449" width="18.6328125" style="2" bestFit="1" customWidth="1"/>
    <col min="8450" max="8450" width="12" style="2" bestFit="1" customWidth="1"/>
    <col min="8451" max="8461" width="16.36328125" style="2" bestFit="1" customWidth="1"/>
    <col min="8462" max="8704" width="11.453125" style="2"/>
    <col min="8705" max="8705" width="18.6328125" style="2" bestFit="1" customWidth="1"/>
    <col min="8706" max="8706" width="12" style="2" bestFit="1" customWidth="1"/>
    <col min="8707" max="8717" width="16.36328125" style="2" bestFit="1" customWidth="1"/>
    <col min="8718" max="8960" width="11.453125" style="2"/>
    <col min="8961" max="8961" width="18.6328125" style="2" bestFit="1" customWidth="1"/>
    <col min="8962" max="8962" width="12" style="2" bestFit="1" customWidth="1"/>
    <col min="8963" max="8973" width="16.36328125" style="2" bestFit="1" customWidth="1"/>
    <col min="8974" max="9216" width="11.453125" style="2"/>
    <col min="9217" max="9217" width="18.6328125" style="2" bestFit="1" customWidth="1"/>
    <col min="9218" max="9218" width="12" style="2" bestFit="1" customWidth="1"/>
    <col min="9219" max="9229" width="16.36328125" style="2" bestFit="1" customWidth="1"/>
    <col min="9230" max="9472" width="11.453125" style="2"/>
    <col min="9473" max="9473" width="18.6328125" style="2" bestFit="1" customWidth="1"/>
    <col min="9474" max="9474" width="12" style="2" bestFit="1" customWidth="1"/>
    <col min="9475" max="9485" width="16.36328125" style="2" bestFit="1" customWidth="1"/>
    <col min="9486" max="9728" width="11.453125" style="2"/>
    <col min="9729" max="9729" width="18.6328125" style="2" bestFit="1" customWidth="1"/>
    <col min="9730" max="9730" width="12" style="2" bestFit="1" customWidth="1"/>
    <col min="9731" max="9741" width="16.36328125" style="2" bestFit="1" customWidth="1"/>
    <col min="9742" max="9984" width="11.453125" style="2"/>
    <col min="9985" max="9985" width="18.6328125" style="2" bestFit="1" customWidth="1"/>
    <col min="9986" max="9986" width="12" style="2" bestFit="1" customWidth="1"/>
    <col min="9987" max="9997" width="16.36328125" style="2" bestFit="1" customWidth="1"/>
    <col min="9998" max="10240" width="11.453125" style="2"/>
    <col min="10241" max="10241" width="18.6328125" style="2" bestFit="1" customWidth="1"/>
    <col min="10242" max="10242" width="12" style="2" bestFit="1" customWidth="1"/>
    <col min="10243" max="10253" width="16.36328125" style="2" bestFit="1" customWidth="1"/>
    <col min="10254" max="10496" width="11.453125" style="2"/>
    <col min="10497" max="10497" width="18.6328125" style="2" bestFit="1" customWidth="1"/>
    <col min="10498" max="10498" width="12" style="2" bestFit="1" customWidth="1"/>
    <col min="10499" max="10509" width="16.36328125" style="2" bestFit="1" customWidth="1"/>
    <col min="10510" max="10752" width="11.453125" style="2"/>
    <col min="10753" max="10753" width="18.6328125" style="2" bestFit="1" customWidth="1"/>
    <col min="10754" max="10754" width="12" style="2" bestFit="1" customWidth="1"/>
    <col min="10755" max="10765" width="16.36328125" style="2" bestFit="1" customWidth="1"/>
    <col min="10766" max="11008" width="11.453125" style="2"/>
    <col min="11009" max="11009" width="18.6328125" style="2" bestFit="1" customWidth="1"/>
    <col min="11010" max="11010" width="12" style="2" bestFit="1" customWidth="1"/>
    <col min="11011" max="11021" width="16.36328125" style="2" bestFit="1" customWidth="1"/>
    <col min="11022" max="11264" width="11.453125" style="2"/>
    <col min="11265" max="11265" width="18.6328125" style="2" bestFit="1" customWidth="1"/>
    <col min="11266" max="11266" width="12" style="2" bestFit="1" customWidth="1"/>
    <col min="11267" max="11277" width="16.36328125" style="2" bestFit="1" customWidth="1"/>
    <col min="11278" max="11520" width="11.453125" style="2"/>
    <col min="11521" max="11521" width="18.6328125" style="2" bestFit="1" customWidth="1"/>
    <col min="11522" max="11522" width="12" style="2" bestFit="1" customWidth="1"/>
    <col min="11523" max="11533" width="16.36328125" style="2" bestFit="1" customWidth="1"/>
    <col min="11534" max="11776" width="11.453125" style="2"/>
    <col min="11777" max="11777" width="18.6328125" style="2" bestFit="1" customWidth="1"/>
    <col min="11778" max="11778" width="12" style="2" bestFit="1" customWidth="1"/>
    <col min="11779" max="11789" width="16.36328125" style="2" bestFit="1" customWidth="1"/>
    <col min="11790" max="12032" width="11.453125" style="2"/>
    <col min="12033" max="12033" width="18.6328125" style="2" bestFit="1" customWidth="1"/>
    <col min="12034" max="12034" width="12" style="2" bestFit="1" customWidth="1"/>
    <col min="12035" max="12045" width="16.36328125" style="2" bestFit="1" customWidth="1"/>
    <col min="12046" max="12288" width="11.453125" style="2"/>
    <col min="12289" max="12289" width="18.6328125" style="2" bestFit="1" customWidth="1"/>
    <col min="12290" max="12290" width="12" style="2" bestFit="1" customWidth="1"/>
    <col min="12291" max="12301" width="16.36328125" style="2" bestFit="1" customWidth="1"/>
    <col min="12302" max="12544" width="11.453125" style="2"/>
    <col min="12545" max="12545" width="18.6328125" style="2" bestFit="1" customWidth="1"/>
    <col min="12546" max="12546" width="12" style="2" bestFit="1" customWidth="1"/>
    <col min="12547" max="12557" width="16.36328125" style="2" bestFit="1" customWidth="1"/>
    <col min="12558" max="12800" width="11.453125" style="2"/>
    <col min="12801" max="12801" width="18.6328125" style="2" bestFit="1" customWidth="1"/>
    <col min="12802" max="12802" width="12" style="2" bestFit="1" customWidth="1"/>
    <col min="12803" max="12813" width="16.36328125" style="2" bestFit="1" customWidth="1"/>
    <col min="12814" max="13056" width="11.453125" style="2"/>
    <col min="13057" max="13057" width="18.6328125" style="2" bestFit="1" customWidth="1"/>
    <col min="13058" max="13058" width="12" style="2" bestFit="1" customWidth="1"/>
    <col min="13059" max="13069" width="16.36328125" style="2" bestFit="1" customWidth="1"/>
    <col min="13070" max="13312" width="11.453125" style="2"/>
    <col min="13313" max="13313" width="18.6328125" style="2" bestFit="1" customWidth="1"/>
    <col min="13314" max="13314" width="12" style="2" bestFit="1" customWidth="1"/>
    <col min="13315" max="13325" width="16.36328125" style="2" bestFit="1" customWidth="1"/>
    <col min="13326" max="13568" width="11.453125" style="2"/>
    <col min="13569" max="13569" width="18.6328125" style="2" bestFit="1" customWidth="1"/>
    <col min="13570" max="13570" width="12" style="2" bestFit="1" customWidth="1"/>
    <col min="13571" max="13581" width="16.36328125" style="2" bestFit="1" customWidth="1"/>
    <col min="13582" max="13824" width="11.453125" style="2"/>
    <col min="13825" max="13825" width="18.6328125" style="2" bestFit="1" customWidth="1"/>
    <col min="13826" max="13826" width="12" style="2" bestFit="1" customWidth="1"/>
    <col min="13827" max="13837" width="16.36328125" style="2" bestFit="1" customWidth="1"/>
    <col min="13838" max="14080" width="11.453125" style="2"/>
    <col min="14081" max="14081" width="18.6328125" style="2" bestFit="1" customWidth="1"/>
    <col min="14082" max="14082" width="12" style="2" bestFit="1" customWidth="1"/>
    <col min="14083" max="14093" width="16.36328125" style="2" bestFit="1" customWidth="1"/>
    <col min="14094" max="14336" width="11.453125" style="2"/>
    <col min="14337" max="14337" width="18.6328125" style="2" bestFit="1" customWidth="1"/>
    <col min="14338" max="14338" width="12" style="2" bestFit="1" customWidth="1"/>
    <col min="14339" max="14349" width="16.36328125" style="2" bestFit="1" customWidth="1"/>
    <col min="14350" max="14592" width="11.453125" style="2"/>
    <col min="14593" max="14593" width="18.6328125" style="2" bestFit="1" customWidth="1"/>
    <col min="14594" max="14594" width="12" style="2" bestFit="1" customWidth="1"/>
    <col min="14595" max="14605" width="16.36328125" style="2" bestFit="1" customWidth="1"/>
    <col min="14606" max="14848" width="11.453125" style="2"/>
    <col min="14849" max="14849" width="18.6328125" style="2" bestFit="1" customWidth="1"/>
    <col min="14850" max="14850" width="12" style="2" bestFit="1" customWidth="1"/>
    <col min="14851" max="14861" width="16.36328125" style="2" bestFit="1" customWidth="1"/>
    <col min="14862" max="15104" width="11.453125" style="2"/>
    <col min="15105" max="15105" width="18.6328125" style="2" bestFit="1" customWidth="1"/>
    <col min="15106" max="15106" width="12" style="2" bestFit="1" customWidth="1"/>
    <col min="15107" max="15117" width="16.36328125" style="2" bestFit="1" customWidth="1"/>
    <col min="15118" max="15360" width="11.453125" style="2"/>
    <col min="15361" max="15361" width="18.6328125" style="2" bestFit="1" customWidth="1"/>
    <col min="15362" max="15362" width="12" style="2" bestFit="1" customWidth="1"/>
    <col min="15363" max="15373" width="16.36328125" style="2" bestFit="1" customWidth="1"/>
    <col min="15374" max="15616" width="11.453125" style="2"/>
    <col min="15617" max="15617" width="18.6328125" style="2" bestFit="1" customWidth="1"/>
    <col min="15618" max="15618" width="12" style="2" bestFit="1" customWidth="1"/>
    <col min="15619" max="15629" width="16.36328125" style="2" bestFit="1" customWidth="1"/>
    <col min="15630" max="15872" width="11.453125" style="2"/>
    <col min="15873" max="15873" width="18.6328125" style="2" bestFit="1" customWidth="1"/>
    <col min="15874" max="15874" width="12" style="2" bestFit="1" customWidth="1"/>
    <col min="15875" max="15885" width="16.36328125" style="2" bestFit="1" customWidth="1"/>
    <col min="15886" max="16128" width="11.453125" style="2"/>
    <col min="16129" max="16129" width="18.6328125" style="2" bestFit="1" customWidth="1"/>
    <col min="16130" max="16130" width="12" style="2" bestFit="1" customWidth="1"/>
    <col min="16131" max="16141" width="16.36328125" style="2" bestFit="1" customWidth="1"/>
    <col min="16142" max="16384" width="11.453125" style="2"/>
  </cols>
  <sheetData>
    <row r="1" spans="1:13" s="15" customFormat="1" x14ac:dyDescent="0.35">
      <c r="A1" s="18" t="s">
        <v>20</v>
      </c>
      <c r="B1" s="18" t="s">
        <v>75</v>
      </c>
      <c r="C1" s="18"/>
      <c r="D1" s="18"/>
      <c r="E1" s="18"/>
      <c r="F1" s="18" t="s">
        <v>25</v>
      </c>
      <c r="G1" s="20">
        <v>42305</v>
      </c>
      <c r="H1" s="18"/>
      <c r="I1" s="18" t="s">
        <v>76</v>
      </c>
      <c r="J1" s="18" t="s">
        <v>77</v>
      </c>
      <c r="K1" s="17"/>
      <c r="L1" s="17"/>
      <c r="M1" s="17"/>
    </row>
    <row r="2" spans="1:13" x14ac:dyDescent="0.35">
      <c r="A2" s="18" t="s">
        <v>2</v>
      </c>
      <c r="B2" s="18" t="s">
        <v>65</v>
      </c>
      <c r="C2" s="18"/>
      <c r="D2" s="18"/>
      <c r="E2" s="18"/>
      <c r="F2" s="18" t="s">
        <v>143</v>
      </c>
      <c r="G2" s="23" t="s">
        <v>22</v>
      </c>
      <c r="H2" s="18"/>
      <c r="I2" s="18" t="s">
        <v>14</v>
      </c>
      <c r="J2" s="22" t="s">
        <v>68</v>
      </c>
      <c r="K2" s="19"/>
      <c r="L2" s="19"/>
      <c r="M2" s="19"/>
    </row>
    <row r="3" spans="1:13" x14ac:dyDescent="0.35">
      <c r="A3" s="18" t="s">
        <v>72</v>
      </c>
      <c r="B3" s="18" t="s">
        <v>69</v>
      </c>
      <c r="C3" s="18"/>
      <c r="D3" s="18"/>
      <c r="E3" s="18"/>
      <c r="F3" s="18" t="s">
        <v>13</v>
      </c>
      <c r="G3" s="18" t="s">
        <v>18</v>
      </c>
      <c r="H3" s="18"/>
      <c r="I3" s="18" t="s">
        <v>15</v>
      </c>
      <c r="J3" s="18" t="s">
        <v>70</v>
      </c>
      <c r="K3" s="19"/>
      <c r="L3" s="19"/>
      <c r="M3" s="19"/>
    </row>
    <row r="4" spans="1:13" x14ac:dyDescent="0.35">
      <c r="A4" s="18" t="s">
        <v>73</v>
      </c>
      <c r="B4" s="18" t="s">
        <v>74</v>
      </c>
      <c r="C4" s="18"/>
      <c r="D4" s="18"/>
      <c r="E4" s="18"/>
      <c r="F4" s="18" t="s">
        <v>21</v>
      </c>
      <c r="G4" s="18" t="s">
        <v>66</v>
      </c>
      <c r="H4" s="18"/>
      <c r="I4" s="18" t="s">
        <v>16</v>
      </c>
      <c r="J4" s="22" t="s">
        <v>67</v>
      </c>
      <c r="K4" s="19"/>
      <c r="L4" s="19"/>
      <c r="M4" s="19"/>
    </row>
    <row r="5" spans="1:13" x14ac:dyDescent="0.35">
      <c r="A5" s="18" t="s">
        <v>3</v>
      </c>
      <c r="B5" s="18" t="s">
        <v>23</v>
      </c>
      <c r="C5" s="18"/>
      <c r="D5" s="18"/>
      <c r="E5" s="18"/>
      <c r="F5" s="18" t="s">
        <v>24</v>
      </c>
      <c r="G5" s="18" t="s">
        <v>78</v>
      </c>
      <c r="H5" s="18"/>
      <c r="I5" s="19"/>
      <c r="J5" s="19"/>
      <c r="K5" s="19"/>
      <c r="L5" s="19"/>
      <c r="M5" s="19"/>
    </row>
    <row r="6" spans="1:13" x14ac:dyDescent="0.35">
      <c r="A6" s="18" t="s">
        <v>144</v>
      </c>
      <c r="B6" s="18" t="s">
        <v>147</v>
      </c>
      <c r="C6" s="18"/>
      <c r="D6" s="18"/>
      <c r="E6" s="18" t="s">
        <v>145</v>
      </c>
      <c r="F6" s="18" t="s">
        <v>146</v>
      </c>
      <c r="G6" s="18">
        <v>450</v>
      </c>
      <c r="H6" s="18"/>
      <c r="I6" s="18" t="s">
        <v>17</v>
      </c>
      <c r="J6" s="18" t="s">
        <v>71</v>
      </c>
      <c r="K6" s="19"/>
      <c r="L6" s="19"/>
      <c r="M6" s="19"/>
    </row>
    <row r="8" spans="1:13" x14ac:dyDescent="0.35">
      <c r="A8" s="14">
        <v>2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</row>
    <row r="9" spans="1:13" x14ac:dyDescent="0.35">
      <c r="A9" t="s">
        <v>4</v>
      </c>
      <c r="B9" t="s">
        <v>1</v>
      </c>
      <c r="C9" t="s">
        <v>97</v>
      </c>
      <c r="D9" t="s">
        <v>97</v>
      </c>
      <c r="E9" t="s">
        <v>122</v>
      </c>
      <c r="F9" t="s">
        <v>122</v>
      </c>
      <c r="G9" t="s">
        <v>123</v>
      </c>
      <c r="H9" t="s">
        <v>123</v>
      </c>
      <c r="I9" t="s">
        <v>124</v>
      </c>
      <c r="J9" t="s">
        <v>124</v>
      </c>
      <c r="K9" t="s">
        <v>125</v>
      </c>
      <c r="L9" t="s">
        <v>125</v>
      </c>
      <c r="M9">
        <v>4186284</v>
      </c>
    </row>
    <row r="10" spans="1:13" x14ac:dyDescent="0.35">
      <c r="A10" t="s">
        <v>5</v>
      </c>
      <c r="B10" t="s">
        <v>1</v>
      </c>
      <c r="C10" t="s">
        <v>98</v>
      </c>
      <c r="D10" t="s">
        <v>98</v>
      </c>
      <c r="E10" t="s">
        <v>34</v>
      </c>
      <c r="F10" s="21" t="s">
        <v>34</v>
      </c>
      <c r="G10" t="s">
        <v>126</v>
      </c>
      <c r="H10" t="s">
        <v>126</v>
      </c>
      <c r="I10" t="s">
        <v>127</v>
      </c>
      <c r="J10" t="s">
        <v>127</v>
      </c>
      <c r="K10" t="s">
        <v>128</v>
      </c>
      <c r="L10" t="s">
        <v>128</v>
      </c>
      <c r="M10">
        <v>4186284</v>
      </c>
    </row>
    <row r="11" spans="1:13" x14ac:dyDescent="0.35">
      <c r="A11" t="s">
        <v>6</v>
      </c>
      <c r="B11" t="s">
        <v>0</v>
      </c>
      <c r="C11" t="s">
        <v>129</v>
      </c>
      <c r="D11" t="s">
        <v>129</v>
      </c>
      <c r="E11" t="s">
        <v>130</v>
      </c>
      <c r="F11" t="s">
        <v>130</v>
      </c>
      <c r="G11" t="s">
        <v>40</v>
      </c>
      <c r="H11" t="s">
        <v>40</v>
      </c>
      <c r="I11" t="s">
        <v>131</v>
      </c>
      <c r="J11" t="s">
        <v>131</v>
      </c>
      <c r="K11" t="s">
        <v>132</v>
      </c>
      <c r="L11" t="s">
        <v>132</v>
      </c>
      <c r="M11" t="s">
        <v>43</v>
      </c>
    </row>
    <row r="12" spans="1:13" x14ac:dyDescent="0.35">
      <c r="A12" t="s">
        <v>7</v>
      </c>
      <c r="B12" t="s">
        <v>0</v>
      </c>
      <c r="C12" t="s">
        <v>133</v>
      </c>
      <c r="D12" t="s">
        <v>133</v>
      </c>
      <c r="E12" t="s">
        <v>134</v>
      </c>
      <c r="F12" t="s">
        <v>134</v>
      </c>
      <c r="G12" t="s">
        <v>84</v>
      </c>
      <c r="H12" t="s">
        <v>84</v>
      </c>
      <c r="I12" t="s">
        <v>47</v>
      </c>
      <c r="J12" t="s">
        <v>47</v>
      </c>
      <c r="K12" t="s">
        <v>135</v>
      </c>
      <c r="L12" t="s">
        <v>135</v>
      </c>
      <c r="M12" t="s">
        <v>43</v>
      </c>
    </row>
    <row r="13" spans="1:13" x14ac:dyDescent="0.35">
      <c r="A13" t="s">
        <v>8</v>
      </c>
      <c r="B13" t="s">
        <v>49</v>
      </c>
      <c r="C13" t="s">
        <v>136</v>
      </c>
      <c r="D13" t="s">
        <v>136</v>
      </c>
      <c r="E13" t="s">
        <v>137</v>
      </c>
      <c r="F13" t="s">
        <v>137</v>
      </c>
      <c r="G13" t="s">
        <v>138</v>
      </c>
      <c r="H13" t="s">
        <v>138</v>
      </c>
      <c r="I13" t="s">
        <v>85</v>
      </c>
      <c r="J13" t="s">
        <v>85</v>
      </c>
      <c r="K13" t="s">
        <v>54</v>
      </c>
      <c r="L13" t="s">
        <v>54</v>
      </c>
      <c r="M13" t="s">
        <v>55</v>
      </c>
    </row>
    <row r="14" spans="1:13" x14ac:dyDescent="0.35">
      <c r="A14" t="s">
        <v>9</v>
      </c>
      <c r="B14" t="s">
        <v>56</v>
      </c>
      <c r="C14" t="s">
        <v>139</v>
      </c>
      <c r="D14" t="s">
        <v>139</v>
      </c>
      <c r="E14" t="s">
        <v>140</v>
      </c>
      <c r="F14" t="s">
        <v>140</v>
      </c>
      <c r="G14" t="s">
        <v>141</v>
      </c>
      <c r="H14" t="s">
        <v>141</v>
      </c>
      <c r="I14" t="s">
        <v>142</v>
      </c>
      <c r="J14" t="s">
        <v>142</v>
      </c>
      <c r="K14" t="s">
        <v>86</v>
      </c>
      <c r="L14" t="s">
        <v>86</v>
      </c>
      <c r="M14" t="s">
        <v>55</v>
      </c>
    </row>
    <row r="15" spans="1:13" x14ac:dyDescent="0.35">
      <c r="A15" t="s">
        <v>10</v>
      </c>
      <c r="B15" t="s">
        <v>62</v>
      </c>
      <c r="C15">
        <v>6126272</v>
      </c>
      <c r="D15">
        <v>6126272</v>
      </c>
      <c r="E15">
        <v>6126291</v>
      </c>
      <c r="F15">
        <v>6126291</v>
      </c>
      <c r="G15">
        <v>6126278</v>
      </c>
      <c r="H15">
        <v>6126278</v>
      </c>
      <c r="I15">
        <v>6126280</v>
      </c>
      <c r="J15">
        <v>6126280</v>
      </c>
      <c r="K15">
        <v>6126284</v>
      </c>
      <c r="L15">
        <v>6126284</v>
      </c>
      <c r="M15" t="s">
        <v>63</v>
      </c>
    </row>
    <row r="16" spans="1:13" x14ac:dyDescent="0.35">
      <c r="A16" t="s">
        <v>11</v>
      </c>
      <c r="B16" t="s">
        <v>64</v>
      </c>
      <c r="C16">
        <v>4186270</v>
      </c>
      <c r="D16">
        <v>4186270</v>
      </c>
      <c r="E16">
        <v>4186274</v>
      </c>
      <c r="F16">
        <v>4186274</v>
      </c>
      <c r="G16">
        <v>4186269</v>
      </c>
      <c r="H16">
        <v>4186269</v>
      </c>
      <c r="I16">
        <v>4186283</v>
      </c>
      <c r="J16">
        <v>4186283</v>
      </c>
      <c r="K16">
        <v>4186266</v>
      </c>
      <c r="L16">
        <v>4186266</v>
      </c>
      <c r="M16" t="s">
        <v>63</v>
      </c>
    </row>
    <row r="18" spans="1:17" x14ac:dyDescent="0.35"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</row>
    <row r="19" spans="1:17" x14ac:dyDescent="0.35">
      <c r="A19" s="2" t="s">
        <v>4</v>
      </c>
      <c r="B19" s="3">
        <v>1.0130060503772205</v>
      </c>
      <c r="C19" s="3">
        <v>2.4694080941596943</v>
      </c>
      <c r="D19" s="3">
        <v>1.8232330470027904</v>
      </c>
      <c r="E19" s="3">
        <v>1.9855305696644128</v>
      </c>
      <c r="F19" s="3">
        <v>2.0193172808321953</v>
      </c>
      <c r="G19" s="3">
        <v>0.37579126120624601</v>
      </c>
      <c r="H19" s="3">
        <v>0.56158477991428346</v>
      </c>
      <c r="I19" s="3">
        <v>0.81972313290826682</v>
      </c>
      <c r="J19" s="3">
        <v>0.82949660527358882</v>
      </c>
      <c r="K19" s="3">
        <v>0.29851240341080143</v>
      </c>
      <c r="L19" s="3">
        <v>0.57047922495926173</v>
      </c>
      <c r="M19" s="3">
        <v>3.2650735921208436</v>
      </c>
    </row>
    <row r="20" spans="1:17" x14ac:dyDescent="0.35">
      <c r="A20" s="2" t="s">
        <v>5</v>
      </c>
      <c r="B20" s="3">
        <v>1.0687438538911707</v>
      </c>
      <c r="C20" s="3">
        <v>1.5831403585597348</v>
      </c>
      <c r="D20" s="3">
        <v>0.68873224191505078</v>
      </c>
      <c r="E20" s="3">
        <v>0.43306644209025386</v>
      </c>
      <c r="F20" s="3">
        <v>0.50621961698822293</v>
      </c>
      <c r="G20" s="3">
        <v>0.26252677936398783</v>
      </c>
      <c r="H20" s="3">
        <v>0.42398460661359161</v>
      </c>
      <c r="I20" s="3">
        <v>0.55916133208347341</v>
      </c>
      <c r="J20" s="3">
        <v>0.64418729594723134</v>
      </c>
      <c r="K20" s="3">
        <v>0.75303518310977557</v>
      </c>
      <c r="L20" s="3">
        <v>0.65528689073053215</v>
      </c>
      <c r="M20" s="3">
        <v>3.5607747542797581</v>
      </c>
    </row>
    <row r="21" spans="1:17" x14ac:dyDescent="0.35">
      <c r="A21" s="2" t="s">
        <v>6</v>
      </c>
      <c r="B21" s="3">
        <v>7.379788481057889E-2</v>
      </c>
      <c r="C21" s="3">
        <v>0.80398284665200792</v>
      </c>
      <c r="D21" s="3">
        <v>0.41239484083865779</v>
      </c>
      <c r="E21" s="3">
        <v>0.34089389116641672</v>
      </c>
      <c r="F21" s="3">
        <v>0.46046474222827721</v>
      </c>
      <c r="G21" s="3">
        <v>0.39000089067119076</v>
      </c>
      <c r="H21" s="3">
        <v>0.40689299478218366</v>
      </c>
      <c r="I21" s="3">
        <v>0.29428147863241882</v>
      </c>
      <c r="J21" s="3">
        <v>0.36695269449912599</v>
      </c>
      <c r="K21" s="3">
        <v>0.48978055531358211</v>
      </c>
      <c r="L21" s="3">
        <v>0.55719023979933402</v>
      </c>
      <c r="M21" s="3">
        <v>0.91808348241310223</v>
      </c>
    </row>
    <row r="22" spans="1:17" x14ac:dyDescent="0.35">
      <c r="A22" s="2" t="s">
        <v>7</v>
      </c>
      <c r="B22" s="3">
        <v>7.7526411948818555E-2</v>
      </c>
      <c r="C22" s="3">
        <v>2.1570266700422285</v>
      </c>
      <c r="D22" s="3">
        <v>0.45435166275266703</v>
      </c>
      <c r="E22" s="3">
        <v>0.26527523735224212</v>
      </c>
      <c r="F22" s="3">
        <v>0.37233606631975225</v>
      </c>
      <c r="G22" s="3">
        <v>1.0735052856138287</v>
      </c>
      <c r="H22" s="3">
        <v>1.0868358333621446</v>
      </c>
      <c r="I22" s="3">
        <v>0.1844284021357116</v>
      </c>
      <c r="J22" s="3">
        <v>0.27303964239151918</v>
      </c>
      <c r="K22" s="3">
        <v>0.28493437562953655</v>
      </c>
      <c r="L22" s="3">
        <v>0.334217598552426</v>
      </c>
      <c r="M22" s="3">
        <v>1.0313882247233979</v>
      </c>
    </row>
    <row r="23" spans="1:17" x14ac:dyDescent="0.35">
      <c r="A23" s="2" t="s">
        <v>8</v>
      </c>
      <c r="B23" s="3">
        <v>4.3625865319387037E-2</v>
      </c>
      <c r="C23" s="3">
        <v>0.71100788810524118</v>
      </c>
      <c r="D23" s="3">
        <v>0.21695706291450337</v>
      </c>
      <c r="E23" s="3">
        <v>0.23431200116982709</v>
      </c>
      <c r="F23" s="3">
        <v>0.31184741196470805</v>
      </c>
      <c r="G23" s="3">
        <v>0.19200183687147102</v>
      </c>
      <c r="H23" s="3">
        <v>0.28450690990556066</v>
      </c>
      <c r="I23" s="3">
        <v>0.24931344941609768</v>
      </c>
      <c r="J23" s="3">
        <v>0.35442679266786598</v>
      </c>
      <c r="K23" s="3">
        <v>0.23151879359958688</v>
      </c>
      <c r="L23" s="3">
        <v>0.28870436365514018</v>
      </c>
      <c r="M23" s="3">
        <v>1.3571582093517962</v>
      </c>
    </row>
    <row r="24" spans="1:17" x14ac:dyDescent="0.35">
      <c r="A24" s="2" t="s">
        <v>9</v>
      </c>
      <c r="B24" s="3">
        <v>0.17997514215716956</v>
      </c>
      <c r="C24" s="3">
        <v>1.0546262529846777</v>
      </c>
      <c r="D24" s="3">
        <v>0.34197931630809542</v>
      </c>
      <c r="E24" s="3">
        <v>0.26384643496933946</v>
      </c>
      <c r="F24" s="3">
        <v>0.26067578159194787</v>
      </c>
      <c r="G24" s="3">
        <v>0.31946764376895104</v>
      </c>
      <c r="H24" s="3">
        <v>0.40142621576185555</v>
      </c>
      <c r="I24" s="3">
        <v>0.34280831477279439</v>
      </c>
      <c r="J24" s="3">
        <v>0.29466816637427284</v>
      </c>
      <c r="K24" s="3">
        <v>1.3799637726647473</v>
      </c>
      <c r="L24" s="3">
        <v>1.6541769495903791</v>
      </c>
      <c r="M24" s="3">
        <v>1.3296036480408282</v>
      </c>
    </row>
    <row r="25" spans="1:17" x14ac:dyDescent="0.35">
      <c r="A25" s="2" t="s">
        <v>10</v>
      </c>
      <c r="B25" s="3">
        <v>0.57479435960825076</v>
      </c>
      <c r="C25" s="3">
        <v>3.4116307725789645</v>
      </c>
      <c r="D25" s="3">
        <v>0.60238103773072571</v>
      </c>
      <c r="E25" s="3">
        <v>0.25461658399054748</v>
      </c>
      <c r="F25" s="3">
        <v>0.32310598321914041</v>
      </c>
      <c r="G25" s="3">
        <v>0.19092923272695825</v>
      </c>
      <c r="H25" s="3">
        <v>0.30340645876541578</v>
      </c>
      <c r="I25" s="3">
        <v>0.32117378219733528</v>
      </c>
      <c r="J25" s="3">
        <v>0.4108890482872371</v>
      </c>
      <c r="K25" s="3">
        <v>1.0713445093842247</v>
      </c>
      <c r="L25" s="3">
        <v>1.11668423753818</v>
      </c>
      <c r="M25" s="3">
        <v>0.79416243580532919</v>
      </c>
    </row>
    <row r="26" spans="1:17" x14ac:dyDescent="0.35">
      <c r="A26" s="2" t="s">
        <v>11</v>
      </c>
      <c r="B26" s="3">
        <v>1.2291746533586494</v>
      </c>
      <c r="C26" s="3">
        <v>2.6694957283208018</v>
      </c>
      <c r="D26" s="3">
        <v>3.1337480568511431</v>
      </c>
      <c r="E26" s="3">
        <v>0.72403701593020664</v>
      </c>
      <c r="F26" s="3">
        <v>0.91917974110460021</v>
      </c>
      <c r="G26" s="3">
        <v>2.3569196661010321</v>
      </c>
      <c r="H26" s="3">
        <v>2.2430170811350592</v>
      </c>
      <c r="I26" s="3">
        <v>3.1841087933328014</v>
      </c>
      <c r="J26" s="3">
        <v>3.4941307143873748</v>
      </c>
      <c r="K26" s="3">
        <v>2.4065512470496895</v>
      </c>
      <c r="L26" s="3">
        <v>2.5346701862944179</v>
      </c>
      <c r="M26" s="3">
        <v>0.78017295940902032</v>
      </c>
    </row>
    <row r="28" spans="1:17" customFormat="1" x14ac:dyDescent="0.35">
      <c r="A28" t="s">
        <v>168</v>
      </c>
      <c r="B28" s="5" t="s">
        <v>26</v>
      </c>
      <c r="C28" s="4" t="s">
        <v>27</v>
      </c>
      <c r="D28" s="4" t="s">
        <v>12</v>
      </c>
      <c r="E28" s="4" t="s">
        <v>175</v>
      </c>
      <c r="F28" s="4" t="s">
        <v>176</v>
      </c>
      <c r="G28" s="6"/>
      <c r="H28" s="2"/>
      <c r="I28" s="4"/>
      <c r="J28" s="2"/>
      <c r="K28" s="4"/>
      <c r="L28" s="2"/>
      <c r="M28" s="4"/>
      <c r="N28" s="2"/>
      <c r="O28" s="4"/>
      <c r="P28" s="2"/>
      <c r="Q28" s="2"/>
    </row>
    <row r="29" spans="1:17" x14ac:dyDescent="0.35">
      <c r="A29" s="7" t="str">
        <f>IF(B9="+", "cont_pos", IF(B9="-", "cont_neg", "?"))</f>
        <v>cont_pos</v>
      </c>
      <c r="B29" s="8">
        <f>B19</f>
        <v>1.0130060503772205</v>
      </c>
      <c r="C29" s="9">
        <f>B29-AVERAGE($B$31,$B$32)</f>
        <v>0.93734390199752171</v>
      </c>
      <c r="D29" s="10">
        <f>$A$8</f>
        <v>2</v>
      </c>
      <c r="E29" s="6">
        <f>$B$8</f>
        <v>1</v>
      </c>
      <c r="F29" s="4" t="str">
        <f>$A$9</f>
        <v>A</v>
      </c>
      <c r="G29" s="6"/>
      <c r="I29" s="4"/>
      <c r="K29" s="4"/>
      <c r="M29" s="4"/>
      <c r="O29" s="4"/>
      <c r="Q29" s="13"/>
    </row>
    <row r="30" spans="1:17" x14ac:dyDescent="0.35">
      <c r="A30" s="7" t="str">
        <f t="shared" ref="A30:A32" si="0">IF(B10="+", "cont_pos", IF(B10="-", "cont_neg", "?"))</f>
        <v>cont_pos</v>
      </c>
      <c r="B30" s="8">
        <f t="shared" ref="B30:B32" si="1">B20</f>
        <v>1.0687438538911707</v>
      </c>
      <c r="C30" s="9">
        <f t="shared" ref="C30:C93" si="2">B30-AVERAGE($B$31,$B$32)</f>
        <v>0.9930817055114719</v>
      </c>
      <c r="D30" s="10">
        <f t="shared" ref="D30:D32" si="3">$A$8</f>
        <v>2</v>
      </c>
      <c r="E30" s="6">
        <f t="shared" ref="E30:E36" si="4">$B$8</f>
        <v>1</v>
      </c>
      <c r="F30" s="4" t="str">
        <f>$A$10</f>
        <v>B</v>
      </c>
      <c r="G30" s="6"/>
      <c r="I30" s="4"/>
      <c r="K30" s="4"/>
      <c r="M30" s="4"/>
      <c r="O30" s="4"/>
      <c r="Q30" s="13"/>
    </row>
    <row r="31" spans="1:17" x14ac:dyDescent="0.35">
      <c r="A31" s="7" t="str">
        <f t="shared" si="0"/>
        <v>cont_neg</v>
      </c>
      <c r="B31" s="8">
        <f t="shared" si="1"/>
        <v>7.379788481057889E-2</v>
      </c>
      <c r="C31" s="9">
        <f t="shared" si="2"/>
        <v>-1.8642635691198395E-3</v>
      </c>
      <c r="D31" s="10">
        <f t="shared" si="3"/>
        <v>2</v>
      </c>
      <c r="E31" s="6">
        <f t="shared" si="4"/>
        <v>1</v>
      </c>
      <c r="F31" s="4" t="str">
        <f>$A$11</f>
        <v>C</v>
      </c>
      <c r="G31" s="6"/>
      <c r="I31" s="4"/>
      <c r="K31" s="4"/>
      <c r="M31" s="4"/>
      <c r="O31" s="4"/>
      <c r="Q31" s="13"/>
    </row>
    <row r="32" spans="1:17" x14ac:dyDescent="0.35">
      <c r="A32" s="7" t="str">
        <f t="shared" si="0"/>
        <v>cont_neg</v>
      </c>
      <c r="B32" s="8">
        <f t="shared" si="1"/>
        <v>7.7526411948818555E-2</v>
      </c>
      <c r="C32" s="9">
        <f t="shared" si="2"/>
        <v>1.8642635691198256E-3</v>
      </c>
      <c r="D32" s="10">
        <f t="shared" si="3"/>
        <v>2</v>
      </c>
      <c r="E32" s="6">
        <f t="shared" si="4"/>
        <v>1</v>
      </c>
      <c r="F32" s="4" t="str">
        <f>$A$12</f>
        <v>D</v>
      </c>
      <c r="G32" s="6"/>
      <c r="I32" s="4"/>
      <c r="K32" s="4"/>
      <c r="M32" s="4"/>
      <c r="O32" s="4"/>
      <c r="Q32" s="13"/>
    </row>
    <row r="33" spans="1:17" s="12" customFormat="1" x14ac:dyDescent="0.35">
      <c r="A33" s="7" t="str">
        <f>B13</f>
        <v>ST A</v>
      </c>
      <c r="B33" s="8">
        <f>B23</f>
        <v>4.3625865319387037E-2</v>
      </c>
      <c r="C33" s="9">
        <f t="shared" si="2"/>
        <v>-3.2036283060311692E-2</v>
      </c>
      <c r="D33" s="10">
        <f t="shared" ref="D33:D96" si="5">D32</f>
        <v>2</v>
      </c>
      <c r="E33" s="6">
        <f t="shared" si="4"/>
        <v>1</v>
      </c>
      <c r="F33" s="4" t="str">
        <f>$A$13</f>
        <v>E</v>
      </c>
      <c r="G33" s="11"/>
      <c r="I33" s="4"/>
      <c r="K33" s="4"/>
      <c r="M33" s="4"/>
      <c r="O33" s="4"/>
      <c r="Q33" s="13"/>
    </row>
    <row r="34" spans="1:17" x14ac:dyDescent="0.35">
      <c r="A34" s="7" t="str">
        <f>B14</f>
        <v>ST B</v>
      </c>
      <c r="B34" s="8">
        <f>B24</f>
        <v>0.17997514215716956</v>
      </c>
      <c r="C34" s="9">
        <f t="shared" si="2"/>
        <v>0.10431299377747083</v>
      </c>
      <c r="D34" s="10">
        <f t="shared" si="5"/>
        <v>2</v>
      </c>
      <c r="E34" s="6">
        <f t="shared" si="4"/>
        <v>1</v>
      </c>
      <c r="F34" s="4" t="str">
        <f>$A$14</f>
        <v>F</v>
      </c>
      <c r="G34" s="6"/>
      <c r="I34" s="4"/>
      <c r="K34" s="4"/>
      <c r="M34" s="4"/>
      <c r="O34" s="4"/>
      <c r="Q34" s="13"/>
    </row>
    <row r="35" spans="1:17" x14ac:dyDescent="0.35">
      <c r="A35" s="7" t="str">
        <f>B15</f>
        <v>ST C</v>
      </c>
      <c r="B35" s="8">
        <f>B25</f>
        <v>0.57479435960825076</v>
      </c>
      <c r="C35" s="9">
        <f t="shared" si="2"/>
        <v>0.499132211228552</v>
      </c>
      <c r="D35" s="10">
        <f t="shared" si="5"/>
        <v>2</v>
      </c>
      <c r="E35" s="6">
        <f t="shared" si="4"/>
        <v>1</v>
      </c>
      <c r="F35" s="4" t="str">
        <f>$A$15</f>
        <v>G</v>
      </c>
      <c r="G35" s="6"/>
      <c r="I35" s="4"/>
      <c r="K35" s="4"/>
      <c r="M35" s="4"/>
      <c r="O35" s="4"/>
      <c r="Q35" s="13"/>
    </row>
    <row r="36" spans="1:17" x14ac:dyDescent="0.35">
      <c r="A36" s="7" t="str">
        <f>B16</f>
        <v>ST D</v>
      </c>
      <c r="B36" s="8">
        <f>B26</f>
        <v>1.2291746533586494</v>
      </c>
      <c r="C36" s="9">
        <f t="shared" si="2"/>
        <v>1.1535125049789507</v>
      </c>
      <c r="D36" s="10">
        <f t="shared" si="5"/>
        <v>2</v>
      </c>
      <c r="E36" s="6">
        <f t="shared" si="4"/>
        <v>1</v>
      </c>
      <c r="F36" s="4" t="str">
        <f>$A$16</f>
        <v>H</v>
      </c>
      <c r="G36" s="6"/>
      <c r="I36" s="4"/>
      <c r="K36" s="4"/>
      <c r="M36" s="4"/>
      <c r="O36" s="4"/>
      <c r="Q36" s="13"/>
    </row>
    <row r="37" spans="1:17" x14ac:dyDescent="0.35">
      <c r="A37" s="7" t="str">
        <f t="shared" ref="A37:A44" si="6">C9</f>
        <v>HOR-2015-KT-006</v>
      </c>
      <c r="B37" s="8">
        <f t="shared" ref="B37:B44" si="7">C19</f>
        <v>2.4694080941596943</v>
      </c>
      <c r="C37" s="9">
        <f t="shared" si="2"/>
        <v>2.3937459457799957</v>
      </c>
      <c r="D37" s="10">
        <f t="shared" si="5"/>
        <v>2</v>
      </c>
      <c r="E37" s="6">
        <f>$C$8</f>
        <v>2</v>
      </c>
      <c r="F37" s="4" t="str">
        <f>$A$9</f>
        <v>A</v>
      </c>
      <c r="G37" s="6"/>
      <c r="I37" s="4"/>
      <c r="K37" s="4"/>
      <c r="M37" s="4"/>
      <c r="O37" s="4"/>
      <c r="Q37" s="13"/>
    </row>
    <row r="38" spans="1:17" s="12" customFormat="1" x14ac:dyDescent="0.35">
      <c r="A38" s="7" t="str">
        <f t="shared" si="6"/>
        <v>HOR-2015-KT-069</v>
      </c>
      <c r="B38" s="8">
        <f t="shared" si="7"/>
        <v>1.5831403585597348</v>
      </c>
      <c r="C38" s="9">
        <f t="shared" si="2"/>
        <v>1.5074782101800361</v>
      </c>
      <c r="D38" s="10">
        <f t="shared" si="5"/>
        <v>2</v>
      </c>
      <c r="E38" s="6">
        <f t="shared" ref="E38:E44" si="8">$C$8</f>
        <v>2</v>
      </c>
      <c r="F38" s="4" t="str">
        <f>$A$10</f>
        <v>B</v>
      </c>
      <c r="G38" s="11"/>
      <c r="I38" s="4"/>
      <c r="K38" s="4"/>
      <c r="M38" s="4"/>
      <c r="O38" s="4"/>
      <c r="Q38" s="13"/>
    </row>
    <row r="39" spans="1:17" x14ac:dyDescent="0.35">
      <c r="A39" s="7" t="str">
        <f t="shared" si="6"/>
        <v>HOR-2015-KT-023</v>
      </c>
      <c r="B39" s="8">
        <f t="shared" si="7"/>
        <v>0.80398284665200792</v>
      </c>
      <c r="C39" s="9">
        <f t="shared" si="2"/>
        <v>0.72832069827230916</v>
      </c>
      <c r="D39" s="10">
        <f t="shared" si="5"/>
        <v>2</v>
      </c>
      <c r="E39" s="6">
        <f t="shared" si="8"/>
        <v>2</v>
      </c>
      <c r="F39" s="4" t="str">
        <f>$A$11</f>
        <v>C</v>
      </c>
      <c r="G39" s="6"/>
      <c r="I39" s="4"/>
      <c r="K39" s="4"/>
      <c r="M39" s="4"/>
      <c r="O39" s="4"/>
    </row>
    <row r="40" spans="1:17" x14ac:dyDescent="0.35">
      <c r="A40" s="7" t="str">
        <f t="shared" si="6"/>
        <v>HOR-2015-KT-021</v>
      </c>
      <c r="B40" s="8">
        <f t="shared" si="7"/>
        <v>2.1570266700422285</v>
      </c>
      <c r="C40" s="9">
        <f t="shared" si="2"/>
        <v>2.0813645216625298</v>
      </c>
      <c r="D40" s="10">
        <f t="shared" si="5"/>
        <v>2</v>
      </c>
      <c r="E40" s="6">
        <f t="shared" si="8"/>
        <v>2</v>
      </c>
      <c r="F40" s="4" t="str">
        <f>$A$12</f>
        <v>D</v>
      </c>
      <c r="G40" s="6"/>
      <c r="I40" s="4"/>
      <c r="K40" s="4"/>
      <c r="M40" s="4"/>
      <c r="O40" s="4"/>
    </row>
    <row r="41" spans="1:17" x14ac:dyDescent="0.35">
      <c r="A41" s="7" t="str">
        <f t="shared" si="6"/>
        <v>HOR-2015-KT-073</v>
      </c>
      <c r="B41" s="8">
        <f t="shared" si="7"/>
        <v>0.71100788810524118</v>
      </c>
      <c r="C41" s="9">
        <f t="shared" si="2"/>
        <v>0.63534573972554242</v>
      </c>
      <c r="D41" s="10">
        <f t="shared" si="5"/>
        <v>2</v>
      </c>
      <c r="E41" s="6">
        <f t="shared" si="8"/>
        <v>2</v>
      </c>
      <c r="F41" s="4" t="str">
        <f>$A$13</f>
        <v>E</v>
      </c>
      <c r="G41" s="6"/>
      <c r="I41" s="4"/>
      <c r="K41" s="4"/>
      <c r="M41" s="4"/>
      <c r="O41" s="4"/>
    </row>
    <row r="42" spans="1:17" x14ac:dyDescent="0.35">
      <c r="A42" s="7" t="str">
        <f t="shared" si="6"/>
        <v>HOR-2015-KT-047</v>
      </c>
      <c r="B42" s="8">
        <f t="shared" si="7"/>
        <v>1.0546262529846777</v>
      </c>
      <c r="C42" s="9">
        <f t="shared" si="2"/>
        <v>0.97896410460497896</v>
      </c>
      <c r="D42" s="10">
        <f t="shared" si="5"/>
        <v>2</v>
      </c>
      <c r="E42" s="6">
        <f t="shared" si="8"/>
        <v>2</v>
      </c>
      <c r="F42" s="4" t="str">
        <f>$A$14</f>
        <v>F</v>
      </c>
      <c r="G42" s="6"/>
      <c r="I42" s="4"/>
      <c r="K42"/>
      <c r="L42"/>
      <c r="M42"/>
    </row>
    <row r="43" spans="1:17" x14ac:dyDescent="0.35">
      <c r="A43" s="7">
        <f t="shared" si="6"/>
        <v>6126272</v>
      </c>
      <c r="B43" s="8">
        <f t="shared" si="7"/>
        <v>3.4116307725789645</v>
      </c>
      <c r="C43" s="9">
        <f t="shared" si="2"/>
        <v>3.3359686241992659</v>
      </c>
      <c r="D43" s="10">
        <f t="shared" si="5"/>
        <v>2</v>
      </c>
      <c r="E43" s="6">
        <f t="shared" si="8"/>
        <v>2</v>
      </c>
      <c r="F43" s="4" t="str">
        <f>$A$15</f>
        <v>G</v>
      </c>
      <c r="G43" s="6"/>
      <c r="I43" s="4"/>
      <c r="K43"/>
      <c r="L43"/>
      <c r="M43"/>
    </row>
    <row r="44" spans="1:17" s="12" customFormat="1" x14ac:dyDescent="0.35">
      <c r="A44" s="7">
        <f t="shared" si="6"/>
        <v>4186270</v>
      </c>
      <c r="B44" s="8">
        <f t="shared" si="7"/>
        <v>2.6694957283208018</v>
      </c>
      <c r="C44" s="9">
        <f t="shared" si="2"/>
        <v>2.5938335799411032</v>
      </c>
      <c r="D44" s="10">
        <f t="shared" si="5"/>
        <v>2</v>
      </c>
      <c r="E44" s="6">
        <f t="shared" si="8"/>
        <v>2</v>
      </c>
      <c r="F44" s="4" t="str">
        <f>$A$16</f>
        <v>H</v>
      </c>
      <c r="G44" s="11"/>
      <c r="I44" s="4"/>
      <c r="K44"/>
      <c r="L44"/>
      <c r="M44"/>
    </row>
    <row r="45" spans="1:17" x14ac:dyDescent="0.35">
      <c r="A45" s="7" t="str">
        <f t="shared" ref="A45:A52" si="9">D9</f>
        <v>HOR-2015-KT-006</v>
      </c>
      <c r="B45" s="8">
        <f t="shared" ref="B45:B52" si="10">D19</f>
        <v>1.8232330470027904</v>
      </c>
      <c r="C45" s="9">
        <f t="shared" si="2"/>
        <v>1.7475708986230918</v>
      </c>
      <c r="D45" s="10">
        <f t="shared" si="5"/>
        <v>2</v>
      </c>
      <c r="E45" s="6">
        <f>$D$8</f>
        <v>3</v>
      </c>
      <c r="F45" s="4" t="str">
        <f>$A$9</f>
        <v>A</v>
      </c>
      <c r="G45" s="6"/>
      <c r="I45" s="4"/>
      <c r="K45"/>
      <c r="L45"/>
      <c r="M45"/>
    </row>
    <row r="46" spans="1:17" x14ac:dyDescent="0.35">
      <c r="A46" s="7" t="str">
        <f t="shared" si="9"/>
        <v>HOR-2015-KT-069</v>
      </c>
      <c r="B46" s="8">
        <f t="shared" si="10"/>
        <v>0.68873224191505078</v>
      </c>
      <c r="C46" s="9">
        <f t="shared" si="2"/>
        <v>0.61307009353535202</v>
      </c>
      <c r="D46" s="10">
        <f t="shared" si="5"/>
        <v>2</v>
      </c>
      <c r="E46" s="6">
        <f t="shared" ref="E46:E52" si="11">$D$8</f>
        <v>3</v>
      </c>
      <c r="F46" s="4" t="str">
        <f>$A$10</f>
        <v>B</v>
      </c>
      <c r="G46" s="6"/>
      <c r="I46" s="4"/>
    </row>
    <row r="47" spans="1:17" x14ac:dyDescent="0.35">
      <c r="A47" s="7" t="str">
        <f t="shared" si="9"/>
        <v>HOR-2015-KT-023</v>
      </c>
      <c r="B47" s="8">
        <f t="shared" si="10"/>
        <v>0.41239484083865779</v>
      </c>
      <c r="C47" s="9">
        <f t="shared" si="2"/>
        <v>0.33673269245895909</v>
      </c>
      <c r="D47" s="10">
        <f t="shared" si="5"/>
        <v>2</v>
      </c>
      <c r="E47" s="6">
        <f t="shared" si="11"/>
        <v>3</v>
      </c>
      <c r="F47" s="4" t="str">
        <f>$A$11</f>
        <v>C</v>
      </c>
      <c r="G47" s="6"/>
      <c r="I47" s="4"/>
    </row>
    <row r="48" spans="1:17" x14ac:dyDescent="0.35">
      <c r="A48" s="7" t="str">
        <f t="shared" si="9"/>
        <v>HOR-2015-KT-021</v>
      </c>
      <c r="B48" s="8">
        <f t="shared" si="10"/>
        <v>0.45435166275266703</v>
      </c>
      <c r="C48" s="9">
        <f t="shared" si="2"/>
        <v>0.37868951437296827</v>
      </c>
      <c r="D48" s="10">
        <f t="shared" si="5"/>
        <v>2</v>
      </c>
      <c r="E48" s="6">
        <f t="shared" si="11"/>
        <v>3</v>
      </c>
      <c r="F48" s="4" t="str">
        <f>$A$12</f>
        <v>D</v>
      </c>
      <c r="G48" s="6"/>
      <c r="I48" s="4"/>
    </row>
    <row r="49" spans="1:9" x14ac:dyDescent="0.35">
      <c r="A49" s="7" t="str">
        <f t="shared" si="9"/>
        <v>HOR-2015-KT-073</v>
      </c>
      <c r="B49" s="8">
        <f t="shared" si="10"/>
        <v>0.21695706291450337</v>
      </c>
      <c r="C49" s="9">
        <f t="shared" si="2"/>
        <v>0.14129491453480464</v>
      </c>
      <c r="D49" s="10">
        <f t="shared" si="5"/>
        <v>2</v>
      </c>
      <c r="E49" s="6">
        <f t="shared" si="11"/>
        <v>3</v>
      </c>
      <c r="F49" s="4" t="str">
        <f>$A$13</f>
        <v>E</v>
      </c>
      <c r="G49" s="6"/>
      <c r="I49" s="4"/>
    </row>
    <row r="50" spans="1:9" x14ac:dyDescent="0.35">
      <c r="A50" s="7" t="str">
        <f t="shared" si="9"/>
        <v>HOR-2015-KT-047</v>
      </c>
      <c r="B50" s="8">
        <f t="shared" si="10"/>
        <v>0.34197931630809542</v>
      </c>
      <c r="C50" s="9">
        <f t="shared" si="2"/>
        <v>0.26631716792839666</v>
      </c>
      <c r="D50" s="10">
        <f t="shared" si="5"/>
        <v>2</v>
      </c>
      <c r="E50" s="6">
        <f t="shared" si="11"/>
        <v>3</v>
      </c>
      <c r="F50" s="4" t="str">
        <f>$A$14</f>
        <v>F</v>
      </c>
      <c r="G50" s="6"/>
      <c r="I50" s="4"/>
    </row>
    <row r="51" spans="1:9" x14ac:dyDescent="0.35">
      <c r="A51" s="7">
        <f t="shared" si="9"/>
        <v>6126272</v>
      </c>
      <c r="B51" s="8">
        <f t="shared" si="10"/>
        <v>0.60238103773072571</v>
      </c>
      <c r="C51" s="9">
        <f t="shared" si="2"/>
        <v>0.52671888935102695</v>
      </c>
      <c r="D51" s="10">
        <f t="shared" si="5"/>
        <v>2</v>
      </c>
      <c r="E51" s="6">
        <f t="shared" si="11"/>
        <v>3</v>
      </c>
      <c r="F51" s="4" t="str">
        <f>$A$15</f>
        <v>G</v>
      </c>
      <c r="G51" s="6"/>
      <c r="I51" s="4"/>
    </row>
    <row r="52" spans="1:9" s="12" customFormat="1" x14ac:dyDescent="0.35">
      <c r="A52" s="7">
        <f t="shared" si="9"/>
        <v>4186270</v>
      </c>
      <c r="B52" s="8">
        <f t="shared" si="10"/>
        <v>3.1337480568511431</v>
      </c>
      <c r="C52" s="9">
        <f t="shared" si="2"/>
        <v>3.0580859084714445</v>
      </c>
      <c r="D52" s="10">
        <f t="shared" si="5"/>
        <v>2</v>
      </c>
      <c r="E52" s="6">
        <f t="shared" si="11"/>
        <v>3</v>
      </c>
      <c r="F52" s="4" t="str">
        <f>$A$16</f>
        <v>H</v>
      </c>
      <c r="G52" s="11"/>
      <c r="I52" s="4"/>
    </row>
    <row r="53" spans="1:9" x14ac:dyDescent="0.35">
      <c r="A53" s="7" t="str">
        <f t="shared" ref="A53:A60" si="12">E9</f>
        <v>HOR-2015-KT-065</v>
      </c>
      <c r="B53" s="8">
        <f t="shared" ref="B53:B60" si="13">E19</f>
        <v>1.9855305696644128</v>
      </c>
      <c r="C53" s="9">
        <f t="shared" si="2"/>
        <v>1.9098684212847141</v>
      </c>
      <c r="D53" s="10">
        <f t="shared" si="5"/>
        <v>2</v>
      </c>
      <c r="E53" s="6">
        <f>$E$8</f>
        <v>4</v>
      </c>
      <c r="F53" s="4" t="str">
        <f>$A$9</f>
        <v>A</v>
      </c>
      <c r="G53" s="6"/>
      <c r="I53" s="4"/>
    </row>
    <row r="54" spans="1:9" x14ac:dyDescent="0.35">
      <c r="A54" s="7" t="str">
        <f t="shared" si="12"/>
        <v>HOR-2015-KT-010</v>
      </c>
      <c r="B54" s="8">
        <f t="shared" si="13"/>
        <v>0.43306644209025386</v>
      </c>
      <c r="C54" s="9">
        <f t="shared" si="2"/>
        <v>0.35740429371055515</v>
      </c>
      <c r="D54" s="10">
        <f t="shared" si="5"/>
        <v>2</v>
      </c>
      <c r="E54" s="6">
        <f t="shared" ref="E54:E60" si="14">$E$8</f>
        <v>4</v>
      </c>
      <c r="F54" s="4" t="str">
        <f>$A$10</f>
        <v>B</v>
      </c>
      <c r="G54" s="6"/>
      <c r="I54" s="4"/>
    </row>
    <row r="55" spans="1:9" s="12" customFormat="1" x14ac:dyDescent="0.35">
      <c r="A55" s="7" t="str">
        <f t="shared" si="12"/>
        <v>HOR-2015-KT-018</v>
      </c>
      <c r="B55" s="8">
        <f t="shared" si="13"/>
        <v>0.34089389116641672</v>
      </c>
      <c r="C55" s="9">
        <f t="shared" si="2"/>
        <v>0.26523174278671802</v>
      </c>
      <c r="D55" s="10">
        <f t="shared" si="5"/>
        <v>2</v>
      </c>
      <c r="E55" s="6">
        <f t="shared" si="14"/>
        <v>4</v>
      </c>
      <c r="F55" s="4" t="str">
        <f>$A$11</f>
        <v>C</v>
      </c>
      <c r="G55" s="11"/>
      <c r="I55" s="4"/>
    </row>
    <row r="56" spans="1:9" x14ac:dyDescent="0.35">
      <c r="A56" s="7" t="str">
        <f t="shared" si="12"/>
        <v>HOR-2015-KT-095</v>
      </c>
      <c r="B56" s="8">
        <f t="shared" si="13"/>
        <v>0.26527523735224212</v>
      </c>
      <c r="C56" s="9">
        <f t="shared" si="2"/>
        <v>0.18961308897254339</v>
      </c>
      <c r="D56" s="10">
        <f t="shared" si="5"/>
        <v>2</v>
      </c>
      <c r="E56" s="6">
        <f t="shared" si="14"/>
        <v>4</v>
      </c>
      <c r="F56" s="4" t="str">
        <f>$A$12</f>
        <v>D</v>
      </c>
      <c r="G56" s="6"/>
      <c r="I56" s="4"/>
    </row>
    <row r="57" spans="1:9" x14ac:dyDescent="0.35">
      <c r="A57" s="7" t="str">
        <f t="shared" si="12"/>
        <v>HOR-2015-KT-071</v>
      </c>
      <c r="B57" s="8">
        <f t="shared" si="13"/>
        <v>0.23431200116982709</v>
      </c>
      <c r="C57" s="9">
        <f t="shared" si="2"/>
        <v>0.15864985279012836</v>
      </c>
      <c r="D57" s="10">
        <f t="shared" si="5"/>
        <v>2</v>
      </c>
      <c r="E57" s="6">
        <f t="shared" si="14"/>
        <v>4</v>
      </c>
      <c r="F57" s="4" t="str">
        <f>$A$13</f>
        <v>E</v>
      </c>
      <c r="G57" s="6"/>
      <c r="I57" s="4"/>
    </row>
    <row r="58" spans="1:9" s="12" customFormat="1" x14ac:dyDescent="0.35">
      <c r="A58" s="7" t="str">
        <f t="shared" si="12"/>
        <v>HOR-2015-KT-058</v>
      </c>
      <c r="B58" s="8">
        <f t="shared" si="13"/>
        <v>0.26384643496933946</v>
      </c>
      <c r="C58" s="9">
        <f t="shared" si="2"/>
        <v>0.18818428658964073</v>
      </c>
      <c r="D58" s="10">
        <f t="shared" si="5"/>
        <v>2</v>
      </c>
      <c r="E58" s="6">
        <f t="shared" si="14"/>
        <v>4</v>
      </c>
      <c r="F58" s="4" t="str">
        <f>$A$14</f>
        <v>F</v>
      </c>
      <c r="G58" s="11"/>
      <c r="I58" s="4"/>
    </row>
    <row r="59" spans="1:9" s="12" customFormat="1" x14ac:dyDescent="0.35">
      <c r="A59" s="7">
        <f t="shared" si="12"/>
        <v>6126291</v>
      </c>
      <c r="B59" s="8">
        <f t="shared" si="13"/>
        <v>0.25461658399054748</v>
      </c>
      <c r="C59" s="9">
        <f t="shared" si="2"/>
        <v>0.17895443561084876</v>
      </c>
      <c r="D59" s="10">
        <f t="shared" si="5"/>
        <v>2</v>
      </c>
      <c r="E59" s="6">
        <f t="shared" si="14"/>
        <v>4</v>
      </c>
      <c r="F59" s="4" t="str">
        <f>$A$15</f>
        <v>G</v>
      </c>
      <c r="G59" s="11"/>
      <c r="I59" s="4"/>
    </row>
    <row r="60" spans="1:9" x14ac:dyDescent="0.35">
      <c r="A60" s="7">
        <f t="shared" si="12"/>
        <v>4186274</v>
      </c>
      <c r="B60" s="8">
        <f t="shared" si="13"/>
        <v>0.72403701593020664</v>
      </c>
      <c r="C60" s="9">
        <f t="shared" si="2"/>
        <v>0.64837486755050788</v>
      </c>
      <c r="D60" s="10">
        <f t="shared" si="5"/>
        <v>2</v>
      </c>
      <c r="E60" s="6">
        <f t="shared" si="14"/>
        <v>4</v>
      </c>
      <c r="F60" s="4" t="str">
        <f>$A$16</f>
        <v>H</v>
      </c>
      <c r="G60" s="6"/>
      <c r="I60" s="4"/>
    </row>
    <row r="61" spans="1:9" x14ac:dyDescent="0.35">
      <c r="A61" s="7" t="str">
        <f t="shared" ref="A61:A68" si="15">F9</f>
        <v>HOR-2015-KT-065</v>
      </c>
      <c r="B61" s="8">
        <f t="shared" ref="B61:B68" si="16">F19</f>
        <v>2.0193172808321953</v>
      </c>
      <c r="C61" s="9">
        <f t="shared" si="2"/>
        <v>1.9436551324524967</v>
      </c>
      <c r="D61" s="10">
        <f t="shared" si="5"/>
        <v>2</v>
      </c>
      <c r="E61" s="6">
        <f>$F$8</f>
        <v>5</v>
      </c>
      <c r="F61" s="4" t="str">
        <f>$A$9</f>
        <v>A</v>
      </c>
      <c r="G61" s="6"/>
      <c r="I61" s="4"/>
    </row>
    <row r="62" spans="1:9" x14ac:dyDescent="0.35">
      <c r="A62" s="7" t="str">
        <f t="shared" si="15"/>
        <v>HOR-2015-KT-010</v>
      </c>
      <c r="B62" s="8">
        <f t="shared" si="16"/>
        <v>0.50621961698822293</v>
      </c>
      <c r="C62" s="9">
        <f t="shared" si="2"/>
        <v>0.43055746860852417</v>
      </c>
      <c r="D62" s="10">
        <f t="shared" si="5"/>
        <v>2</v>
      </c>
      <c r="E62" s="6">
        <f t="shared" ref="E62:E68" si="17">$F$8</f>
        <v>5</v>
      </c>
      <c r="F62" s="4" t="str">
        <f>$A$10</f>
        <v>B</v>
      </c>
      <c r="G62" s="6"/>
      <c r="I62" s="4"/>
    </row>
    <row r="63" spans="1:9" x14ac:dyDescent="0.35">
      <c r="A63" s="7" t="str">
        <f t="shared" si="15"/>
        <v>HOR-2015-KT-018</v>
      </c>
      <c r="B63" s="8">
        <f t="shared" si="16"/>
        <v>0.46046474222827721</v>
      </c>
      <c r="C63" s="9">
        <f t="shared" si="2"/>
        <v>0.38480259384857851</v>
      </c>
      <c r="D63" s="10">
        <f t="shared" si="5"/>
        <v>2</v>
      </c>
      <c r="E63" s="6">
        <f t="shared" si="17"/>
        <v>5</v>
      </c>
      <c r="F63" s="4" t="str">
        <f>$A$11</f>
        <v>C</v>
      </c>
      <c r="G63" s="6"/>
      <c r="I63" s="4"/>
    </row>
    <row r="64" spans="1:9" x14ac:dyDescent="0.35">
      <c r="A64" s="7" t="str">
        <f t="shared" si="15"/>
        <v>HOR-2015-KT-095</v>
      </c>
      <c r="B64" s="8">
        <f t="shared" si="16"/>
        <v>0.37233606631975225</v>
      </c>
      <c r="C64" s="9">
        <f t="shared" si="2"/>
        <v>0.29667391794005349</v>
      </c>
      <c r="D64" s="10">
        <f t="shared" si="5"/>
        <v>2</v>
      </c>
      <c r="E64" s="6">
        <f t="shared" si="17"/>
        <v>5</v>
      </c>
      <c r="F64" s="4" t="str">
        <f>$A$12</f>
        <v>D</v>
      </c>
      <c r="G64" s="6"/>
      <c r="I64" s="4"/>
    </row>
    <row r="65" spans="1:9" x14ac:dyDescent="0.35">
      <c r="A65" s="7" t="str">
        <f t="shared" si="15"/>
        <v>HOR-2015-KT-071</v>
      </c>
      <c r="B65" s="8">
        <f t="shared" si="16"/>
        <v>0.31184741196470805</v>
      </c>
      <c r="C65" s="9">
        <f t="shared" si="2"/>
        <v>0.23618526358500933</v>
      </c>
      <c r="D65" s="10">
        <f t="shared" si="5"/>
        <v>2</v>
      </c>
      <c r="E65" s="6">
        <f t="shared" si="17"/>
        <v>5</v>
      </c>
      <c r="F65" s="4" t="str">
        <f>$A$13</f>
        <v>E</v>
      </c>
      <c r="G65" s="6"/>
      <c r="I65" s="4"/>
    </row>
    <row r="66" spans="1:9" s="12" customFormat="1" x14ac:dyDescent="0.35">
      <c r="A66" s="7" t="str">
        <f t="shared" si="15"/>
        <v>HOR-2015-KT-058</v>
      </c>
      <c r="B66" s="8">
        <f t="shared" si="16"/>
        <v>0.26067578159194787</v>
      </c>
      <c r="C66" s="9">
        <f t="shared" si="2"/>
        <v>0.18501363321224915</v>
      </c>
      <c r="D66" s="10">
        <f t="shared" si="5"/>
        <v>2</v>
      </c>
      <c r="E66" s="6">
        <f t="shared" si="17"/>
        <v>5</v>
      </c>
      <c r="F66" s="4" t="str">
        <f>$A$14</f>
        <v>F</v>
      </c>
      <c r="G66" s="11"/>
      <c r="I66" s="4"/>
    </row>
    <row r="67" spans="1:9" s="12" customFormat="1" x14ac:dyDescent="0.35">
      <c r="A67" s="7">
        <f t="shared" si="15"/>
        <v>6126291</v>
      </c>
      <c r="B67" s="8">
        <f t="shared" si="16"/>
        <v>0.32310598321914041</v>
      </c>
      <c r="C67" s="9">
        <f t="shared" si="2"/>
        <v>0.24744383483944168</v>
      </c>
      <c r="D67" s="10">
        <f t="shared" si="5"/>
        <v>2</v>
      </c>
      <c r="E67" s="6">
        <f t="shared" si="17"/>
        <v>5</v>
      </c>
      <c r="F67" s="4" t="str">
        <f>$A$15</f>
        <v>G</v>
      </c>
      <c r="G67" s="11"/>
      <c r="I67" s="4"/>
    </row>
    <row r="68" spans="1:9" x14ac:dyDescent="0.35">
      <c r="A68" s="7">
        <f t="shared" si="15"/>
        <v>4186274</v>
      </c>
      <c r="B68" s="8">
        <f t="shared" si="16"/>
        <v>0.91917974110460021</v>
      </c>
      <c r="C68" s="9">
        <f t="shared" si="2"/>
        <v>0.84351759272490145</v>
      </c>
      <c r="D68" s="10">
        <f t="shared" si="5"/>
        <v>2</v>
      </c>
      <c r="E68" s="6">
        <f t="shared" si="17"/>
        <v>5</v>
      </c>
      <c r="F68" s="4" t="str">
        <f>$A$16</f>
        <v>H</v>
      </c>
      <c r="G68" s="6"/>
      <c r="I68" s="4"/>
    </row>
    <row r="69" spans="1:9" s="12" customFormat="1" x14ac:dyDescent="0.35">
      <c r="A69" s="7" t="str">
        <f t="shared" ref="A69:A76" si="18">G9</f>
        <v>HOR-2015-KT-009</v>
      </c>
      <c r="B69" s="8">
        <f t="shared" ref="B69:B76" si="19">G19</f>
        <v>0.37579126120624601</v>
      </c>
      <c r="C69" s="9">
        <f t="shared" si="2"/>
        <v>0.30012911282654731</v>
      </c>
      <c r="D69" s="10">
        <f t="shared" si="5"/>
        <v>2</v>
      </c>
      <c r="E69" s="6">
        <f>$G$8</f>
        <v>6</v>
      </c>
      <c r="F69" s="4" t="str">
        <f>$A$9</f>
        <v>A</v>
      </c>
      <c r="G69" s="11"/>
      <c r="I69" s="4"/>
    </row>
    <row r="70" spans="1:9" s="12" customFormat="1" x14ac:dyDescent="0.35">
      <c r="A70" s="7" t="str">
        <f t="shared" si="18"/>
        <v>HOR-2015-KT-039</v>
      </c>
      <c r="B70" s="8">
        <f t="shared" si="19"/>
        <v>0.26252677936398783</v>
      </c>
      <c r="C70" s="9">
        <f t="shared" si="2"/>
        <v>0.1868646309842891</v>
      </c>
      <c r="D70" s="10">
        <f t="shared" si="5"/>
        <v>2</v>
      </c>
      <c r="E70" s="6">
        <f t="shared" ref="E70:E76" si="20">$G$8</f>
        <v>6</v>
      </c>
      <c r="F70" s="4" t="str">
        <f>$A$10</f>
        <v>B</v>
      </c>
      <c r="G70" s="11"/>
      <c r="I70" s="4"/>
    </row>
    <row r="71" spans="1:9" x14ac:dyDescent="0.35">
      <c r="A71" s="7" t="str">
        <f t="shared" si="18"/>
        <v>HOR-2015-KT-011</v>
      </c>
      <c r="B71" s="8">
        <f t="shared" si="19"/>
        <v>0.39000089067119076</v>
      </c>
      <c r="C71" s="9">
        <f t="shared" si="2"/>
        <v>0.31433874229149206</v>
      </c>
      <c r="D71" s="10">
        <f t="shared" si="5"/>
        <v>2</v>
      </c>
      <c r="E71" s="6">
        <f t="shared" si="20"/>
        <v>6</v>
      </c>
      <c r="F71" s="4" t="str">
        <f>$A$11</f>
        <v>C</v>
      </c>
      <c r="G71" s="6"/>
      <c r="I71" s="4"/>
    </row>
    <row r="72" spans="1:9" x14ac:dyDescent="0.35">
      <c r="A72" s="7" t="str">
        <f t="shared" si="18"/>
        <v>HOR-2015-KT-037</v>
      </c>
      <c r="B72" s="8">
        <f t="shared" si="19"/>
        <v>1.0735052856138287</v>
      </c>
      <c r="C72" s="9">
        <f t="shared" si="2"/>
        <v>0.99784313723412998</v>
      </c>
      <c r="D72" s="10">
        <f t="shared" si="5"/>
        <v>2</v>
      </c>
      <c r="E72" s="6">
        <f t="shared" si="20"/>
        <v>6</v>
      </c>
      <c r="F72" s="4" t="str">
        <f>$A$12</f>
        <v>D</v>
      </c>
      <c r="G72" s="6"/>
      <c r="I72" s="4"/>
    </row>
    <row r="73" spans="1:9" x14ac:dyDescent="0.35">
      <c r="A73" s="7" t="str">
        <f t="shared" si="18"/>
        <v>HOR-2015-KT-070</v>
      </c>
      <c r="B73" s="8">
        <f t="shared" si="19"/>
        <v>0.19200183687147102</v>
      </c>
      <c r="C73" s="9">
        <f t="shared" si="2"/>
        <v>0.11633968849177229</v>
      </c>
      <c r="D73" s="10">
        <f t="shared" si="5"/>
        <v>2</v>
      </c>
      <c r="E73" s="6">
        <f t="shared" si="20"/>
        <v>6</v>
      </c>
      <c r="F73" s="4" t="str">
        <f>$A$13</f>
        <v>E</v>
      </c>
      <c r="G73" s="6"/>
      <c r="I73" s="4"/>
    </row>
    <row r="74" spans="1:9" x14ac:dyDescent="0.35">
      <c r="A74" s="7" t="str">
        <f t="shared" si="18"/>
        <v>HOR-2015-KT-078</v>
      </c>
      <c r="B74" s="8">
        <f t="shared" si="19"/>
        <v>0.31946764376895104</v>
      </c>
      <c r="C74" s="9">
        <f t="shared" si="2"/>
        <v>0.24380549538925231</v>
      </c>
      <c r="D74" s="10">
        <f t="shared" si="5"/>
        <v>2</v>
      </c>
      <c r="E74" s="6">
        <f t="shared" si="20"/>
        <v>6</v>
      </c>
      <c r="F74" s="4" t="str">
        <f>$A$14</f>
        <v>F</v>
      </c>
      <c r="G74" s="6"/>
      <c r="I74" s="4"/>
    </row>
    <row r="75" spans="1:9" x14ac:dyDescent="0.35">
      <c r="A75" s="7">
        <f t="shared" si="18"/>
        <v>6126278</v>
      </c>
      <c r="B75" s="8">
        <f t="shared" si="19"/>
        <v>0.19092923272695825</v>
      </c>
      <c r="C75" s="9">
        <f t="shared" si="2"/>
        <v>0.11526708434725952</v>
      </c>
      <c r="D75" s="10">
        <f t="shared" si="5"/>
        <v>2</v>
      </c>
      <c r="E75" s="6">
        <f t="shared" si="20"/>
        <v>6</v>
      </c>
      <c r="F75" s="4" t="str">
        <f>$A$15</f>
        <v>G</v>
      </c>
      <c r="G75" s="6"/>
      <c r="I75" s="4"/>
    </row>
    <row r="76" spans="1:9" x14ac:dyDescent="0.35">
      <c r="A76" s="7">
        <f t="shared" si="18"/>
        <v>4186269</v>
      </c>
      <c r="B76" s="8">
        <f t="shared" si="19"/>
        <v>2.3569196661010321</v>
      </c>
      <c r="C76" s="9">
        <f t="shared" si="2"/>
        <v>2.2812575177213334</v>
      </c>
      <c r="D76" s="10">
        <f t="shared" si="5"/>
        <v>2</v>
      </c>
      <c r="E76" s="6">
        <f t="shared" si="20"/>
        <v>6</v>
      </c>
      <c r="F76" s="4" t="str">
        <f>$A$16</f>
        <v>H</v>
      </c>
      <c r="G76" s="6"/>
      <c r="I76" s="4"/>
    </row>
    <row r="77" spans="1:9" x14ac:dyDescent="0.35">
      <c r="A77" s="7" t="str">
        <f t="shared" ref="A77:A84" si="21">H9</f>
        <v>HOR-2015-KT-009</v>
      </c>
      <c r="B77" s="8">
        <f t="shared" ref="B77:B84" si="22">H19</f>
        <v>0.56158477991428346</v>
      </c>
      <c r="C77" s="9">
        <f t="shared" si="2"/>
        <v>0.4859226315345847</v>
      </c>
      <c r="D77" s="10">
        <f t="shared" si="5"/>
        <v>2</v>
      </c>
      <c r="E77" s="6">
        <f>$H$8</f>
        <v>7</v>
      </c>
      <c r="F77" s="4" t="str">
        <f>$A$9</f>
        <v>A</v>
      </c>
      <c r="G77" s="6"/>
      <c r="I77" s="4"/>
    </row>
    <row r="78" spans="1:9" x14ac:dyDescent="0.35">
      <c r="A78" s="7" t="str">
        <f t="shared" si="21"/>
        <v>HOR-2015-KT-039</v>
      </c>
      <c r="B78" s="8">
        <f t="shared" si="22"/>
        <v>0.42398460661359161</v>
      </c>
      <c r="C78" s="9">
        <f t="shared" si="2"/>
        <v>0.34832245823389285</v>
      </c>
      <c r="D78" s="10">
        <f t="shared" si="5"/>
        <v>2</v>
      </c>
      <c r="E78" s="6">
        <f t="shared" ref="E78:E84" si="23">$H$8</f>
        <v>7</v>
      </c>
      <c r="F78" s="4" t="str">
        <f>$A$10</f>
        <v>B</v>
      </c>
      <c r="G78" s="6"/>
      <c r="I78" s="4"/>
    </row>
    <row r="79" spans="1:9" x14ac:dyDescent="0.35">
      <c r="A79" s="7" t="str">
        <f t="shared" si="21"/>
        <v>HOR-2015-KT-011</v>
      </c>
      <c r="B79" s="8">
        <f t="shared" si="22"/>
        <v>0.40689299478218366</v>
      </c>
      <c r="C79" s="9">
        <f t="shared" si="2"/>
        <v>0.3312308464024849</v>
      </c>
      <c r="D79" s="10">
        <f t="shared" si="5"/>
        <v>2</v>
      </c>
      <c r="E79" s="6">
        <f t="shared" si="23"/>
        <v>7</v>
      </c>
      <c r="F79" s="4" t="str">
        <f>$A$11</f>
        <v>C</v>
      </c>
      <c r="G79" s="6"/>
      <c r="I79" s="4"/>
    </row>
    <row r="80" spans="1:9" x14ac:dyDescent="0.35">
      <c r="A80" s="7" t="str">
        <f t="shared" si="21"/>
        <v>HOR-2015-KT-037</v>
      </c>
      <c r="B80" s="8">
        <f t="shared" si="22"/>
        <v>1.0868358333621446</v>
      </c>
      <c r="C80" s="9">
        <f t="shared" si="2"/>
        <v>1.011173684982446</v>
      </c>
      <c r="D80" s="10">
        <f t="shared" si="5"/>
        <v>2</v>
      </c>
      <c r="E80" s="6">
        <f t="shared" si="23"/>
        <v>7</v>
      </c>
      <c r="F80" s="4" t="str">
        <f>$A$12</f>
        <v>D</v>
      </c>
      <c r="G80" s="6"/>
      <c r="I80" s="4"/>
    </row>
    <row r="81" spans="1:9" x14ac:dyDescent="0.35">
      <c r="A81" s="7" t="str">
        <f t="shared" si="21"/>
        <v>HOR-2015-KT-070</v>
      </c>
      <c r="B81" s="8">
        <f t="shared" si="22"/>
        <v>0.28450690990556066</v>
      </c>
      <c r="C81" s="9">
        <f t="shared" si="2"/>
        <v>0.20884476152586193</v>
      </c>
      <c r="D81" s="10">
        <f t="shared" si="5"/>
        <v>2</v>
      </c>
      <c r="E81" s="6">
        <f t="shared" si="23"/>
        <v>7</v>
      </c>
      <c r="F81" s="4" t="str">
        <f>$A$13</f>
        <v>E</v>
      </c>
      <c r="G81" s="6"/>
      <c r="I81" s="4"/>
    </row>
    <row r="82" spans="1:9" x14ac:dyDescent="0.35">
      <c r="A82" s="7" t="str">
        <f t="shared" si="21"/>
        <v>HOR-2015-KT-078</v>
      </c>
      <c r="B82" s="8">
        <f t="shared" si="22"/>
        <v>0.40142621576185555</v>
      </c>
      <c r="C82" s="9">
        <f t="shared" si="2"/>
        <v>0.3257640673821568</v>
      </c>
      <c r="D82" s="10">
        <f t="shared" si="5"/>
        <v>2</v>
      </c>
      <c r="E82" s="6">
        <f t="shared" si="23"/>
        <v>7</v>
      </c>
      <c r="F82" s="4" t="str">
        <f>$A$14</f>
        <v>F</v>
      </c>
      <c r="G82" s="6"/>
      <c r="I82" s="4"/>
    </row>
    <row r="83" spans="1:9" x14ac:dyDescent="0.35">
      <c r="A83" s="7">
        <f t="shared" si="21"/>
        <v>6126278</v>
      </c>
      <c r="B83" s="8">
        <f t="shared" si="22"/>
        <v>0.30340645876541578</v>
      </c>
      <c r="C83" s="9">
        <f t="shared" si="2"/>
        <v>0.22774431038571705</v>
      </c>
      <c r="D83" s="10">
        <f t="shared" si="5"/>
        <v>2</v>
      </c>
      <c r="E83" s="6">
        <f t="shared" si="23"/>
        <v>7</v>
      </c>
      <c r="F83" s="4" t="str">
        <f>$A$15</f>
        <v>G</v>
      </c>
      <c r="G83" s="6"/>
      <c r="I83" s="4"/>
    </row>
    <row r="84" spans="1:9" x14ac:dyDescent="0.35">
      <c r="A84" s="7">
        <f t="shared" si="21"/>
        <v>4186269</v>
      </c>
      <c r="B84" s="8">
        <f t="shared" si="22"/>
        <v>2.2430170811350592</v>
      </c>
      <c r="C84" s="9">
        <f t="shared" si="2"/>
        <v>2.1673549327553605</v>
      </c>
      <c r="D84" s="10">
        <f t="shared" si="5"/>
        <v>2</v>
      </c>
      <c r="E84" s="6">
        <f t="shared" si="23"/>
        <v>7</v>
      </c>
      <c r="F84" s="4" t="str">
        <f>$A$16</f>
        <v>H</v>
      </c>
      <c r="G84" s="6"/>
      <c r="I84" s="4"/>
    </row>
    <row r="85" spans="1:9" x14ac:dyDescent="0.35">
      <c r="A85" s="7" t="str">
        <f t="shared" ref="A85:A92" si="24">I9</f>
        <v>HOR-2015-KT-012</v>
      </c>
      <c r="B85" s="8">
        <f t="shared" ref="B85:B92" si="25">I19</f>
        <v>0.81972313290826682</v>
      </c>
      <c r="C85" s="9">
        <f t="shared" si="2"/>
        <v>0.74406098452856806</v>
      </c>
      <c r="D85" s="10">
        <f t="shared" si="5"/>
        <v>2</v>
      </c>
      <c r="E85" s="6">
        <f>$I$8</f>
        <v>8</v>
      </c>
      <c r="F85" s="4" t="str">
        <f>$A$9</f>
        <v>A</v>
      </c>
      <c r="G85" s="6"/>
      <c r="I85" s="4"/>
    </row>
    <row r="86" spans="1:9" x14ac:dyDescent="0.35">
      <c r="A86" s="7" t="str">
        <f t="shared" si="24"/>
        <v>HOR-2015-KT-027</v>
      </c>
      <c r="B86" s="8">
        <f t="shared" si="25"/>
        <v>0.55916133208347341</v>
      </c>
      <c r="C86" s="9">
        <f t="shared" si="2"/>
        <v>0.48349918370377465</v>
      </c>
      <c r="D86" s="10">
        <f t="shared" si="5"/>
        <v>2</v>
      </c>
      <c r="E86" s="6">
        <f t="shared" ref="E86:E91" si="26">$I$8</f>
        <v>8</v>
      </c>
      <c r="F86" s="4" t="str">
        <f>$A$10</f>
        <v>B</v>
      </c>
      <c r="G86" s="6"/>
      <c r="I86" s="4"/>
    </row>
    <row r="87" spans="1:9" x14ac:dyDescent="0.35">
      <c r="A87" s="7" t="str">
        <f t="shared" si="24"/>
        <v>HOR-2015-KT-025</v>
      </c>
      <c r="B87" s="8">
        <f t="shared" si="25"/>
        <v>0.29428147863241882</v>
      </c>
      <c r="C87" s="9">
        <f t="shared" si="2"/>
        <v>0.2186193302527201</v>
      </c>
      <c r="D87" s="10">
        <f t="shared" si="5"/>
        <v>2</v>
      </c>
      <c r="E87" s="6">
        <f t="shared" si="26"/>
        <v>8</v>
      </c>
      <c r="F87" s="4" t="str">
        <f>$A$11</f>
        <v>C</v>
      </c>
      <c r="G87" s="6"/>
      <c r="I87" s="4"/>
    </row>
    <row r="88" spans="1:9" x14ac:dyDescent="0.35">
      <c r="A88" s="7" t="str">
        <f t="shared" si="24"/>
        <v>HOR-2015-KT-076</v>
      </c>
      <c r="B88" s="8">
        <f t="shared" si="25"/>
        <v>0.1844284021357116</v>
      </c>
      <c r="C88" s="9">
        <f t="shared" si="2"/>
        <v>0.10876625375601287</v>
      </c>
      <c r="D88" s="10">
        <f t="shared" si="5"/>
        <v>2</v>
      </c>
      <c r="E88" s="6">
        <f t="shared" si="26"/>
        <v>8</v>
      </c>
      <c r="F88" s="4" t="str">
        <f>$A$12</f>
        <v>D</v>
      </c>
      <c r="G88" s="6"/>
      <c r="I88" s="4"/>
    </row>
    <row r="89" spans="1:9" x14ac:dyDescent="0.35">
      <c r="A89" s="7" t="str">
        <f t="shared" si="24"/>
        <v>HOR-2015-KT-053</v>
      </c>
      <c r="B89" s="8">
        <f t="shared" si="25"/>
        <v>0.24931344941609768</v>
      </c>
      <c r="C89" s="9">
        <f t="shared" si="2"/>
        <v>0.17365130103639895</v>
      </c>
      <c r="D89" s="10">
        <f t="shared" si="5"/>
        <v>2</v>
      </c>
      <c r="E89" s="6">
        <f t="shared" si="26"/>
        <v>8</v>
      </c>
      <c r="F89" s="4" t="str">
        <f>$A$13</f>
        <v>E</v>
      </c>
      <c r="G89" s="6"/>
      <c r="I89" s="4"/>
    </row>
    <row r="90" spans="1:9" x14ac:dyDescent="0.35">
      <c r="A90" s="7" t="str">
        <f t="shared" si="24"/>
        <v>HOR-2015-KT-081</v>
      </c>
      <c r="B90" s="8">
        <f t="shared" si="25"/>
        <v>0.34280831477279439</v>
      </c>
      <c r="C90" s="9">
        <f t="shared" si="2"/>
        <v>0.26714616639309563</v>
      </c>
      <c r="D90" s="10">
        <f t="shared" si="5"/>
        <v>2</v>
      </c>
      <c r="E90" s="6">
        <f t="shared" si="26"/>
        <v>8</v>
      </c>
      <c r="F90" s="4" t="str">
        <f>$A$14</f>
        <v>F</v>
      </c>
      <c r="G90" s="6"/>
      <c r="I90" s="4"/>
    </row>
    <row r="91" spans="1:9" x14ac:dyDescent="0.35">
      <c r="A91" s="7">
        <f t="shared" si="24"/>
        <v>6126280</v>
      </c>
      <c r="B91" s="8">
        <f t="shared" si="25"/>
        <v>0.32117378219733528</v>
      </c>
      <c r="C91" s="9">
        <f t="shared" si="2"/>
        <v>0.24551163381763655</v>
      </c>
      <c r="D91" s="10">
        <f t="shared" si="5"/>
        <v>2</v>
      </c>
      <c r="E91" s="6">
        <f t="shared" si="26"/>
        <v>8</v>
      </c>
      <c r="F91" s="4" t="str">
        <f>$A$15</f>
        <v>G</v>
      </c>
      <c r="G91" s="6"/>
      <c r="I91" s="4"/>
    </row>
    <row r="92" spans="1:9" x14ac:dyDescent="0.35">
      <c r="A92" s="7">
        <f t="shared" si="24"/>
        <v>4186283</v>
      </c>
      <c r="B92" s="8">
        <f t="shared" si="25"/>
        <v>3.1841087933328014</v>
      </c>
      <c r="C92" s="9">
        <f t="shared" si="2"/>
        <v>3.1084466449531027</v>
      </c>
      <c r="D92" s="10">
        <f t="shared" si="5"/>
        <v>2</v>
      </c>
      <c r="E92" s="6">
        <f>$J$8</f>
        <v>9</v>
      </c>
      <c r="F92" s="4" t="str">
        <f>$A$16</f>
        <v>H</v>
      </c>
      <c r="G92" s="6"/>
      <c r="I92" s="4"/>
    </row>
    <row r="93" spans="1:9" x14ac:dyDescent="0.35">
      <c r="A93" s="8" t="str">
        <f t="shared" ref="A93:A100" si="27">J9</f>
        <v>HOR-2015-KT-012</v>
      </c>
      <c r="B93" s="8">
        <f t="shared" ref="B93:B100" si="28">J19</f>
        <v>0.82949660527358882</v>
      </c>
      <c r="C93" s="9">
        <f t="shared" si="2"/>
        <v>0.75383445689389006</v>
      </c>
      <c r="D93" s="10">
        <f t="shared" si="5"/>
        <v>2</v>
      </c>
      <c r="E93" s="6">
        <f t="shared" ref="E93:E99" si="29">$J$8</f>
        <v>9</v>
      </c>
      <c r="F93" s="4" t="str">
        <f>$A$9</f>
        <v>A</v>
      </c>
      <c r="G93" s="6"/>
      <c r="I93" s="4"/>
    </row>
    <row r="94" spans="1:9" x14ac:dyDescent="0.35">
      <c r="A94" s="8" t="str">
        <f t="shared" si="27"/>
        <v>HOR-2015-KT-027</v>
      </c>
      <c r="B94" s="8">
        <f t="shared" si="28"/>
        <v>0.64418729594723134</v>
      </c>
      <c r="C94" s="9">
        <f t="shared" ref="C94:C124" si="30">B94-AVERAGE($B$31,$B$32)</f>
        <v>0.56852514756753258</v>
      </c>
      <c r="D94" s="10">
        <f t="shared" si="5"/>
        <v>2</v>
      </c>
      <c r="E94" s="6">
        <f t="shared" si="29"/>
        <v>9</v>
      </c>
      <c r="F94" s="4" t="str">
        <f>$A$10</f>
        <v>B</v>
      </c>
      <c r="G94" s="6"/>
      <c r="I94" s="4"/>
    </row>
    <row r="95" spans="1:9" x14ac:dyDescent="0.35">
      <c r="A95" s="8" t="str">
        <f t="shared" si="27"/>
        <v>HOR-2015-KT-025</v>
      </c>
      <c r="B95" s="8">
        <f t="shared" si="28"/>
        <v>0.36695269449912599</v>
      </c>
      <c r="C95" s="9">
        <f t="shared" si="30"/>
        <v>0.29129054611942728</v>
      </c>
      <c r="D95" s="10">
        <f t="shared" si="5"/>
        <v>2</v>
      </c>
      <c r="E95" s="6">
        <f t="shared" si="29"/>
        <v>9</v>
      </c>
      <c r="F95" s="4" t="str">
        <f>$A$11</f>
        <v>C</v>
      </c>
      <c r="G95" s="6"/>
      <c r="I95" s="4"/>
    </row>
    <row r="96" spans="1:9" x14ac:dyDescent="0.35">
      <c r="A96" s="8" t="str">
        <f t="shared" si="27"/>
        <v>HOR-2015-KT-076</v>
      </c>
      <c r="B96" s="8">
        <f t="shared" si="28"/>
        <v>0.27303964239151918</v>
      </c>
      <c r="C96" s="9">
        <f t="shared" si="30"/>
        <v>0.19737749401182045</v>
      </c>
      <c r="D96" s="10">
        <f t="shared" si="5"/>
        <v>2</v>
      </c>
      <c r="E96" s="6">
        <f t="shared" si="29"/>
        <v>9</v>
      </c>
      <c r="F96" s="4" t="str">
        <f>$A$12</f>
        <v>D</v>
      </c>
      <c r="G96" s="6"/>
      <c r="I96" s="4"/>
    </row>
    <row r="97" spans="1:9" x14ac:dyDescent="0.35">
      <c r="A97" s="8" t="str">
        <f t="shared" si="27"/>
        <v>HOR-2015-KT-053</v>
      </c>
      <c r="B97" s="8">
        <f t="shared" si="28"/>
        <v>0.35442679266786598</v>
      </c>
      <c r="C97" s="9">
        <f t="shared" si="30"/>
        <v>0.27876464428816727</v>
      </c>
      <c r="D97" s="10">
        <f t="shared" ref="D97:D124" si="31">D96</f>
        <v>2</v>
      </c>
      <c r="E97" s="6">
        <f t="shared" si="29"/>
        <v>9</v>
      </c>
      <c r="F97" s="4" t="str">
        <f>$A$13</f>
        <v>E</v>
      </c>
      <c r="G97" s="6"/>
      <c r="I97" s="4"/>
    </row>
    <row r="98" spans="1:9" x14ac:dyDescent="0.35">
      <c r="A98" s="8" t="str">
        <f t="shared" si="27"/>
        <v>HOR-2015-KT-081</v>
      </c>
      <c r="B98" s="8">
        <f t="shared" si="28"/>
        <v>0.29466816637427284</v>
      </c>
      <c r="C98" s="9">
        <f t="shared" si="30"/>
        <v>0.21900601799457411</v>
      </c>
      <c r="D98" s="10">
        <f t="shared" si="31"/>
        <v>2</v>
      </c>
      <c r="E98" s="6">
        <f t="shared" si="29"/>
        <v>9</v>
      </c>
      <c r="F98" s="4" t="str">
        <f>$A$14</f>
        <v>F</v>
      </c>
      <c r="G98" s="6"/>
      <c r="I98" s="4"/>
    </row>
    <row r="99" spans="1:9" x14ac:dyDescent="0.35">
      <c r="A99" s="8">
        <f t="shared" si="27"/>
        <v>6126280</v>
      </c>
      <c r="B99" s="8">
        <f t="shared" si="28"/>
        <v>0.4108890482872371</v>
      </c>
      <c r="C99" s="9">
        <f t="shared" si="30"/>
        <v>0.3352268999075384</v>
      </c>
      <c r="D99" s="10">
        <f t="shared" si="31"/>
        <v>2</v>
      </c>
      <c r="E99" s="6">
        <f t="shared" si="29"/>
        <v>9</v>
      </c>
      <c r="F99" s="4" t="str">
        <f>$A$15</f>
        <v>G</v>
      </c>
      <c r="G99" s="6"/>
      <c r="I99" s="4"/>
    </row>
    <row r="100" spans="1:9" x14ac:dyDescent="0.35">
      <c r="A100" s="8">
        <f t="shared" si="27"/>
        <v>4186283</v>
      </c>
      <c r="B100" s="8">
        <f t="shared" si="28"/>
        <v>3.4941307143873748</v>
      </c>
      <c r="C100" s="9">
        <f t="shared" si="30"/>
        <v>3.4184685660076761</v>
      </c>
      <c r="D100" s="10">
        <f t="shared" si="31"/>
        <v>2</v>
      </c>
      <c r="E100" s="6">
        <f>$K$8</f>
        <v>10</v>
      </c>
      <c r="F100" s="4" t="str">
        <f>$A$16</f>
        <v>H</v>
      </c>
      <c r="G100" s="6"/>
      <c r="I100" s="4"/>
    </row>
    <row r="101" spans="1:9" x14ac:dyDescent="0.35">
      <c r="A101" s="8" t="str">
        <f t="shared" ref="A101:A108" si="32">K9</f>
        <v>HOR-2015-KT-041</v>
      </c>
      <c r="B101" s="8">
        <f t="shared" ref="B101:B108" si="33">K19</f>
        <v>0.29851240341080143</v>
      </c>
      <c r="C101" s="9">
        <f t="shared" si="30"/>
        <v>0.2228502550311027</v>
      </c>
      <c r="D101" s="10">
        <f t="shared" si="31"/>
        <v>2</v>
      </c>
      <c r="E101" s="6">
        <f t="shared" ref="E101:E107" si="34">$K$8</f>
        <v>10</v>
      </c>
      <c r="F101" s="4" t="str">
        <f>$A$9</f>
        <v>A</v>
      </c>
      <c r="G101" s="6"/>
      <c r="I101" s="4"/>
    </row>
    <row r="102" spans="1:9" x14ac:dyDescent="0.35">
      <c r="A102" s="8" t="str">
        <f t="shared" si="32"/>
        <v>HOR-2015-KT-063</v>
      </c>
      <c r="B102" s="8">
        <f t="shared" si="33"/>
        <v>0.75303518310977557</v>
      </c>
      <c r="C102" s="9">
        <f t="shared" si="30"/>
        <v>0.67737303473007682</v>
      </c>
      <c r="D102" s="10">
        <f t="shared" si="31"/>
        <v>2</v>
      </c>
      <c r="E102" s="6">
        <f t="shared" si="34"/>
        <v>10</v>
      </c>
      <c r="F102" s="4" t="str">
        <f>$A$10</f>
        <v>B</v>
      </c>
      <c r="G102" s="6"/>
      <c r="I102" s="4"/>
    </row>
    <row r="103" spans="1:9" x14ac:dyDescent="0.35">
      <c r="A103" s="8" t="str">
        <f t="shared" si="32"/>
        <v>HOR-2015-KT-003</v>
      </c>
      <c r="B103" s="8">
        <f t="shared" si="33"/>
        <v>0.48978055531358211</v>
      </c>
      <c r="C103" s="9">
        <f t="shared" si="30"/>
        <v>0.41411840693388335</v>
      </c>
      <c r="D103" s="10">
        <f t="shared" si="31"/>
        <v>2</v>
      </c>
      <c r="E103" s="6">
        <f t="shared" si="34"/>
        <v>10</v>
      </c>
      <c r="F103" s="4" t="str">
        <f>$A$11</f>
        <v>C</v>
      </c>
      <c r="G103" s="6"/>
      <c r="I103" s="4"/>
    </row>
    <row r="104" spans="1:9" x14ac:dyDescent="0.35">
      <c r="A104" s="8" t="str">
        <f t="shared" si="32"/>
        <v>HOR-2015-KT-001</v>
      </c>
      <c r="B104" s="8">
        <f t="shared" si="33"/>
        <v>0.28493437562953655</v>
      </c>
      <c r="C104" s="9">
        <f t="shared" si="30"/>
        <v>0.20927222724983782</v>
      </c>
      <c r="D104" s="10">
        <f t="shared" si="31"/>
        <v>2</v>
      </c>
      <c r="E104" s="6">
        <f t="shared" si="34"/>
        <v>10</v>
      </c>
      <c r="F104" s="4" t="str">
        <f>$A$12</f>
        <v>D</v>
      </c>
      <c r="G104" s="6"/>
      <c r="I104" s="4"/>
    </row>
    <row r="105" spans="1:9" x14ac:dyDescent="0.35">
      <c r="A105" s="8" t="str">
        <f t="shared" si="32"/>
        <v>HOR-2015-KT-077</v>
      </c>
      <c r="B105" s="8">
        <f t="shared" si="33"/>
        <v>0.23151879359958688</v>
      </c>
      <c r="C105" s="9">
        <f t="shared" si="30"/>
        <v>0.15585664521988815</v>
      </c>
      <c r="D105" s="10">
        <f t="shared" si="31"/>
        <v>2</v>
      </c>
      <c r="E105" s="6">
        <f t="shared" si="34"/>
        <v>10</v>
      </c>
      <c r="F105" s="4" t="str">
        <f>$A$13</f>
        <v>E</v>
      </c>
      <c r="G105" s="6"/>
      <c r="I105" s="4"/>
    </row>
    <row r="106" spans="1:9" x14ac:dyDescent="0.35">
      <c r="A106" s="8" t="str">
        <f t="shared" si="32"/>
        <v>HOR-2015-KT-079</v>
      </c>
      <c r="B106" s="8">
        <f t="shared" si="33"/>
        <v>1.3799637726647473</v>
      </c>
      <c r="C106" s="9">
        <f t="shared" si="30"/>
        <v>1.3043016242850487</v>
      </c>
      <c r="D106" s="10">
        <f t="shared" si="31"/>
        <v>2</v>
      </c>
      <c r="E106" s="6">
        <f t="shared" si="34"/>
        <v>10</v>
      </c>
      <c r="F106" s="4" t="str">
        <f>$A$14</f>
        <v>F</v>
      </c>
      <c r="G106" s="6"/>
      <c r="I106" s="4"/>
    </row>
    <row r="107" spans="1:9" x14ac:dyDescent="0.35">
      <c r="A107" s="8">
        <f t="shared" si="32"/>
        <v>6126284</v>
      </c>
      <c r="B107" s="8">
        <f t="shared" si="33"/>
        <v>1.0713445093842247</v>
      </c>
      <c r="C107" s="9">
        <f t="shared" si="30"/>
        <v>0.9956823610045259</v>
      </c>
      <c r="D107" s="10">
        <f t="shared" si="31"/>
        <v>2</v>
      </c>
      <c r="E107" s="6">
        <f t="shared" si="34"/>
        <v>10</v>
      </c>
      <c r="F107" s="4" t="str">
        <f>$A$15</f>
        <v>G</v>
      </c>
      <c r="G107" s="6"/>
      <c r="I107" s="4"/>
    </row>
    <row r="108" spans="1:9" x14ac:dyDescent="0.35">
      <c r="A108" s="8">
        <f t="shared" si="32"/>
        <v>4186266</v>
      </c>
      <c r="B108" s="8">
        <f t="shared" si="33"/>
        <v>2.4065512470496895</v>
      </c>
      <c r="C108" s="9">
        <f t="shared" si="30"/>
        <v>2.3308890986699908</v>
      </c>
      <c r="D108" s="10">
        <f t="shared" si="31"/>
        <v>2</v>
      </c>
      <c r="E108" s="6">
        <f>$L$8</f>
        <v>11</v>
      </c>
      <c r="F108" s="4" t="str">
        <f>$A$16</f>
        <v>H</v>
      </c>
      <c r="G108" s="6"/>
      <c r="I108" s="4"/>
    </row>
    <row r="109" spans="1:9" x14ac:dyDescent="0.35">
      <c r="A109" s="8" t="str">
        <f t="shared" ref="A109:A116" si="35">L9</f>
        <v>HOR-2015-KT-041</v>
      </c>
      <c r="B109" s="8">
        <f t="shared" ref="B109:B116" si="36">L19</f>
        <v>0.57047922495926173</v>
      </c>
      <c r="C109" s="9">
        <f t="shared" si="30"/>
        <v>0.49481707657956298</v>
      </c>
      <c r="D109" s="10">
        <f t="shared" si="31"/>
        <v>2</v>
      </c>
      <c r="E109" s="6">
        <f t="shared" ref="E109:E115" si="37">$L$8</f>
        <v>11</v>
      </c>
      <c r="F109" s="4" t="str">
        <f>$A$9</f>
        <v>A</v>
      </c>
      <c r="G109" s="6"/>
      <c r="I109" s="4"/>
    </row>
    <row r="110" spans="1:9" x14ac:dyDescent="0.35">
      <c r="A110" s="8" t="str">
        <f t="shared" si="35"/>
        <v>HOR-2015-KT-063</v>
      </c>
      <c r="B110" s="8">
        <f t="shared" si="36"/>
        <v>0.65528689073053215</v>
      </c>
      <c r="C110" s="9">
        <f t="shared" si="30"/>
        <v>0.57962474235083339</v>
      </c>
      <c r="D110" s="10">
        <f t="shared" si="31"/>
        <v>2</v>
      </c>
      <c r="E110" s="6">
        <f t="shared" si="37"/>
        <v>11</v>
      </c>
      <c r="F110" s="4" t="str">
        <f>$A$10</f>
        <v>B</v>
      </c>
      <c r="G110" s="6"/>
      <c r="I110" s="4"/>
    </row>
    <row r="111" spans="1:9" x14ac:dyDescent="0.35">
      <c r="A111" s="8" t="str">
        <f t="shared" si="35"/>
        <v>HOR-2015-KT-003</v>
      </c>
      <c r="B111" s="8">
        <f t="shared" si="36"/>
        <v>0.55719023979933402</v>
      </c>
      <c r="C111" s="9">
        <f t="shared" si="30"/>
        <v>0.48152809141963526</v>
      </c>
      <c r="D111" s="10">
        <f t="shared" si="31"/>
        <v>2</v>
      </c>
      <c r="E111" s="6">
        <f t="shared" si="37"/>
        <v>11</v>
      </c>
      <c r="F111" s="4" t="str">
        <f>$A$11</f>
        <v>C</v>
      </c>
      <c r="G111" s="6"/>
      <c r="I111" s="4"/>
    </row>
    <row r="112" spans="1:9" x14ac:dyDescent="0.35">
      <c r="A112" s="8" t="str">
        <f t="shared" si="35"/>
        <v>HOR-2015-KT-001</v>
      </c>
      <c r="B112" s="8">
        <f t="shared" si="36"/>
        <v>0.334217598552426</v>
      </c>
      <c r="C112" s="9">
        <f t="shared" si="30"/>
        <v>0.2585554501727273</v>
      </c>
      <c r="D112" s="10">
        <f t="shared" si="31"/>
        <v>2</v>
      </c>
      <c r="E112" s="6">
        <f t="shared" si="37"/>
        <v>11</v>
      </c>
      <c r="F112" s="4" t="str">
        <f>$A$12</f>
        <v>D</v>
      </c>
      <c r="G112" s="6"/>
      <c r="I112" s="4"/>
    </row>
    <row r="113" spans="1:9" x14ac:dyDescent="0.35">
      <c r="A113" s="8" t="str">
        <f t="shared" si="35"/>
        <v>HOR-2015-KT-077</v>
      </c>
      <c r="B113" s="8">
        <f t="shared" si="36"/>
        <v>0.28870436365514018</v>
      </c>
      <c r="C113" s="9">
        <f t="shared" si="30"/>
        <v>0.21304221527544145</v>
      </c>
      <c r="D113" s="10">
        <f t="shared" si="31"/>
        <v>2</v>
      </c>
      <c r="E113" s="6">
        <f t="shared" si="37"/>
        <v>11</v>
      </c>
      <c r="F113" s="4" t="str">
        <f>$A$13</f>
        <v>E</v>
      </c>
      <c r="G113" s="6"/>
      <c r="I113" s="4"/>
    </row>
    <row r="114" spans="1:9" x14ac:dyDescent="0.35">
      <c r="A114" s="8" t="str">
        <f t="shared" si="35"/>
        <v>HOR-2015-KT-079</v>
      </c>
      <c r="B114" s="9">
        <f t="shared" si="36"/>
        <v>1.6541769495903791</v>
      </c>
      <c r="C114" s="9">
        <f t="shared" si="30"/>
        <v>1.5785148012106804</v>
      </c>
      <c r="D114" s="10">
        <f t="shared" si="31"/>
        <v>2</v>
      </c>
      <c r="E114" s="6">
        <f t="shared" si="37"/>
        <v>11</v>
      </c>
      <c r="F114" s="4" t="str">
        <f>$A$14</f>
        <v>F</v>
      </c>
      <c r="G114" s="6"/>
      <c r="I114" s="4"/>
    </row>
    <row r="115" spans="1:9" x14ac:dyDescent="0.35">
      <c r="A115" s="8">
        <f t="shared" si="35"/>
        <v>6126284</v>
      </c>
      <c r="B115" s="9">
        <f t="shared" si="36"/>
        <v>1.11668423753818</v>
      </c>
      <c r="C115" s="9">
        <f t="shared" si="30"/>
        <v>1.0410220891584814</v>
      </c>
      <c r="D115" s="10">
        <f t="shared" si="31"/>
        <v>2</v>
      </c>
      <c r="E115" s="6">
        <f t="shared" si="37"/>
        <v>11</v>
      </c>
      <c r="F115" s="4" t="str">
        <f>$A$15</f>
        <v>G</v>
      </c>
      <c r="G115" s="6"/>
      <c r="I115" s="4"/>
    </row>
    <row r="116" spans="1:9" x14ac:dyDescent="0.35">
      <c r="A116" s="8">
        <f t="shared" si="35"/>
        <v>4186266</v>
      </c>
      <c r="B116" s="9">
        <f t="shared" si="36"/>
        <v>2.5346701862944179</v>
      </c>
      <c r="C116" s="9">
        <f t="shared" si="30"/>
        <v>2.4590080379147192</v>
      </c>
      <c r="D116" s="10">
        <f t="shared" si="31"/>
        <v>2</v>
      </c>
      <c r="E116" s="6">
        <f>$M$8</f>
        <v>12</v>
      </c>
      <c r="F116" s="4" t="str">
        <f>$A$16</f>
        <v>H</v>
      </c>
      <c r="G116" s="6"/>
      <c r="I116" s="4"/>
    </row>
    <row r="117" spans="1:9" x14ac:dyDescent="0.35">
      <c r="A117" s="8">
        <f t="shared" ref="A117:A124" si="38">M9</f>
        <v>4186284</v>
      </c>
      <c r="B117" s="9">
        <f t="shared" ref="B117:B124" si="39">M19</f>
        <v>3.2650735921208436</v>
      </c>
      <c r="C117" s="9">
        <f t="shared" si="30"/>
        <v>3.1894114437411449</v>
      </c>
      <c r="D117" s="10">
        <f t="shared" si="31"/>
        <v>2</v>
      </c>
      <c r="E117" s="6">
        <f t="shared" ref="E117:E124" si="40">$M$8</f>
        <v>12</v>
      </c>
      <c r="F117" s="4" t="str">
        <f>$A$9</f>
        <v>A</v>
      </c>
      <c r="G117" s="6"/>
      <c r="I117" s="4"/>
    </row>
    <row r="118" spans="1:9" x14ac:dyDescent="0.35">
      <c r="A118" s="8">
        <f t="shared" si="38"/>
        <v>4186284</v>
      </c>
      <c r="B118" s="9">
        <f t="shared" si="39"/>
        <v>3.5607747542797581</v>
      </c>
      <c r="C118" s="9">
        <f t="shared" si="30"/>
        <v>3.4851126059000594</v>
      </c>
      <c r="D118" s="10">
        <f t="shared" si="31"/>
        <v>2</v>
      </c>
      <c r="E118" s="6">
        <f t="shared" si="40"/>
        <v>12</v>
      </c>
      <c r="F118" s="4" t="str">
        <f>$A$10</f>
        <v>B</v>
      </c>
      <c r="G118" s="6"/>
      <c r="I118" s="4"/>
    </row>
    <row r="119" spans="1:9" x14ac:dyDescent="0.35">
      <c r="A119" s="8" t="str">
        <f t="shared" si="38"/>
        <v>HOR-2015-KT-032</v>
      </c>
      <c r="B119" s="9">
        <f t="shared" si="39"/>
        <v>0.91808348241310223</v>
      </c>
      <c r="C119" s="9">
        <f t="shared" si="30"/>
        <v>0.84242133403340347</v>
      </c>
      <c r="D119" s="10">
        <f t="shared" si="31"/>
        <v>2</v>
      </c>
      <c r="E119" s="6">
        <f t="shared" si="40"/>
        <v>12</v>
      </c>
      <c r="F119" s="4" t="str">
        <f>$A$11</f>
        <v>C</v>
      </c>
      <c r="G119" s="6"/>
      <c r="I119" s="4"/>
    </row>
    <row r="120" spans="1:9" x14ac:dyDescent="0.35">
      <c r="A120" s="8" t="str">
        <f t="shared" si="38"/>
        <v>HOR-2015-KT-032</v>
      </c>
      <c r="B120" s="9">
        <f t="shared" si="39"/>
        <v>1.0313882247233979</v>
      </c>
      <c r="C120" s="9">
        <f t="shared" si="30"/>
        <v>0.9557260763436991</v>
      </c>
      <c r="D120" s="10">
        <f t="shared" si="31"/>
        <v>2</v>
      </c>
      <c r="E120" s="6">
        <f t="shared" si="40"/>
        <v>12</v>
      </c>
      <c r="F120" s="4" t="str">
        <f>$A$12</f>
        <v>D</v>
      </c>
      <c r="G120" s="6"/>
      <c r="I120" s="4"/>
    </row>
    <row r="121" spans="1:9" x14ac:dyDescent="0.35">
      <c r="A121" s="8" t="str">
        <f t="shared" si="38"/>
        <v>HOR-2015-KT-085</v>
      </c>
      <c r="B121" s="9">
        <f t="shared" si="39"/>
        <v>1.3571582093517962</v>
      </c>
      <c r="C121" s="9">
        <f t="shared" si="30"/>
        <v>1.2814960609720976</v>
      </c>
      <c r="D121" s="10">
        <f t="shared" si="31"/>
        <v>2</v>
      </c>
      <c r="E121" s="6">
        <f t="shared" si="40"/>
        <v>12</v>
      </c>
      <c r="F121" s="4" t="str">
        <f>$A$13</f>
        <v>E</v>
      </c>
      <c r="G121" s="6"/>
      <c r="I121" s="4"/>
    </row>
    <row r="122" spans="1:9" x14ac:dyDescent="0.35">
      <c r="A122" s="8" t="str">
        <f t="shared" si="38"/>
        <v>HOR-2015-KT-085</v>
      </c>
      <c r="B122" s="9">
        <f t="shared" si="39"/>
        <v>1.3296036480408282</v>
      </c>
      <c r="C122" s="9">
        <f t="shared" si="30"/>
        <v>1.2539414996611296</v>
      </c>
      <c r="D122" s="10">
        <f t="shared" si="31"/>
        <v>2</v>
      </c>
      <c r="E122" s="6">
        <f t="shared" si="40"/>
        <v>12</v>
      </c>
      <c r="F122" s="4" t="str">
        <f>$A$14</f>
        <v>F</v>
      </c>
      <c r="G122" s="6"/>
      <c r="I122" s="4"/>
    </row>
    <row r="123" spans="1:9" x14ac:dyDescent="0.35">
      <c r="A123" s="8" t="str">
        <f t="shared" si="38"/>
        <v>HOR-2015-KT-031</v>
      </c>
      <c r="B123" s="9">
        <f t="shared" si="39"/>
        <v>0.79416243580532919</v>
      </c>
      <c r="C123" s="9">
        <f t="shared" si="30"/>
        <v>0.71850028742563044</v>
      </c>
      <c r="D123" s="10">
        <f t="shared" si="31"/>
        <v>2</v>
      </c>
      <c r="E123" s="6">
        <f t="shared" si="40"/>
        <v>12</v>
      </c>
      <c r="F123" s="4" t="str">
        <f>$A$15</f>
        <v>G</v>
      </c>
      <c r="G123" s="6"/>
      <c r="I123" s="4"/>
    </row>
    <row r="124" spans="1:9" x14ac:dyDescent="0.35">
      <c r="A124" s="8" t="str">
        <f t="shared" si="38"/>
        <v>HOR-2015-KT-031</v>
      </c>
      <c r="B124" s="9">
        <f t="shared" si="39"/>
        <v>0.78017295940902032</v>
      </c>
      <c r="C124" s="9">
        <f t="shared" si="30"/>
        <v>0.70451081102932156</v>
      </c>
      <c r="D124" s="10">
        <f t="shared" si="31"/>
        <v>2</v>
      </c>
      <c r="E124" s="6">
        <f t="shared" si="40"/>
        <v>12</v>
      </c>
      <c r="F124" s="4" t="str">
        <f>$A$16</f>
        <v>H</v>
      </c>
      <c r="G124" s="6"/>
      <c r="I124" s="4"/>
    </row>
  </sheetData>
  <conditionalFormatting sqref="I29:I124 K29:K41 M29:M41 O29:O41">
    <cfRule type="containsText" dxfId="25" priority="13" stopIfTrue="1" operator="containsText" text="P">
      <formula>NOT(ISERROR(SEARCH("P",I29)))</formula>
    </cfRule>
  </conditionalFormatting>
  <conditionalFormatting sqref="C29:C124">
    <cfRule type="cellIs" dxfId="23" priority="3" operator="greaterThan">
      <formula>30</formula>
    </cfRule>
  </conditionalFormatting>
  <conditionalFormatting sqref="A29:A124">
    <cfRule type="duplicateValues" dxfId="22" priority="6" stopIfTrue="1"/>
  </conditionalFormatting>
  <conditionalFormatting sqref="A28">
    <cfRule type="duplicateValues" dxfId="21" priority="2"/>
  </conditionalFormatting>
  <conditionalFormatting sqref="F29:F124">
    <cfRule type="containsText" dxfId="2" priority="1" stopIfTrue="1" operator="containsText" text="P">
      <formula>NOT(ISERROR(SEARCH("P",F29)))</formula>
    </cfRule>
  </conditionalFormatting>
  <hyperlinks>
    <hyperlink ref="G2" r:id="rId1" xr:uid="{9F53924B-57DE-40FF-9079-7C95FC9EDEBB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24"/>
  <sheetViews>
    <sheetView topLeftCell="A13" zoomScale="60" zoomScaleNormal="60" workbookViewId="0">
      <selection activeCell="F46" sqref="F46"/>
    </sheetView>
  </sheetViews>
  <sheetFormatPr defaultColWidth="11.453125" defaultRowHeight="14.5" x14ac:dyDescent="0.35"/>
  <cols>
    <col min="1" max="1" width="18.6328125" style="28" bestFit="1" customWidth="1"/>
    <col min="2" max="2" width="12" style="2" bestFit="1" customWidth="1"/>
    <col min="3" max="13" width="16.36328125" style="2" bestFit="1" customWidth="1"/>
    <col min="14" max="256" width="11.453125" style="2"/>
    <col min="257" max="257" width="18.6328125" style="2" bestFit="1" customWidth="1"/>
    <col min="258" max="258" width="12" style="2" bestFit="1" customWidth="1"/>
    <col min="259" max="269" width="16.36328125" style="2" bestFit="1" customWidth="1"/>
    <col min="270" max="512" width="11.453125" style="2"/>
    <col min="513" max="513" width="18.6328125" style="2" bestFit="1" customWidth="1"/>
    <col min="514" max="514" width="12" style="2" bestFit="1" customWidth="1"/>
    <col min="515" max="525" width="16.36328125" style="2" bestFit="1" customWidth="1"/>
    <col min="526" max="768" width="11.453125" style="2"/>
    <col min="769" max="769" width="18.6328125" style="2" bestFit="1" customWidth="1"/>
    <col min="770" max="770" width="12" style="2" bestFit="1" customWidth="1"/>
    <col min="771" max="781" width="16.36328125" style="2" bestFit="1" customWidth="1"/>
    <col min="782" max="1024" width="11.453125" style="2"/>
    <col min="1025" max="1025" width="18.6328125" style="2" bestFit="1" customWidth="1"/>
    <col min="1026" max="1026" width="12" style="2" bestFit="1" customWidth="1"/>
    <col min="1027" max="1037" width="16.36328125" style="2" bestFit="1" customWidth="1"/>
    <col min="1038" max="1280" width="11.453125" style="2"/>
    <col min="1281" max="1281" width="18.6328125" style="2" bestFit="1" customWidth="1"/>
    <col min="1282" max="1282" width="12" style="2" bestFit="1" customWidth="1"/>
    <col min="1283" max="1293" width="16.36328125" style="2" bestFit="1" customWidth="1"/>
    <col min="1294" max="1536" width="11.453125" style="2"/>
    <col min="1537" max="1537" width="18.6328125" style="2" bestFit="1" customWidth="1"/>
    <col min="1538" max="1538" width="12" style="2" bestFit="1" customWidth="1"/>
    <col min="1539" max="1549" width="16.36328125" style="2" bestFit="1" customWidth="1"/>
    <col min="1550" max="1792" width="11.453125" style="2"/>
    <col min="1793" max="1793" width="18.6328125" style="2" bestFit="1" customWidth="1"/>
    <col min="1794" max="1794" width="12" style="2" bestFit="1" customWidth="1"/>
    <col min="1795" max="1805" width="16.36328125" style="2" bestFit="1" customWidth="1"/>
    <col min="1806" max="2048" width="11.453125" style="2"/>
    <col min="2049" max="2049" width="18.6328125" style="2" bestFit="1" customWidth="1"/>
    <col min="2050" max="2050" width="12" style="2" bestFit="1" customWidth="1"/>
    <col min="2051" max="2061" width="16.36328125" style="2" bestFit="1" customWidth="1"/>
    <col min="2062" max="2304" width="11.453125" style="2"/>
    <col min="2305" max="2305" width="18.6328125" style="2" bestFit="1" customWidth="1"/>
    <col min="2306" max="2306" width="12" style="2" bestFit="1" customWidth="1"/>
    <col min="2307" max="2317" width="16.36328125" style="2" bestFit="1" customWidth="1"/>
    <col min="2318" max="2560" width="11.453125" style="2"/>
    <col min="2561" max="2561" width="18.6328125" style="2" bestFit="1" customWidth="1"/>
    <col min="2562" max="2562" width="12" style="2" bestFit="1" customWidth="1"/>
    <col min="2563" max="2573" width="16.36328125" style="2" bestFit="1" customWidth="1"/>
    <col min="2574" max="2816" width="11.453125" style="2"/>
    <col min="2817" max="2817" width="18.6328125" style="2" bestFit="1" customWidth="1"/>
    <col min="2818" max="2818" width="12" style="2" bestFit="1" customWidth="1"/>
    <col min="2819" max="2829" width="16.36328125" style="2" bestFit="1" customWidth="1"/>
    <col min="2830" max="3072" width="11.453125" style="2"/>
    <col min="3073" max="3073" width="18.6328125" style="2" bestFit="1" customWidth="1"/>
    <col min="3074" max="3074" width="12" style="2" bestFit="1" customWidth="1"/>
    <col min="3075" max="3085" width="16.36328125" style="2" bestFit="1" customWidth="1"/>
    <col min="3086" max="3328" width="11.453125" style="2"/>
    <col min="3329" max="3329" width="18.6328125" style="2" bestFit="1" customWidth="1"/>
    <col min="3330" max="3330" width="12" style="2" bestFit="1" customWidth="1"/>
    <col min="3331" max="3341" width="16.36328125" style="2" bestFit="1" customWidth="1"/>
    <col min="3342" max="3584" width="11.453125" style="2"/>
    <col min="3585" max="3585" width="18.6328125" style="2" bestFit="1" customWidth="1"/>
    <col min="3586" max="3586" width="12" style="2" bestFit="1" customWidth="1"/>
    <col min="3587" max="3597" width="16.36328125" style="2" bestFit="1" customWidth="1"/>
    <col min="3598" max="3840" width="11.453125" style="2"/>
    <col min="3841" max="3841" width="18.6328125" style="2" bestFit="1" customWidth="1"/>
    <col min="3842" max="3842" width="12" style="2" bestFit="1" customWidth="1"/>
    <col min="3843" max="3853" width="16.36328125" style="2" bestFit="1" customWidth="1"/>
    <col min="3854" max="4096" width="11.453125" style="2"/>
    <col min="4097" max="4097" width="18.6328125" style="2" bestFit="1" customWidth="1"/>
    <col min="4098" max="4098" width="12" style="2" bestFit="1" customWidth="1"/>
    <col min="4099" max="4109" width="16.36328125" style="2" bestFit="1" customWidth="1"/>
    <col min="4110" max="4352" width="11.453125" style="2"/>
    <col min="4353" max="4353" width="18.6328125" style="2" bestFit="1" customWidth="1"/>
    <col min="4354" max="4354" width="12" style="2" bestFit="1" customWidth="1"/>
    <col min="4355" max="4365" width="16.36328125" style="2" bestFit="1" customWidth="1"/>
    <col min="4366" max="4608" width="11.453125" style="2"/>
    <col min="4609" max="4609" width="18.6328125" style="2" bestFit="1" customWidth="1"/>
    <col min="4610" max="4610" width="12" style="2" bestFit="1" customWidth="1"/>
    <col min="4611" max="4621" width="16.36328125" style="2" bestFit="1" customWidth="1"/>
    <col min="4622" max="4864" width="11.453125" style="2"/>
    <col min="4865" max="4865" width="18.6328125" style="2" bestFit="1" customWidth="1"/>
    <col min="4866" max="4866" width="12" style="2" bestFit="1" customWidth="1"/>
    <col min="4867" max="4877" width="16.36328125" style="2" bestFit="1" customWidth="1"/>
    <col min="4878" max="5120" width="11.453125" style="2"/>
    <col min="5121" max="5121" width="18.6328125" style="2" bestFit="1" customWidth="1"/>
    <col min="5122" max="5122" width="12" style="2" bestFit="1" customWidth="1"/>
    <col min="5123" max="5133" width="16.36328125" style="2" bestFit="1" customWidth="1"/>
    <col min="5134" max="5376" width="11.453125" style="2"/>
    <col min="5377" max="5377" width="18.6328125" style="2" bestFit="1" customWidth="1"/>
    <col min="5378" max="5378" width="12" style="2" bestFit="1" customWidth="1"/>
    <col min="5379" max="5389" width="16.36328125" style="2" bestFit="1" customWidth="1"/>
    <col min="5390" max="5632" width="11.453125" style="2"/>
    <col min="5633" max="5633" width="18.6328125" style="2" bestFit="1" customWidth="1"/>
    <col min="5634" max="5634" width="12" style="2" bestFit="1" customWidth="1"/>
    <col min="5635" max="5645" width="16.36328125" style="2" bestFit="1" customWidth="1"/>
    <col min="5646" max="5888" width="11.453125" style="2"/>
    <col min="5889" max="5889" width="18.6328125" style="2" bestFit="1" customWidth="1"/>
    <col min="5890" max="5890" width="12" style="2" bestFit="1" customWidth="1"/>
    <col min="5891" max="5901" width="16.36328125" style="2" bestFit="1" customWidth="1"/>
    <col min="5902" max="6144" width="11.453125" style="2"/>
    <col min="6145" max="6145" width="18.6328125" style="2" bestFit="1" customWidth="1"/>
    <col min="6146" max="6146" width="12" style="2" bestFit="1" customWidth="1"/>
    <col min="6147" max="6157" width="16.36328125" style="2" bestFit="1" customWidth="1"/>
    <col min="6158" max="6400" width="11.453125" style="2"/>
    <col min="6401" max="6401" width="18.6328125" style="2" bestFit="1" customWidth="1"/>
    <col min="6402" max="6402" width="12" style="2" bestFit="1" customWidth="1"/>
    <col min="6403" max="6413" width="16.36328125" style="2" bestFit="1" customWidth="1"/>
    <col min="6414" max="6656" width="11.453125" style="2"/>
    <col min="6657" max="6657" width="18.6328125" style="2" bestFit="1" customWidth="1"/>
    <col min="6658" max="6658" width="12" style="2" bestFit="1" customWidth="1"/>
    <col min="6659" max="6669" width="16.36328125" style="2" bestFit="1" customWidth="1"/>
    <col min="6670" max="6912" width="11.453125" style="2"/>
    <col min="6913" max="6913" width="18.6328125" style="2" bestFit="1" customWidth="1"/>
    <col min="6914" max="6914" width="12" style="2" bestFit="1" customWidth="1"/>
    <col min="6915" max="6925" width="16.36328125" style="2" bestFit="1" customWidth="1"/>
    <col min="6926" max="7168" width="11.453125" style="2"/>
    <col min="7169" max="7169" width="18.6328125" style="2" bestFit="1" customWidth="1"/>
    <col min="7170" max="7170" width="12" style="2" bestFit="1" customWidth="1"/>
    <col min="7171" max="7181" width="16.36328125" style="2" bestFit="1" customWidth="1"/>
    <col min="7182" max="7424" width="11.453125" style="2"/>
    <col min="7425" max="7425" width="18.6328125" style="2" bestFit="1" customWidth="1"/>
    <col min="7426" max="7426" width="12" style="2" bestFit="1" customWidth="1"/>
    <col min="7427" max="7437" width="16.36328125" style="2" bestFit="1" customWidth="1"/>
    <col min="7438" max="7680" width="11.453125" style="2"/>
    <col min="7681" max="7681" width="18.6328125" style="2" bestFit="1" customWidth="1"/>
    <col min="7682" max="7682" width="12" style="2" bestFit="1" customWidth="1"/>
    <col min="7683" max="7693" width="16.36328125" style="2" bestFit="1" customWidth="1"/>
    <col min="7694" max="7936" width="11.453125" style="2"/>
    <col min="7937" max="7937" width="18.6328125" style="2" bestFit="1" customWidth="1"/>
    <col min="7938" max="7938" width="12" style="2" bestFit="1" customWidth="1"/>
    <col min="7939" max="7949" width="16.36328125" style="2" bestFit="1" customWidth="1"/>
    <col min="7950" max="8192" width="11.453125" style="2"/>
    <col min="8193" max="8193" width="18.6328125" style="2" bestFit="1" customWidth="1"/>
    <col min="8194" max="8194" width="12" style="2" bestFit="1" customWidth="1"/>
    <col min="8195" max="8205" width="16.36328125" style="2" bestFit="1" customWidth="1"/>
    <col min="8206" max="8448" width="11.453125" style="2"/>
    <col min="8449" max="8449" width="18.6328125" style="2" bestFit="1" customWidth="1"/>
    <col min="8450" max="8450" width="12" style="2" bestFit="1" customWidth="1"/>
    <col min="8451" max="8461" width="16.36328125" style="2" bestFit="1" customWidth="1"/>
    <col min="8462" max="8704" width="11.453125" style="2"/>
    <col min="8705" max="8705" width="18.6328125" style="2" bestFit="1" customWidth="1"/>
    <col min="8706" max="8706" width="12" style="2" bestFit="1" customWidth="1"/>
    <col min="8707" max="8717" width="16.36328125" style="2" bestFit="1" customWidth="1"/>
    <col min="8718" max="8960" width="11.453125" style="2"/>
    <col min="8961" max="8961" width="18.6328125" style="2" bestFit="1" customWidth="1"/>
    <col min="8962" max="8962" width="12" style="2" bestFit="1" customWidth="1"/>
    <col min="8963" max="8973" width="16.36328125" style="2" bestFit="1" customWidth="1"/>
    <col min="8974" max="9216" width="11.453125" style="2"/>
    <col min="9217" max="9217" width="18.6328125" style="2" bestFit="1" customWidth="1"/>
    <col min="9218" max="9218" width="12" style="2" bestFit="1" customWidth="1"/>
    <col min="9219" max="9229" width="16.36328125" style="2" bestFit="1" customWidth="1"/>
    <col min="9230" max="9472" width="11.453125" style="2"/>
    <col min="9473" max="9473" width="18.6328125" style="2" bestFit="1" customWidth="1"/>
    <col min="9474" max="9474" width="12" style="2" bestFit="1" customWidth="1"/>
    <col min="9475" max="9485" width="16.36328125" style="2" bestFit="1" customWidth="1"/>
    <col min="9486" max="9728" width="11.453125" style="2"/>
    <col min="9729" max="9729" width="18.6328125" style="2" bestFit="1" customWidth="1"/>
    <col min="9730" max="9730" width="12" style="2" bestFit="1" customWidth="1"/>
    <col min="9731" max="9741" width="16.36328125" style="2" bestFit="1" customWidth="1"/>
    <col min="9742" max="9984" width="11.453125" style="2"/>
    <col min="9985" max="9985" width="18.6328125" style="2" bestFit="1" customWidth="1"/>
    <col min="9986" max="9986" width="12" style="2" bestFit="1" customWidth="1"/>
    <col min="9987" max="9997" width="16.36328125" style="2" bestFit="1" customWidth="1"/>
    <col min="9998" max="10240" width="11.453125" style="2"/>
    <col min="10241" max="10241" width="18.6328125" style="2" bestFit="1" customWidth="1"/>
    <col min="10242" max="10242" width="12" style="2" bestFit="1" customWidth="1"/>
    <col min="10243" max="10253" width="16.36328125" style="2" bestFit="1" customWidth="1"/>
    <col min="10254" max="10496" width="11.453125" style="2"/>
    <col min="10497" max="10497" width="18.6328125" style="2" bestFit="1" customWidth="1"/>
    <col min="10498" max="10498" width="12" style="2" bestFit="1" customWidth="1"/>
    <col min="10499" max="10509" width="16.36328125" style="2" bestFit="1" customWidth="1"/>
    <col min="10510" max="10752" width="11.453125" style="2"/>
    <col min="10753" max="10753" width="18.6328125" style="2" bestFit="1" customWidth="1"/>
    <col min="10754" max="10754" width="12" style="2" bestFit="1" customWidth="1"/>
    <col min="10755" max="10765" width="16.36328125" style="2" bestFit="1" customWidth="1"/>
    <col min="10766" max="11008" width="11.453125" style="2"/>
    <col min="11009" max="11009" width="18.6328125" style="2" bestFit="1" customWidth="1"/>
    <col min="11010" max="11010" width="12" style="2" bestFit="1" customWidth="1"/>
    <col min="11011" max="11021" width="16.36328125" style="2" bestFit="1" customWidth="1"/>
    <col min="11022" max="11264" width="11.453125" style="2"/>
    <col min="11265" max="11265" width="18.6328125" style="2" bestFit="1" customWidth="1"/>
    <col min="11266" max="11266" width="12" style="2" bestFit="1" customWidth="1"/>
    <col min="11267" max="11277" width="16.36328125" style="2" bestFit="1" customWidth="1"/>
    <col min="11278" max="11520" width="11.453125" style="2"/>
    <col min="11521" max="11521" width="18.6328125" style="2" bestFit="1" customWidth="1"/>
    <col min="11522" max="11522" width="12" style="2" bestFit="1" customWidth="1"/>
    <col min="11523" max="11533" width="16.36328125" style="2" bestFit="1" customWidth="1"/>
    <col min="11534" max="11776" width="11.453125" style="2"/>
    <col min="11777" max="11777" width="18.6328125" style="2" bestFit="1" customWidth="1"/>
    <col min="11778" max="11778" width="12" style="2" bestFit="1" customWidth="1"/>
    <col min="11779" max="11789" width="16.36328125" style="2" bestFit="1" customWidth="1"/>
    <col min="11790" max="12032" width="11.453125" style="2"/>
    <col min="12033" max="12033" width="18.6328125" style="2" bestFit="1" customWidth="1"/>
    <col min="12034" max="12034" width="12" style="2" bestFit="1" customWidth="1"/>
    <col min="12035" max="12045" width="16.36328125" style="2" bestFit="1" customWidth="1"/>
    <col min="12046" max="12288" width="11.453125" style="2"/>
    <col min="12289" max="12289" width="18.6328125" style="2" bestFit="1" customWidth="1"/>
    <col min="12290" max="12290" width="12" style="2" bestFit="1" customWidth="1"/>
    <col min="12291" max="12301" width="16.36328125" style="2" bestFit="1" customWidth="1"/>
    <col min="12302" max="12544" width="11.453125" style="2"/>
    <col min="12545" max="12545" width="18.6328125" style="2" bestFit="1" customWidth="1"/>
    <col min="12546" max="12546" width="12" style="2" bestFit="1" customWidth="1"/>
    <col min="12547" max="12557" width="16.36328125" style="2" bestFit="1" customWidth="1"/>
    <col min="12558" max="12800" width="11.453125" style="2"/>
    <col min="12801" max="12801" width="18.6328125" style="2" bestFit="1" customWidth="1"/>
    <col min="12802" max="12802" width="12" style="2" bestFit="1" customWidth="1"/>
    <col min="12803" max="12813" width="16.36328125" style="2" bestFit="1" customWidth="1"/>
    <col min="12814" max="13056" width="11.453125" style="2"/>
    <col min="13057" max="13057" width="18.6328125" style="2" bestFit="1" customWidth="1"/>
    <col min="13058" max="13058" width="12" style="2" bestFit="1" customWidth="1"/>
    <col min="13059" max="13069" width="16.36328125" style="2" bestFit="1" customWidth="1"/>
    <col min="13070" max="13312" width="11.453125" style="2"/>
    <col min="13313" max="13313" width="18.6328125" style="2" bestFit="1" customWidth="1"/>
    <col min="13314" max="13314" width="12" style="2" bestFit="1" customWidth="1"/>
    <col min="13315" max="13325" width="16.36328125" style="2" bestFit="1" customWidth="1"/>
    <col min="13326" max="13568" width="11.453125" style="2"/>
    <col min="13569" max="13569" width="18.6328125" style="2" bestFit="1" customWidth="1"/>
    <col min="13570" max="13570" width="12" style="2" bestFit="1" customWidth="1"/>
    <col min="13571" max="13581" width="16.36328125" style="2" bestFit="1" customWidth="1"/>
    <col min="13582" max="13824" width="11.453125" style="2"/>
    <col min="13825" max="13825" width="18.6328125" style="2" bestFit="1" customWidth="1"/>
    <col min="13826" max="13826" width="12" style="2" bestFit="1" customWidth="1"/>
    <col min="13827" max="13837" width="16.36328125" style="2" bestFit="1" customWidth="1"/>
    <col min="13838" max="14080" width="11.453125" style="2"/>
    <col min="14081" max="14081" width="18.6328125" style="2" bestFit="1" customWidth="1"/>
    <col min="14082" max="14082" width="12" style="2" bestFit="1" customWidth="1"/>
    <col min="14083" max="14093" width="16.36328125" style="2" bestFit="1" customWidth="1"/>
    <col min="14094" max="14336" width="11.453125" style="2"/>
    <col min="14337" max="14337" width="18.6328125" style="2" bestFit="1" customWidth="1"/>
    <col min="14338" max="14338" width="12" style="2" bestFit="1" customWidth="1"/>
    <col min="14339" max="14349" width="16.36328125" style="2" bestFit="1" customWidth="1"/>
    <col min="14350" max="14592" width="11.453125" style="2"/>
    <col min="14593" max="14593" width="18.6328125" style="2" bestFit="1" customWidth="1"/>
    <col min="14594" max="14594" width="12" style="2" bestFit="1" customWidth="1"/>
    <col min="14595" max="14605" width="16.36328125" style="2" bestFit="1" customWidth="1"/>
    <col min="14606" max="14848" width="11.453125" style="2"/>
    <col min="14849" max="14849" width="18.6328125" style="2" bestFit="1" customWidth="1"/>
    <col min="14850" max="14850" width="12" style="2" bestFit="1" customWidth="1"/>
    <col min="14851" max="14861" width="16.36328125" style="2" bestFit="1" customWidth="1"/>
    <col min="14862" max="15104" width="11.453125" style="2"/>
    <col min="15105" max="15105" width="18.6328125" style="2" bestFit="1" customWidth="1"/>
    <col min="15106" max="15106" width="12" style="2" bestFit="1" customWidth="1"/>
    <col min="15107" max="15117" width="16.36328125" style="2" bestFit="1" customWidth="1"/>
    <col min="15118" max="15360" width="11.453125" style="2"/>
    <col min="15361" max="15361" width="18.6328125" style="2" bestFit="1" customWidth="1"/>
    <col min="15362" max="15362" width="12" style="2" bestFit="1" customWidth="1"/>
    <col min="15363" max="15373" width="16.36328125" style="2" bestFit="1" customWidth="1"/>
    <col min="15374" max="15616" width="11.453125" style="2"/>
    <col min="15617" max="15617" width="18.6328125" style="2" bestFit="1" customWidth="1"/>
    <col min="15618" max="15618" width="12" style="2" bestFit="1" customWidth="1"/>
    <col min="15619" max="15629" width="16.36328125" style="2" bestFit="1" customWidth="1"/>
    <col min="15630" max="15872" width="11.453125" style="2"/>
    <col min="15873" max="15873" width="18.6328125" style="2" bestFit="1" customWidth="1"/>
    <col min="15874" max="15874" width="12" style="2" bestFit="1" customWidth="1"/>
    <col min="15875" max="15885" width="16.36328125" style="2" bestFit="1" customWidth="1"/>
    <col min="15886" max="16128" width="11.453125" style="2"/>
    <col min="16129" max="16129" width="18.6328125" style="2" bestFit="1" customWidth="1"/>
    <col min="16130" max="16130" width="12" style="2" bestFit="1" customWidth="1"/>
    <col min="16131" max="16141" width="16.36328125" style="2" bestFit="1" customWidth="1"/>
    <col min="16142" max="16384" width="11.453125" style="2"/>
  </cols>
  <sheetData>
    <row r="1" spans="1:13" s="15" customFormat="1" x14ac:dyDescent="0.35">
      <c r="A1" s="22" t="s">
        <v>20</v>
      </c>
      <c r="B1" s="18" t="s">
        <v>75</v>
      </c>
      <c r="C1" s="18"/>
      <c r="D1" s="18"/>
      <c r="E1" s="18"/>
      <c r="F1" s="18" t="s">
        <v>25</v>
      </c>
      <c r="G1" s="20">
        <v>42278</v>
      </c>
      <c r="H1" s="18"/>
      <c r="I1" s="18" t="s">
        <v>76</v>
      </c>
      <c r="J1" s="18" t="s">
        <v>77</v>
      </c>
      <c r="K1" s="17"/>
      <c r="L1" s="17"/>
      <c r="M1" s="17"/>
    </row>
    <row r="2" spans="1:13" x14ac:dyDescent="0.35">
      <c r="A2" s="22" t="s">
        <v>2</v>
      </c>
      <c r="B2" s="18" t="s">
        <v>65</v>
      </c>
      <c r="C2" s="18"/>
      <c r="D2" s="18"/>
      <c r="E2" s="18"/>
      <c r="F2" s="18" t="s">
        <v>143</v>
      </c>
      <c r="G2" s="23" t="s">
        <v>22</v>
      </c>
      <c r="H2" s="18"/>
      <c r="I2" s="18" t="s">
        <v>14</v>
      </c>
      <c r="J2" s="22" t="s">
        <v>68</v>
      </c>
      <c r="K2" s="19"/>
      <c r="L2" s="19"/>
      <c r="M2" s="19"/>
    </row>
    <row r="3" spans="1:13" x14ac:dyDescent="0.35">
      <c r="A3" s="22" t="s">
        <v>72</v>
      </c>
      <c r="B3" s="18" t="s">
        <v>69</v>
      </c>
      <c r="C3" s="18"/>
      <c r="D3" s="18"/>
      <c r="E3" s="18"/>
      <c r="F3" s="18" t="s">
        <v>13</v>
      </c>
      <c r="G3" s="18" t="s">
        <v>18</v>
      </c>
      <c r="H3" s="18"/>
      <c r="I3" s="18" t="s">
        <v>15</v>
      </c>
      <c r="J3" s="18" t="s">
        <v>70</v>
      </c>
      <c r="K3" s="19"/>
      <c r="L3" s="19"/>
      <c r="M3" s="19"/>
    </row>
    <row r="4" spans="1:13" x14ac:dyDescent="0.35">
      <c r="A4" s="22" t="s">
        <v>73</v>
      </c>
      <c r="B4" s="18" t="s">
        <v>74</v>
      </c>
      <c r="C4" s="18"/>
      <c r="D4" s="18"/>
      <c r="E4" s="18"/>
      <c r="F4" s="18" t="s">
        <v>21</v>
      </c>
      <c r="G4" s="18" t="s">
        <v>66</v>
      </c>
      <c r="H4" s="18"/>
      <c r="I4" s="18" t="s">
        <v>16</v>
      </c>
      <c r="J4" s="22" t="s">
        <v>67</v>
      </c>
      <c r="K4" s="19"/>
      <c r="L4" s="19"/>
      <c r="M4" s="19"/>
    </row>
    <row r="5" spans="1:13" x14ac:dyDescent="0.35">
      <c r="A5" s="22" t="s">
        <v>3</v>
      </c>
      <c r="B5" s="18" t="s">
        <v>23</v>
      </c>
      <c r="C5" s="18"/>
      <c r="D5" s="18"/>
      <c r="E5" s="18"/>
      <c r="F5" s="18" t="s">
        <v>24</v>
      </c>
      <c r="G5" s="18" t="s">
        <v>78</v>
      </c>
      <c r="H5" s="18"/>
      <c r="I5" s="19"/>
      <c r="J5" s="19"/>
      <c r="K5" s="19"/>
      <c r="L5" s="19"/>
      <c r="M5" s="19"/>
    </row>
    <row r="6" spans="1:13" x14ac:dyDescent="0.35">
      <c r="A6" s="22" t="s">
        <v>144</v>
      </c>
      <c r="B6" s="18" t="s">
        <v>147</v>
      </c>
      <c r="C6" s="18"/>
      <c r="D6" s="18"/>
      <c r="E6" s="18" t="s">
        <v>145</v>
      </c>
      <c r="F6" s="18" t="s">
        <v>146</v>
      </c>
      <c r="G6" s="18">
        <v>450</v>
      </c>
      <c r="H6" s="18"/>
      <c r="I6" s="18" t="s">
        <v>17</v>
      </c>
      <c r="J6" s="18" t="s">
        <v>71</v>
      </c>
      <c r="K6" s="19"/>
      <c r="L6" s="19"/>
      <c r="M6" s="19"/>
    </row>
    <row r="8" spans="1:13" x14ac:dyDescent="0.35">
      <c r="A8" s="26">
        <v>3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</row>
    <row r="9" spans="1:13" x14ac:dyDescent="0.35">
      <c r="A9" s="27" t="s">
        <v>4</v>
      </c>
      <c r="B9" t="s">
        <v>1</v>
      </c>
      <c r="C9" t="s">
        <v>28</v>
      </c>
      <c r="D9" t="s">
        <v>28</v>
      </c>
      <c r="E9" t="s">
        <v>29</v>
      </c>
      <c r="F9" t="s">
        <v>29</v>
      </c>
      <c r="G9" t="s">
        <v>30</v>
      </c>
      <c r="H9" t="s">
        <v>30</v>
      </c>
      <c r="I9" t="s">
        <v>31</v>
      </c>
      <c r="J9" t="s">
        <v>31</v>
      </c>
      <c r="K9" t="s">
        <v>32</v>
      </c>
      <c r="L9" t="s">
        <v>32</v>
      </c>
      <c r="M9">
        <v>4186284</v>
      </c>
    </row>
    <row r="10" spans="1:13" x14ac:dyDescent="0.35">
      <c r="A10" s="27" t="s">
        <v>5</v>
      </c>
      <c r="B10" t="s">
        <v>1</v>
      </c>
      <c r="C10" t="s">
        <v>33</v>
      </c>
      <c r="D10" t="s">
        <v>33</v>
      </c>
      <c r="E10" t="s">
        <v>34</v>
      </c>
      <c r="F10" s="21" t="s">
        <v>34</v>
      </c>
      <c r="G10" t="s">
        <v>35</v>
      </c>
      <c r="H10" t="s">
        <v>35</v>
      </c>
      <c r="I10" t="s">
        <v>36</v>
      </c>
      <c r="J10" t="s">
        <v>36</v>
      </c>
      <c r="K10" t="s">
        <v>37</v>
      </c>
      <c r="L10" t="s">
        <v>37</v>
      </c>
      <c r="M10">
        <v>4186284</v>
      </c>
    </row>
    <row r="11" spans="1:13" x14ac:dyDescent="0.35">
      <c r="A11" s="27" t="s">
        <v>6</v>
      </c>
      <c r="B11" t="s">
        <v>0</v>
      </c>
      <c r="C11" t="s">
        <v>38</v>
      </c>
      <c r="D11" t="s">
        <v>38</v>
      </c>
      <c r="E11" t="s">
        <v>39</v>
      </c>
      <c r="F11" t="s">
        <v>39</v>
      </c>
      <c r="G11" t="s">
        <v>40</v>
      </c>
      <c r="H11" t="s">
        <v>40</v>
      </c>
      <c r="I11" t="s">
        <v>41</v>
      </c>
      <c r="J11" t="s">
        <v>41</v>
      </c>
      <c r="K11" t="s">
        <v>42</v>
      </c>
      <c r="L11" t="s">
        <v>42</v>
      </c>
      <c r="M11" t="s">
        <v>43</v>
      </c>
    </row>
    <row r="12" spans="1:13" x14ac:dyDescent="0.35">
      <c r="A12" s="27" t="s">
        <v>7</v>
      </c>
      <c r="B12" t="s">
        <v>0</v>
      </c>
      <c r="C12" t="s">
        <v>44</v>
      </c>
      <c r="D12" t="s">
        <v>44</v>
      </c>
      <c r="E12" t="s">
        <v>45</v>
      </c>
      <c r="F12" t="s">
        <v>45</v>
      </c>
      <c r="G12" t="s">
        <v>46</v>
      </c>
      <c r="H12" t="s">
        <v>46</v>
      </c>
      <c r="I12" t="s">
        <v>47</v>
      </c>
      <c r="J12" t="s">
        <v>47</v>
      </c>
      <c r="K12" t="s">
        <v>48</v>
      </c>
      <c r="L12" t="s">
        <v>48</v>
      </c>
      <c r="M12" t="s">
        <v>43</v>
      </c>
    </row>
    <row r="13" spans="1:13" x14ac:dyDescent="0.35">
      <c r="A13" s="27" t="s">
        <v>8</v>
      </c>
      <c r="B13" t="s">
        <v>49</v>
      </c>
      <c r="C13" t="s">
        <v>50</v>
      </c>
      <c r="D13" t="s">
        <v>50</v>
      </c>
      <c r="E13" t="s">
        <v>51</v>
      </c>
      <c r="F13" t="s">
        <v>51</v>
      </c>
      <c r="G13" t="s">
        <v>52</v>
      </c>
      <c r="H13" t="s">
        <v>52</v>
      </c>
      <c r="I13" t="s">
        <v>53</v>
      </c>
      <c r="J13" t="s">
        <v>53</v>
      </c>
      <c r="K13" t="s">
        <v>54</v>
      </c>
      <c r="L13" t="s">
        <v>54</v>
      </c>
      <c r="M13" t="s">
        <v>55</v>
      </c>
    </row>
    <row r="14" spans="1:13" x14ac:dyDescent="0.35">
      <c r="A14" s="27" t="s">
        <v>9</v>
      </c>
      <c r="B14" t="s">
        <v>56</v>
      </c>
      <c r="C14" t="s">
        <v>57</v>
      </c>
      <c r="D14" t="s">
        <v>57</v>
      </c>
      <c r="E14" t="s">
        <v>58</v>
      </c>
      <c r="F14" t="s">
        <v>58</v>
      </c>
      <c r="G14" t="s">
        <v>59</v>
      </c>
      <c r="H14" t="s">
        <v>59</v>
      </c>
      <c r="I14" t="s">
        <v>60</v>
      </c>
      <c r="J14" t="s">
        <v>60</v>
      </c>
      <c r="K14" t="s">
        <v>61</v>
      </c>
      <c r="L14" t="s">
        <v>61</v>
      </c>
      <c r="M14" t="s">
        <v>55</v>
      </c>
    </row>
    <row r="15" spans="1:13" x14ac:dyDescent="0.35">
      <c r="A15" s="27" t="s">
        <v>10</v>
      </c>
      <c r="B15" t="s">
        <v>62</v>
      </c>
      <c r="C15">
        <v>6126287</v>
      </c>
      <c r="D15">
        <v>6126287</v>
      </c>
      <c r="E15">
        <v>6126275</v>
      </c>
      <c r="F15">
        <v>6126275</v>
      </c>
      <c r="G15">
        <v>6126290</v>
      </c>
      <c r="H15">
        <v>6126290</v>
      </c>
      <c r="I15">
        <v>6126274</v>
      </c>
      <c r="J15">
        <v>6126274</v>
      </c>
      <c r="K15">
        <v>6126282</v>
      </c>
      <c r="L15">
        <v>6126282</v>
      </c>
      <c r="M15" t="s">
        <v>63</v>
      </c>
    </row>
    <row r="16" spans="1:13" x14ac:dyDescent="0.35">
      <c r="A16" s="27" t="s">
        <v>11</v>
      </c>
      <c r="B16" t="s">
        <v>64</v>
      </c>
      <c r="C16">
        <v>4186273</v>
      </c>
      <c r="D16">
        <v>4186273</v>
      </c>
      <c r="E16">
        <v>4186276</v>
      </c>
      <c r="F16">
        <v>4186276</v>
      </c>
      <c r="G16">
        <v>4186275</v>
      </c>
      <c r="H16">
        <v>4186275</v>
      </c>
      <c r="I16">
        <v>4186271</v>
      </c>
      <c r="J16">
        <v>4186271</v>
      </c>
      <c r="K16">
        <v>4186277</v>
      </c>
      <c r="L16">
        <v>4186277</v>
      </c>
      <c r="M16" t="s">
        <v>63</v>
      </c>
    </row>
    <row r="18" spans="1:17" x14ac:dyDescent="0.35"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</row>
    <row r="19" spans="1:17" x14ac:dyDescent="0.35">
      <c r="A19" s="28" t="s">
        <v>4</v>
      </c>
      <c r="B19" s="3">
        <v>1.0081696268151275</v>
      </c>
      <c r="C19" s="3">
        <v>1.6035784247300362</v>
      </c>
      <c r="D19" s="3">
        <v>2.7078204596369488</v>
      </c>
      <c r="E19" s="3">
        <v>3.3116615654855837</v>
      </c>
      <c r="F19" s="3">
        <v>3.4206360898950203</v>
      </c>
      <c r="G19" s="3">
        <v>1.7441678954217181</v>
      </c>
      <c r="H19" s="3">
        <v>2.4387473267013107</v>
      </c>
      <c r="I19" s="3">
        <v>1.5219649745064259</v>
      </c>
      <c r="J19" s="3">
        <v>2.437473734932563</v>
      </c>
      <c r="K19" s="3">
        <v>0.84169437199825914</v>
      </c>
      <c r="L19" s="3">
        <v>1.6716296171125098</v>
      </c>
      <c r="M19" s="3">
        <v>3.5179285727489353</v>
      </c>
    </row>
    <row r="20" spans="1:17" x14ac:dyDescent="0.35">
      <c r="A20" s="28" t="s">
        <v>5</v>
      </c>
      <c r="B20" s="3">
        <v>0.95407650759586871</v>
      </c>
      <c r="C20" s="3">
        <v>0.36519045713635384</v>
      </c>
      <c r="D20" s="3">
        <v>0.80834110817055393</v>
      </c>
      <c r="E20" s="3">
        <v>1.033352819662795</v>
      </c>
      <c r="F20" s="3">
        <v>1.3469177395488978</v>
      </c>
      <c r="G20" s="3">
        <v>0.57524104859427827</v>
      </c>
      <c r="H20" s="3">
        <v>1.0479703848243938</v>
      </c>
      <c r="I20" s="3">
        <v>0.60395376212660745</v>
      </c>
      <c r="J20" s="3">
        <v>1.3699459735410118</v>
      </c>
      <c r="K20" s="3">
        <v>1.1263329061330178</v>
      </c>
      <c r="L20" s="3">
        <v>1.5063003832946509</v>
      </c>
      <c r="M20" s="3">
        <v>3.4556531386223126</v>
      </c>
    </row>
    <row r="21" spans="1:17" x14ac:dyDescent="0.35">
      <c r="A21" s="28" t="s">
        <v>6</v>
      </c>
      <c r="B21" s="3">
        <v>7.7168551110394792E-2</v>
      </c>
      <c r="C21" s="3">
        <v>0.55309391183318934</v>
      </c>
      <c r="D21" s="3">
        <v>0.76054257829324889</v>
      </c>
      <c r="E21" s="3">
        <v>1.1282084068865248</v>
      </c>
      <c r="F21" s="3">
        <v>1.5747305065754753</v>
      </c>
      <c r="G21" s="3">
        <v>2.5421223855058095</v>
      </c>
      <c r="H21" s="3">
        <v>2.6223162094938459</v>
      </c>
      <c r="I21" s="3">
        <v>0.78195001425429267</v>
      </c>
      <c r="J21" s="3">
        <v>1.1660012217905675</v>
      </c>
      <c r="K21" s="3">
        <v>1.0412731110052149</v>
      </c>
      <c r="L21" s="3">
        <v>1.3936455990821186</v>
      </c>
      <c r="M21" s="3">
        <v>2.3646174719244142</v>
      </c>
    </row>
    <row r="22" spans="1:17" x14ac:dyDescent="0.35">
      <c r="A22" s="28" t="s">
        <v>7</v>
      </c>
      <c r="B22" s="3">
        <v>7.7032661404969477E-2</v>
      </c>
      <c r="C22" s="3">
        <v>0.40570903774846362</v>
      </c>
      <c r="D22" s="3">
        <v>0.6086765929079474</v>
      </c>
      <c r="E22" s="3">
        <v>0.96869297955453859</v>
      </c>
      <c r="F22" s="3">
        <v>1.3539559008232107</v>
      </c>
      <c r="G22" s="3">
        <v>0.54294036526579359</v>
      </c>
      <c r="H22" s="3">
        <v>1.3188720788715576</v>
      </c>
      <c r="I22" s="3">
        <v>0.50433972448060571</v>
      </c>
      <c r="J22" s="3">
        <v>1.3690488110007428</v>
      </c>
      <c r="K22" s="3">
        <v>0.96074477290049787</v>
      </c>
      <c r="L22" s="3">
        <v>1.3781188104147453</v>
      </c>
      <c r="M22" s="3">
        <v>2.2475114046107634</v>
      </c>
    </row>
    <row r="23" spans="1:17" x14ac:dyDescent="0.35">
      <c r="A23" s="28" t="s">
        <v>8</v>
      </c>
      <c r="B23" s="3">
        <v>4.2852865440698731E-2</v>
      </c>
      <c r="C23" s="3">
        <v>0.36852767710244644</v>
      </c>
      <c r="D23" s="3">
        <v>0.57293963485095523</v>
      </c>
      <c r="E23" s="3">
        <v>0.41852328733170724</v>
      </c>
      <c r="F23" s="3">
        <v>0.7327147992898746</v>
      </c>
      <c r="G23" s="3">
        <v>1.7754145319491965</v>
      </c>
      <c r="H23" s="3">
        <v>1.921355695412285</v>
      </c>
      <c r="I23" s="3">
        <v>0.66552113597588836</v>
      </c>
      <c r="J23" s="3">
        <v>0.85823012082572125</v>
      </c>
      <c r="K23" s="3">
        <v>3.1604638868481159</v>
      </c>
      <c r="L23" s="3">
        <v>2.8962308246532102</v>
      </c>
      <c r="M23" s="3">
        <v>3.0965276075527468</v>
      </c>
    </row>
    <row r="24" spans="1:17" x14ac:dyDescent="0.35">
      <c r="A24" s="28" t="s">
        <v>9</v>
      </c>
      <c r="B24" s="3">
        <v>0.17527984630815974</v>
      </c>
      <c r="C24" s="3">
        <v>0.83448875375084552</v>
      </c>
      <c r="D24" s="3">
        <v>0.63050957587177281</v>
      </c>
      <c r="E24" s="3">
        <v>3.4883481563437462</v>
      </c>
      <c r="F24" s="3">
        <v>3.4299096340239821</v>
      </c>
      <c r="G24" s="3">
        <v>1.0300554556148154</v>
      </c>
      <c r="H24" s="3">
        <v>0.90191367198357364</v>
      </c>
      <c r="I24" s="3">
        <v>1.1470072775378797</v>
      </c>
      <c r="J24" s="3">
        <v>0.82202666036839933</v>
      </c>
      <c r="K24" s="3">
        <v>1.0481130422142821</v>
      </c>
      <c r="L24" s="3">
        <v>0.97409017208880999</v>
      </c>
      <c r="M24" s="3">
        <v>3.0491779674665125</v>
      </c>
    </row>
    <row r="25" spans="1:17" x14ac:dyDescent="0.35">
      <c r="A25" s="28" t="s">
        <v>10</v>
      </c>
      <c r="B25" s="3">
        <v>0.54932221001914761</v>
      </c>
      <c r="C25" s="3">
        <v>0.52609772509073283</v>
      </c>
      <c r="D25" s="3">
        <v>0.86342975012948864</v>
      </c>
      <c r="E25" s="3">
        <v>0.33923299375006122</v>
      </c>
      <c r="F25" s="3">
        <v>0.69486245298806437</v>
      </c>
      <c r="G25" s="3">
        <v>0.68106931635833534</v>
      </c>
      <c r="H25" s="3">
        <v>0.74421943531668056</v>
      </c>
      <c r="I25" s="3">
        <v>0.52798114001508811</v>
      </c>
      <c r="J25" s="3">
        <v>0.85418614844075413</v>
      </c>
      <c r="K25" s="3">
        <v>0.67028526171155045</v>
      </c>
      <c r="L25" s="3">
        <v>1.1796827568289747</v>
      </c>
      <c r="M25" s="3">
        <v>1.5152393161399265</v>
      </c>
    </row>
    <row r="26" spans="1:17" x14ac:dyDescent="0.35">
      <c r="A26" s="28" t="s">
        <v>11</v>
      </c>
      <c r="B26" s="3">
        <v>1.272372425485192</v>
      </c>
      <c r="C26" s="3">
        <v>3.4085715784936399</v>
      </c>
      <c r="D26" s="3">
        <v>3.367449397537186</v>
      </c>
      <c r="E26" s="3">
        <v>3.231489909699937</v>
      </c>
      <c r="F26" s="3">
        <v>3.2580043782856571</v>
      </c>
      <c r="G26" s="3">
        <v>3.2255944189611268</v>
      </c>
      <c r="H26" s="3">
        <v>3.3567585319920838</v>
      </c>
      <c r="I26" s="3">
        <v>3.2435265549170342</v>
      </c>
      <c r="J26" s="3">
        <v>2.9409736080188598</v>
      </c>
      <c r="K26" s="3">
        <v>2.5094034345880862</v>
      </c>
      <c r="L26" s="3">
        <v>3.3450377296644036</v>
      </c>
      <c r="M26" s="3">
        <v>1.8211066465411978</v>
      </c>
    </row>
    <row r="28" spans="1:17" customFormat="1" x14ac:dyDescent="0.35">
      <c r="A28" t="s">
        <v>168</v>
      </c>
      <c r="B28" s="5" t="s">
        <v>26</v>
      </c>
      <c r="C28" s="4" t="s">
        <v>27</v>
      </c>
      <c r="D28" s="4" t="s">
        <v>12</v>
      </c>
      <c r="E28" s="4" t="s">
        <v>175</v>
      </c>
      <c r="F28" s="4" t="s">
        <v>176</v>
      </c>
      <c r="G28" s="6"/>
      <c r="H28" s="2"/>
      <c r="I28" s="4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4" t="str">
        <f>IF(B9="+", "cont_pos", IF(B9="-", "cont_neg", "?"))</f>
        <v>cont_pos</v>
      </c>
      <c r="B29" s="8">
        <f>B19</f>
        <v>1.0081696268151275</v>
      </c>
      <c r="C29" s="9">
        <f>B29-AVERAGE($B$31,$B$32)</f>
        <v>0.93106902055744534</v>
      </c>
      <c r="D29" s="10">
        <f>$A$8</f>
        <v>3</v>
      </c>
      <c r="E29" s="6">
        <f>$B$8</f>
        <v>1</v>
      </c>
      <c r="F29" s="4" t="str">
        <f>$A$9</f>
        <v>A</v>
      </c>
      <c r="G29" s="6"/>
      <c r="I29" s="4"/>
      <c r="P29" s="13"/>
      <c r="Q29" s="13"/>
    </row>
    <row r="30" spans="1:17" x14ac:dyDescent="0.35">
      <c r="A30" s="24" t="str">
        <f t="shared" ref="A30:A32" si="0">IF(B10="+", "cont_pos", IF(B10="-", "cont_neg", "?"))</f>
        <v>cont_pos</v>
      </c>
      <c r="B30" s="8">
        <f t="shared" ref="B30:B32" si="1">B20</f>
        <v>0.95407650759586871</v>
      </c>
      <c r="C30" s="9">
        <f t="shared" ref="C30:C93" si="2">B30-AVERAGE($B$31,$B$32)</f>
        <v>0.87697590133818659</v>
      </c>
      <c r="D30" s="10">
        <f t="shared" ref="D30:D32" si="3">$A$8</f>
        <v>3</v>
      </c>
      <c r="E30" s="6">
        <f t="shared" ref="E30:E36" si="4">$B$8</f>
        <v>1</v>
      </c>
      <c r="F30" s="4" t="str">
        <f>$A$10</f>
        <v>B</v>
      </c>
      <c r="G30" s="6"/>
      <c r="I30" s="4"/>
      <c r="P30" s="13"/>
      <c r="Q30" s="13"/>
    </row>
    <row r="31" spans="1:17" x14ac:dyDescent="0.35">
      <c r="A31" s="24" t="str">
        <f t="shared" si="0"/>
        <v>cont_neg</v>
      </c>
      <c r="B31" s="8">
        <f t="shared" si="1"/>
        <v>7.7168551110394792E-2</v>
      </c>
      <c r="C31" s="9">
        <f t="shared" si="2"/>
        <v>6.7944852712650827E-5</v>
      </c>
      <c r="D31" s="10">
        <f t="shared" si="3"/>
        <v>3</v>
      </c>
      <c r="E31" s="6">
        <f t="shared" si="4"/>
        <v>1</v>
      </c>
      <c r="F31" s="4" t="str">
        <f>$A$11</f>
        <v>C</v>
      </c>
      <c r="G31" s="6"/>
      <c r="I31" s="4"/>
      <c r="P31" s="13"/>
      <c r="Q31" s="13"/>
    </row>
    <row r="32" spans="1:17" x14ac:dyDescent="0.35">
      <c r="A32" s="24" t="str">
        <f t="shared" si="0"/>
        <v>cont_neg</v>
      </c>
      <c r="B32" s="8">
        <f t="shared" si="1"/>
        <v>7.7032661404969477E-2</v>
      </c>
      <c r="C32" s="9">
        <f t="shared" si="2"/>
        <v>-6.7944852712664705E-5</v>
      </c>
      <c r="D32" s="10">
        <f t="shared" si="3"/>
        <v>3</v>
      </c>
      <c r="E32" s="6">
        <f t="shared" si="4"/>
        <v>1</v>
      </c>
      <c r="F32" s="4" t="str">
        <f>$A$12</f>
        <v>D</v>
      </c>
      <c r="G32" s="6"/>
      <c r="I32" s="4"/>
      <c r="P32" s="13"/>
      <c r="Q32" s="13"/>
    </row>
    <row r="33" spans="1:17" s="12" customFormat="1" x14ac:dyDescent="0.35">
      <c r="A33" s="24" t="str">
        <f>B13</f>
        <v>ST A</v>
      </c>
      <c r="B33" s="8">
        <f>B23</f>
        <v>4.2852865440698731E-2</v>
      </c>
      <c r="C33" s="9">
        <f t="shared" si="2"/>
        <v>-3.424774081698341E-2</v>
      </c>
      <c r="D33" s="10">
        <f t="shared" ref="D33:D96" si="5">D32</f>
        <v>3</v>
      </c>
      <c r="E33" s="6">
        <f t="shared" si="4"/>
        <v>1</v>
      </c>
      <c r="F33" s="4" t="str">
        <f>$A$13</f>
        <v>E</v>
      </c>
      <c r="G33" s="11"/>
      <c r="I33" s="4"/>
      <c r="P33" s="13"/>
      <c r="Q33" s="13"/>
    </row>
    <row r="34" spans="1:17" x14ac:dyDescent="0.35">
      <c r="A34" s="24" t="str">
        <f>B14</f>
        <v>ST B</v>
      </c>
      <c r="B34" s="8">
        <f>B24</f>
        <v>0.17527984630815974</v>
      </c>
      <c r="C34" s="9">
        <f t="shared" si="2"/>
        <v>9.8179240050477595E-2</v>
      </c>
      <c r="D34" s="10">
        <f t="shared" si="5"/>
        <v>3</v>
      </c>
      <c r="E34" s="6">
        <f t="shared" si="4"/>
        <v>1</v>
      </c>
      <c r="F34" s="4" t="str">
        <f>$A$14</f>
        <v>F</v>
      </c>
      <c r="G34" s="6"/>
      <c r="I34" s="4"/>
      <c r="P34" s="13"/>
      <c r="Q34" s="13"/>
    </row>
    <row r="35" spans="1:17" x14ac:dyDescent="0.35">
      <c r="A35" s="24" t="str">
        <f>B15</f>
        <v>ST C</v>
      </c>
      <c r="B35" s="8">
        <f>B25</f>
        <v>0.54932221001914761</v>
      </c>
      <c r="C35" s="9">
        <f t="shared" si="2"/>
        <v>0.47222160376146549</v>
      </c>
      <c r="D35" s="10">
        <f t="shared" si="5"/>
        <v>3</v>
      </c>
      <c r="E35" s="6">
        <f t="shared" si="4"/>
        <v>1</v>
      </c>
      <c r="F35" s="4" t="str">
        <f>$A$15</f>
        <v>G</v>
      </c>
      <c r="G35" s="6"/>
      <c r="I35" s="4"/>
      <c r="P35" s="13"/>
      <c r="Q35" s="13"/>
    </row>
    <row r="36" spans="1:17" x14ac:dyDescent="0.35">
      <c r="A36" s="24" t="str">
        <f>B16</f>
        <v>ST D</v>
      </c>
      <c r="B36" s="8">
        <f>B26</f>
        <v>1.272372425485192</v>
      </c>
      <c r="C36" s="9">
        <f t="shared" si="2"/>
        <v>1.1952718192275098</v>
      </c>
      <c r="D36" s="10">
        <f t="shared" si="5"/>
        <v>3</v>
      </c>
      <c r="E36" s="6">
        <f t="shared" si="4"/>
        <v>1</v>
      </c>
      <c r="F36" s="4" t="str">
        <f>$A$16</f>
        <v>H</v>
      </c>
      <c r="G36" s="6"/>
      <c r="I36" s="4"/>
      <c r="P36" s="13"/>
      <c r="Q36" s="13"/>
    </row>
    <row r="37" spans="1:17" x14ac:dyDescent="0.35">
      <c r="A37" s="24" t="str">
        <f t="shared" ref="A37:A44" si="6">C9</f>
        <v>HOR-2015-KT-007</v>
      </c>
      <c r="B37" s="8">
        <f t="shared" ref="B37:B44" si="7">C19</f>
        <v>1.6035784247300362</v>
      </c>
      <c r="C37" s="9">
        <f t="shared" si="2"/>
        <v>1.526477818472354</v>
      </c>
      <c r="D37" s="10">
        <f t="shared" si="5"/>
        <v>3</v>
      </c>
      <c r="E37" s="6">
        <f>$C$8</f>
        <v>2</v>
      </c>
      <c r="F37" s="4" t="str">
        <f>$A$9</f>
        <v>A</v>
      </c>
      <c r="G37" s="6"/>
      <c r="I37" s="4"/>
      <c r="P37" s="13"/>
      <c r="Q37" s="13"/>
    </row>
    <row r="38" spans="1:17" s="12" customFormat="1" x14ac:dyDescent="0.35">
      <c r="A38" s="24" t="str">
        <f t="shared" si="6"/>
        <v>HOR-2015-KT-060</v>
      </c>
      <c r="B38" s="8">
        <f t="shared" si="7"/>
        <v>0.36519045713635384</v>
      </c>
      <c r="C38" s="9">
        <f t="shared" si="2"/>
        <v>0.28808985087867167</v>
      </c>
      <c r="D38" s="10">
        <f t="shared" si="5"/>
        <v>3</v>
      </c>
      <c r="E38" s="6">
        <f t="shared" ref="E38:E44" si="8">$C$8</f>
        <v>2</v>
      </c>
      <c r="F38" s="4" t="str">
        <f>$A$10</f>
        <v>B</v>
      </c>
      <c r="G38" s="11"/>
      <c r="I38" s="4"/>
      <c r="P38" s="13"/>
      <c r="Q38" s="13"/>
    </row>
    <row r="39" spans="1:17" x14ac:dyDescent="0.35">
      <c r="A39" s="24" t="str">
        <f t="shared" si="6"/>
        <v>HOR-2015-KT-017</v>
      </c>
      <c r="B39" s="8">
        <f t="shared" si="7"/>
        <v>0.55309391183318934</v>
      </c>
      <c r="C39" s="9">
        <f t="shared" si="2"/>
        <v>0.47599330557550723</v>
      </c>
      <c r="D39" s="10">
        <f t="shared" si="5"/>
        <v>3</v>
      </c>
      <c r="E39" s="6">
        <f t="shared" si="8"/>
        <v>2</v>
      </c>
      <c r="F39" s="4" t="str">
        <f>$A$11</f>
        <v>C</v>
      </c>
      <c r="G39" s="6"/>
      <c r="I39" s="4"/>
    </row>
    <row r="40" spans="1:17" x14ac:dyDescent="0.35">
      <c r="A40" s="24" t="str">
        <f t="shared" si="6"/>
        <v>HOR-2015-KT-098</v>
      </c>
      <c r="B40" s="8">
        <f t="shared" si="7"/>
        <v>0.40570903774846362</v>
      </c>
      <c r="C40" s="9">
        <f t="shared" si="2"/>
        <v>0.32860843149078145</v>
      </c>
      <c r="D40" s="10">
        <f t="shared" si="5"/>
        <v>3</v>
      </c>
      <c r="E40" s="6">
        <f t="shared" si="8"/>
        <v>2</v>
      </c>
      <c r="F40" s="4" t="str">
        <f>$A$12</f>
        <v>D</v>
      </c>
      <c r="G40" s="6"/>
      <c r="I40" s="4"/>
    </row>
    <row r="41" spans="1:17" x14ac:dyDescent="0.35">
      <c r="A41" s="24" t="str">
        <f t="shared" si="6"/>
        <v>HOR-2015-KT-067</v>
      </c>
      <c r="B41" s="8">
        <f t="shared" si="7"/>
        <v>0.36852767710244644</v>
      </c>
      <c r="C41" s="9">
        <f t="shared" si="2"/>
        <v>0.29142707084476427</v>
      </c>
      <c r="D41" s="10">
        <f t="shared" si="5"/>
        <v>3</v>
      </c>
      <c r="E41" s="6">
        <f t="shared" si="8"/>
        <v>2</v>
      </c>
      <c r="F41" s="4" t="str">
        <f>$A$13</f>
        <v>E</v>
      </c>
      <c r="G41" s="6"/>
      <c r="I41" s="4"/>
      <c r="K41"/>
      <c r="L41"/>
      <c r="M41"/>
    </row>
    <row r="42" spans="1:17" x14ac:dyDescent="0.35">
      <c r="A42" s="24" t="str">
        <f t="shared" si="6"/>
        <v>HOR-2015-KT-059</v>
      </c>
      <c r="B42" s="8">
        <f t="shared" si="7"/>
        <v>0.83448875375084552</v>
      </c>
      <c r="C42" s="9">
        <f t="shared" si="2"/>
        <v>0.75738814749316341</v>
      </c>
      <c r="D42" s="10">
        <f t="shared" si="5"/>
        <v>3</v>
      </c>
      <c r="E42" s="6">
        <f t="shared" si="8"/>
        <v>2</v>
      </c>
      <c r="F42" s="4" t="str">
        <f>$A$14</f>
        <v>F</v>
      </c>
      <c r="G42" s="6"/>
      <c r="I42" s="4"/>
      <c r="K42"/>
      <c r="L42"/>
      <c r="M42"/>
    </row>
    <row r="43" spans="1:17" x14ac:dyDescent="0.35">
      <c r="A43" s="24">
        <f t="shared" si="6"/>
        <v>6126287</v>
      </c>
      <c r="B43" s="8">
        <f t="shared" si="7"/>
        <v>0.52609772509073283</v>
      </c>
      <c r="C43" s="9">
        <f t="shared" si="2"/>
        <v>0.44899711883305071</v>
      </c>
      <c r="D43" s="10">
        <f t="shared" si="5"/>
        <v>3</v>
      </c>
      <c r="E43" s="6">
        <f t="shared" si="8"/>
        <v>2</v>
      </c>
      <c r="F43" s="4" t="str">
        <f>$A$15</f>
        <v>G</v>
      </c>
      <c r="G43" s="6"/>
      <c r="I43" s="4"/>
      <c r="K43"/>
      <c r="L43"/>
      <c r="M43"/>
    </row>
    <row r="44" spans="1:17" s="12" customFormat="1" x14ac:dyDescent="0.35">
      <c r="A44" s="24">
        <f t="shared" si="6"/>
        <v>4186273</v>
      </c>
      <c r="B44" s="8">
        <f t="shared" si="7"/>
        <v>3.4085715784936399</v>
      </c>
      <c r="C44" s="9">
        <f t="shared" si="2"/>
        <v>3.3314709722359579</v>
      </c>
      <c r="D44" s="10">
        <f t="shared" si="5"/>
        <v>3</v>
      </c>
      <c r="E44" s="6">
        <f t="shared" si="8"/>
        <v>2</v>
      </c>
      <c r="F44" s="4" t="str">
        <f>$A$16</f>
        <v>H</v>
      </c>
      <c r="G44" s="11"/>
      <c r="I44" s="4"/>
      <c r="K44"/>
      <c r="L44"/>
      <c r="M44"/>
    </row>
    <row r="45" spans="1:17" x14ac:dyDescent="0.35">
      <c r="A45" s="24" t="str">
        <f t="shared" ref="A45:A52" si="9">D9</f>
        <v>HOR-2015-KT-007</v>
      </c>
      <c r="B45" s="8">
        <f t="shared" ref="B45:B52" si="10">D19</f>
        <v>2.7078204596369488</v>
      </c>
      <c r="C45" s="9">
        <f t="shared" si="2"/>
        <v>2.6307198533792668</v>
      </c>
      <c r="D45" s="10">
        <f t="shared" si="5"/>
        <v>3</v>
      </c>
      <c r="E45" s="6">
        <f>$D$8</f>
        <v>3</v>
      </c>
      <c r="F45" s="4" t="str">
        <f>$A$9</f>
        <v>A</v>
      </c>
      <c r="G45" s="6"/>
      <c r="I45" s="4"/>
      <c r="K45"/>
      <c r="L45"/>
      <c r="M45"/>
    </row>
    <row r="46" spans="1:17" x14ac:dyDescent="0.35">
      <c r="A46" s="24" t="str">
        <f t="shared" si="9"/>
        <v>HOR-2015-KT-060</v>
      </c>
      <c r="B46" s="8">
        <f t="shared" si="10"/>
        <v>0.80834110817055393</v>
      </c>
      <c r="C46" s="9">
        <f t="shared" si="2"/>
        <v>0.73124050191287182</v>
      </c>
      <c r="D46" s="10">
        <f t="shared" si="5"/>
        <v>3</v>
      </c>
      <c r="E46" s="6">
        <f t="shared" ref="E46:E52" si="11">$D$8</f>
        <v>3</v>
      </c>
      <c r="F46" s="4" t="str">
        <f>$A$10</f>
        <v>B</v>
      </c>
      <c r="G46" s="6"/>
      <c r="I46" s="4"/>
    </row>
    <row r="47" spans="1:17" x14ac:dyDescent="0.35">
      <c r="A47" s="24" t="str">
        <f t="shared" si="9"/>
        <v>HOR-2015-KT-017</v>
      </c>
      <c r="B47" s="8">
        <f t="shared" si="10"/>
        <v>0.76054257829324889</v>
      </c>
      <c r="C47" s="9">
        <f t="shared" si="2"/>
        <v>0.68344197203556678</v>
      </c>
      <c r="D47" s="10">
        <f t="shared" si="5"/>
        <v>3</v>
      </c>
      <c r="E47" s="6">
        <f t="shared" si="11"/>
        <v>3</v>
      </c>
      <c r="F47" s="4" t="str">
        <f>$A$11</f>
        <v>C</v>
      </c>
      <c r="G47" s="6"/>
      <c r="I47" s="4"/>
    </row>
    <row r="48" spans="1:17" x14ac:dyDescent="0.35">
      <c r="A48" s="24" t="str">
        <f t="shared" si="9"/>
        <v>HOR-2015-KT-098</v>
      </c>
      <c r="B48" s="8">
        <f t="shared" si="10"/>
        <v>0.6086765929079474</v>
      </c>
      <c r="C48" s="9">
        <f t="shared" si="2"/>
        <v>0.53157598665026529</v>
      </c>
      <c r="D48" s="10">
        <f t="shared" si="5"/>
        <v>3</v>
      </c>
      <c r="E48" s="6">
        <f t="shared" si="11"/>
        <v>3</v>
      </c>
      <c r="F48" s="4" t="str">
        <f>$A$12</f>
        <v>D</v>
      </c>
      <c r="G48" s="6"/>
      <c r="I48" s="4"/>
    </row>
    <row r="49" spans="1:9" x14ac:dyDescent="0.35">
      <c r="A49" s="24" t="str">
        <f t="shared" si="9"/>
        <v>HOR-2015-KT-067</v>
      </c>
      <c r="B49" s="8">
        <f t="shared" si="10"/>
        <v>0.57293963485095523</v>
      </c>
      <c r="C49" s="9">
        <f t="shared" si="2"/>
        <v>0.49583902859327311</v>
      </c>
      <c r="D49" s="10">
        <f t="shared" si="5"/>
        <v>3</v>
      </c>
      <c r="E49" s="6">
        <f t="shared" si="11"/>
        <v>3</v>
      </c>
      <c r="F49" s="4" t="str">
        <f>$A$13</f>
        <v>E</v>
      </c>
      <c r="G49" s="6"/>
      <c r="I49" s="4"/>
    </row>
    <row r="50" spans="1:9" x14ac:dyDescent="0.35">
      <c r="A50" s="24" t="str">
        <f t="shared" si="9"/>
        <v>HOR-2015-KT-059</v>
      </c>
      <c r="B50" s="8">
        <f t="shared" si="10"/>
        <v>0.63050957587177281</v>
      </c>
      <c r="C50" s="9">
        <f t="shared" si="2"/>
        <v>0.5534089696140907</v>
      </c>
      <c r="D50" s="10">
        <f t="shared" si="5"/>
        <v>3</v>
      </c>
      <c r="E50" s="6">
        <f t="shared" si="11"/>
        <v>3</v>
      </c>
      <c r="F50" s="4" t="str">
        <f>$A$14</f>
        <v>F</v>
      </c>
      <c r="G50" s="6"/>
      <c r="I50" s="4"/>
    </row>
    <row r="51" spans="1:9" x14ac:dyDescent="0.35">
      <c r="A51" s="24">
        <f t="shared" si="9"/>
        <v>6126287</v>
      </c>
      <c r="B51" s="8">
        <f t="shared" si="10"/>
        <v>0.86342975012948864</v>
      </c>
      <c r="C51" s="9">
        <f t="shared" si="2"/>
        <v>0.78632914387180652</v>
      </c>
      <c r="D51" s="10">
        <f t="shared" si="5"/>
        <v>3</v>
      </c>
      <c r="E51" s="6">
        <f t="shared" si="11"/>
        <v>3</v>
      </c>
      <c r="F51" s="4" t="str">
        <f>$A$15</f>
        <v>G</v>
      </c>
      <c r="G51" s="6"/>
      <c r="I51" s="4"/>
    </row>
    <row r="52" spans="1:9" s="12" customFormat="1" x14ac:dyDescent="0.35">
      <c r="A52" s="24">
        <f t="shared" si="9"/>
        <v>4186273</v>
      </c>
      <c r="B52" s="8">
        <f t="shared" si="10"/>
        <v>3.367449397537186</v>
      </c>
      <c r="C52" s="9">
        <f t="shared" si="2"/>
        <v>3.290348791279504</v>
      </c>
      <c r="D52" s="10">
        <f t="shared" si="5"/>
        <v>3</v>
      </c>
      <c r="E52" s="6">
        <f t="shared" si="11"/>
        <v>3</v>
      </c>
      <c r="F52" s="4" t="str">
        <f>$A$16</f>
        <v>H</v>
      </c>
      <c r="G52" s="11"/>
      <c r="I52" s="4"/>
    </row>
    <row r="53" spans="1:9" x14ac:dyDescent="0.35">
      <c r="A53" s="24" t="str">
        <f t="shared" ref="A53:A60" si="12">E9</f>
        <v>HOR-2015-KT-048</v>
      </c>
      <c r="B53" s="8">
        <f t="shared" ref="B53:B60" si="13">E19</f>
        <v>3.3116615654855837</v>
      </c>
      <c r="C53" s="9">
        <f t="shared" si="2"/>
        <v>3.2345609592279017</v>
      </c>
      <c r="D53" s="10">
        <f t="shared" si="5"/>
        <v>3</v>
      </c>
      <c r="E53" s="6">
        <f>$E$8</f>
        <v>4</v>
      </c>
      <c r="F53" s="4" t="str">
        <f>$A$9</f>
        <v>A</v>
      </c>
      <c r="G53" s="6"/>
      <c r="I53" s="4"/>
    </row>
    <row r="54" spans="1:9" x14ac:dyDescent="0.35">
      <c r="A54" s="24" t="str">
        <f t="shared" si="12"/>
        <v>HOR-2015-KT-010</v>
      </c>
      <c r="B54" s="8">
        <f t="shared" si="13"/>
        <v>1.033352819662795</v>
      </c>
      <c r="C54" s="9">
        <f t="shared" si="2"/>
        <v>0.95625221340511291</v>
      </c>
      <c r="D54" s="10">
        <f t="shared" si="5"/>
        <v>3</v>
      </c>
      <c r="E54" s="6">
        <f t="shared" ref="E54:E60" si="14">$E$8</f>
        <v>4</v>
      </c>
      <c r="F54" s="4" t="str">
        <f>$A$10</f>
        <v>B</v>
      </c>
      <c r="G54" s="6"/>
      <c r="I54" s="4"/>
    </row>
    <row r="55" spans="1:9" s="12" customFormat="1" x14ac:dyDescent="0.35">
      <c r="A55" s="24" t="str">
        <f t="shared" si="12"/>
        <v>HOR-2015-KT-035</v>
      </c>
      <c r="B55" s="8">
        <f t="shared" si="13"/>
        <v>1.1282084068865248</v>
      </c>
      <c r="C55" s="9">
        <f t="shared" si="2"/>
        <v>1.0511078006288426</v>
      </c>
      <c r="D55" s="10">
        <f t="shared" si="5"/>
        <v>3</v>
      </c>
      <c r="E55" s="6">
        <f t="shared" si="14"/>
        <v>4</v>
      </c>
      <c r="F55" s="4" t="str">
        <f>$A$11</f>
        <v>C</v>
      </c>
      <c r="G55" s="11"/>
      <c r="I55" s="4"/>
    </row>
    <row r="56" spans="1:9" x14ac:dyDescent="0.35">
      <c r="A56" s="24" t="str">
        <f t="shared" si="12"/>
        <v>HOR-2015-KT-051</v>
      </c>
      <c r="B56" s="8">
        <f t="shared" si="13"/>
        <v>0.96869297955453859</v>
      </c>
      <c r="C56" s="9">
        <f t="shared" si="2"/>
        <v>0.89159237329685648</v>
      </c>
      <c r="D56" s="10">
        <f t="shared" si="5"/>
        <v>3</v>
      </c>
      <c r="E56" s="6">
        <f t="shared" si="14"/>
        <v>4</v>
      </c>
      <c r="F56" s="4" t="str">
        <f>$A$12</f>
        <v>D</v>
      </c>
      <c r="G56" s="6"/>
      <c r="I56" s="4"/>
    </row>
    <row r="57" spans="1:9" x14ac:dyDescent="0.35">
      <c r="A57" s="24" t="str">
        <f t="shared" si="12"/>
        <v>HOR-2015-KT-068</v>
      </c>
      <c r="B57" s="8">
        <f t="shared" si="13"/>
        <v>0.41852328733170724</v>
      </c>
      <c r="C57" s="9">
        <f t="shared" si="2"/>
        <v>0.34142268107402507</v>
      </c>
      <c r="D57" s="10">
        <f t="shared" si="5"/>
        <v>3</v>
      </c>
      <c r="E57" s="6">
        <f t="shared" si="14"/>
        <v>4</v>
      </c>
      <c r="F57" s="4" t="str">
        <f>$A$13</f>
        <v>E</v>
      </c>
      <c r="G57" s="6"/>
      <c r="I57" s="4"/>
    </row>
    <row r="58" spans="1:9" s="12" customFormat="1" x14ac:dyDescent="0.35">
      <c r="A58" s="24" t="str">
        <f t="shared" si="12"/>
        <v>HOR-2015-KT-080</v>
      </c>
      <c r="B58" s="8">
        <f t="shared" si="13"/>
        <v>3.4883481563437462</v>
      </c>
      <c r="C58" s="9">
        <f t="shared" si="2"/>
        <v>3.4112475500860642</v>
      </c>
      <c r="D58" s="10">
        <f t="shared" si="5"/>
        <v>3</v>
      </c>
      <c r="E58" s="6">
        <f t="shared" si="14"/>
        <v>4</v>
      </c>
      <c r="F58" s="4" t="str">
        <f>$A$14</f>
        <v>F</v>
      </c>
      <c r="G58" s="11"/>
      <c r="I58" s="4"/>
    </row>
    <row r="59" spans="1:9" s="12" customFormat="1" x14ac:dyDescent="0.35">
      <c r="A59" s="24">
        <f t="shared" si="12"/>
        <v>6126275</v>
      </c>
      <c r="B59" s="8">
        <f t="shared" si="13"/>
        <v>0.33923299375006122</v>
      </c>
      <c r="C59" s="9">
        <f t="shared" si="2"/>
        <v>0.2621323874923791</v>
      </c>
      <c r="D59" s="10">
        <f t="shared" si="5"/>
        <v>3</v>
      </c>
      <c r="E59" s="6">
        <f t="shared" si="14"/>
        <v>4</v>
      </c>
      <c r="F59" s="4" t="str">
        <f>$A$15</f>
        <v>G</v>
      </c>
      <c r="G59" s="11"/>
      <c r="I59" s="4"/>
    </row>
    <row r="60" spans="1:9" x14ac:dyDescent="0.35">
      <c r="A60" s="24">
        <f t="shared" si="12"/>
        <v>4186276</v>
      </c>
      <c r="B60" s="8">
        <f t="shared" si="13"/>
        <v>3.231489909699937</v>
      </c>
      <c r="C60" s="9">
        <f t="shared" si="2"/>
        <v>3.154389303442255</v>
      </c>
      <c r="D60" s="10">
        <f t="shared" si="5"/>
        <v>3</v>
      </c>
      <c r="E60" s="6">
        <f t="shared" si="14"/>
        <v>4</v>
      </c>
      <c r="F60" s="4" t="str">
        <f>$A$16</f>
        <v>H</v>
      </c>
      <c r="G60" s="6"/>
      <c r="I60" s="4"/>
    </row>
    <row r="61" spans="1:9" x14ac:dyDescent="0.35">
      <c r="A61" s="24" t="str">
        <f t="shared" ref="A61:A68" si="15">F9</f>
        <v>HOR-2015-KT-048</v>
      </c>
      <c r="B61" s="8">
        <f t="shared" ref="B61:B68" si="16">F19</f>
        <v>3.4206360898950203</v>
      </c>
      <c r="C61" s="9">
        <f t="shared" si="2"/>
        <v>3.3435354836373383</v>
      </c>
      <c r="D61" s="10">
        <f t="shared" si="5"/>
        <v>3</v>
      </c>
      <c r="E61" s="6">
        <f>$F$8</f>
        <v>5</v>
      </c>
      <c r="F61" s="4" t="str">
        <f>$A$9</f>
        <v>A</v>
      </c>
      <c r="G61" s="6"/>
      <c r="I61" s="4"/>
    </row>
    <row r="62" spans="1:9" x14ac:dyDescent="0.35">
      <c r="A62" s="24" t="str">
        <f t="shared" si="15"/>
        <v>HOR-2015-KT-010</v>
      </c>
      <c r="B62" s="8">
        <f t="shared" si="16"/>
        <v>1.3469177395488978</v>
      </c>
      <c r="C62" s="9">
        <f t="shared" si="2"/>
        <v>1.2698171332912156</v>
      </c>
      <c r="D62" s="10">
        <f t="shared" si="5"/>
        <v>3</v>
      </c>
      <c r="E62" s="6">
        <f t="shared" ref="E62:E68" si="17">$F$8</f>
        <v>5</v>
      </c>
      <c r="F62" s="4" t="str">
        <f>$A$10</f>
        <v>B</v>
      </c>
      <c r="G62" s="6"/>
      <c r="I62" s="4"/>
    </row>
    <row r="63" spans="1:9" x14ac:dyDescent="0.35">
      <c r="A63" s="24" t="str">
        <f t="shared" si="15"/>
        <v>HOR-2015-KT-035</v>
      </c>
      <c r="B63" s="8">
        <f t="shared" si="16"/>
        <v>1.5747305065754753</v>
      </c>
      <c r="C63" s="9">
        <f t="shared" si="2"/>
        <v>1.4976299003177931</v>
      </c>
      <c r="D63" s="10">
        <f t="shared" si="5"/>
        <v>3</v>
      </c>
      <c r="E63" s="6">
        <f t="shared" si="17"/>
        <v>5</v>
      </c>
      <c r="F63" s="4" t="str">
        <f>$A$11</f>
        <v>C</v>
      </c>
      <c r="G63" s="6"/>
      <c r="I63" s="4"/>
    </row>
    <row r="64" spans="1:9" x14ac:dyDescent="0.35">
      <c r="A64" s="24" t="str">
        <f t="shared" si="15"/>
        <v>HOR-2015-KT-051</v>
      </c>
      <c r="B64" s="8">
        <f t="shared" si="16"/>
        <v>1.3539559008232107</v>
      </c>
      <c r="C64" s="9">
        <f t="shared" si="2"/>
        <v>1.2768552945655285</v>
      </c>
      <c r="D64" s="10">
        <f t="shared" si="5"/>
        <v>3</v>
      </c>
      <c r="E64" s="6">
        <f t="shared" si="17"/>
        <v>5</v>
      </c>
      <c r="F64" s="4" t="str">
        <f>$A$12</f>
        <v>D</v>
      </c>
      <c r="G64" s="6"/>
      <c r="I64" s="4"/>
    </row>
    <row r="65" spans="1:9" x14ac:dyDescent="0.35">
      <c r="A65" s="24" t="str">
        <f t="shared" si="15"/>
        <v>HOR-2015-KT-068</v>
      </c>
      <c r="B65" s="8">
        <f t="shared" si="16"/>
        <v>0.7327147992898746</v>
      </c>
      <c r="C65" s="9">
        <f t="shared" si="2"/>
        <v>0.65561419303219248</v>
      </c>
      <c r="D65" s="10">
        <f t="shared" si="5"/>
        <v>3</v>
      </c>
      <c r="E65" s="6">
        <f t="shared" si="17"/>
        <v>5</v>
      </c>
      <c r="F65" s="4" t="str">
        <f>$A$13</f>
        <v>E</v>
      </c>
      <c r="G65" s="6"/>
      <c r="I65" s="4"/>
    </row>
    <row r="66" spans="1:9" s="12" customFormat="1" x14ac:dyDescent="0.35">
      <c r="A66" s="24" t="str">
        <f t="shared" si="15"/>
        <v>HOR-2015-KT-080</v>
      </c>
      <c r="B66" s="8">
        <f t="shared" si="16"/>
        <v>3.4299096340239821</v>
      </c>
      <c r="C66" s="9">
        <f t="shared" si="2"/>
        <v>3.3528090277663001</v>
      </c>
      <c r="D66" s="10">
        <f t="shared" si="5"/>
        <v>3</v>
      </c>
      <c r="E66" s="6">
        <f t="shared" si="17"/>
        <v>5</v>
      </c>
      <c r="F66" s="4" t="str">
        <f>$A$14</f>
        <v>F</v>
      </c>
      <c r="G66" s="11"/>
      <c r="I66" s="4"/>
    </row>
    <row r="67" spans="1:9" s="12" customFormat="1" x14ac:dyDescent="0.35">
      <c r="A67" s="24">
        <f t="shared" si="15"/>
        <v>6126275</v>
      </c>
      <c r="B67" s="8">
        <f t="shared" si="16"/>
        <v>0.69486245298806437</v>
      </c>
      <c r="C67" s="9">
        <f t="shared" si="2"/>
        <v>0.61776184673038226</v>
      </c>
      <c r="D67" s="10">
        <f t="shared" si="5"/>
        <v>3</v>
      </c>
      <c r="E67" s="6">
        <f t="shared" si="17"/>
        <v>5</v>
      </c>
      <c r="F67" s="4" t="str">
        <f>$A$15</f>
        <v>G</v>
      </c>
      <c r="G67" s="11"/>
      <c r="I67" s="4"/>
    </row>
    <row r="68" spans="1:9" x14ac:dyDescent="0.35">
      <c r="A68" s="24">
        <f t="shared" si="15"/>
        <v>4186276</v>
      </c>
      <c r="B68" s="8">
        <f t="shared" si="16"/>
        <v>3.2580043782856571</v>
      </c>
      <c r="C68" s="9">
        <f t="shared" si="2"/>
        <v>3.1809037720279751</v>
      </c>
      <c r="D68" s="10">
        <f t="shared" si="5"/>
        <v>3</v>
      </c>
      <c r="E68" s="6">
        <f t="shared" si="17"/>
        <v>5</v>
      </c>
      <c r="F68" s="4" t="str">
        <f>$A$16</f>
        <v>H</v>
      </c>
      <c r="G68" s="6"/>
      <c r="I68" s="4"/>
    </row>
    <row r="69" spans="1:9" s="12" customFormat="1" x14ac:dyDescent="0.35">
      <c r="A69" s="24" t="str">
        <f t="shared" ref="A69:A76" si="18">G9</f>
        <v>HOR-2015-KT-008</v>
      </c>
      <c r="B69" s="8">
        <f t="shared" ref="B69:B76" si="19">G19</f>
        <v>1.7441678954217181</v>
      </c>
      <c r="C69" s="9">
        <f t="shared" si="2"/>
        <v>1.6670672891640359</v>
      </c>
      <c r="D69" s="10">
        <f t="shared" si="5"/>
        <v>3</v>
      </c>
      <c r="E69" s="6">
        <f>$G$8</f>
        <v>6</v>
      </c>
      <c r="F69" s="4" t="str">
        <f>$A$9</f>
        <v>A</v>
      </c>
      <c r="G69" s="11"/>
      <c r="I69" s="4"/>
    </row>
    <row r="70" spans="1:9" s="12" customFormat="1" x14ac:dyDescent="0.35">
      <c r="A70" s="24" t="str">
        <f t="shared" si="18"/>
        <v>HOR-2015-KT-040</v>
      </c>
      <c r="B70" s="8">
        <f t="shared" si="19"/>
        <v>0.57524104859427827</v>
      </c>
      <c r="C70" s="9">
        <f t="shared" si="2"/>
        <v>0.49814044233659616</v>
      </c>
      <c r="D70" s="10">
        <f t="shared" si="5"/>
        <v>3</v>
      </c>
      <c r="E70" s="6">
        <f t="shared" ref="E70:E76" si="20">$G$8</f>
        <v>6</v>
      </c>
      <c r="F70" s="4" t="str">
        <f>$A$10</f>
        <v>B</v>
      </c>
      <c r="G70" s="11"/>
      <c r="I70" s="4"/>
    </row>
    <row r="71" spans="1:9" x14ac:dyDescent="0.35">
      <c r="A71" s="24" t="str">
        <f t="shared" si="18"/>
        <v>HOR-2015-KT-011</v>
      </c>
      <c r="B71" s="8">
        <f t="shared" si="19"/>
        <v>2.5421223855058095</v>
      </c>
      <c r="C71" s="9">
        <f t="shared" si="2"/>
        <v>2.4650217792481275</v>
      </c>
      <c r="D71" s="10">
        <f t="shared" si="5"/>
        <v>3</v>
      </c>
      <c r="E71" s="6">
        <f t="shared" si="20"/>
        <v>6</v>
      </c>
      <c r="F71" s="4" t="str">
        <f>$A$11</f>
        <v>C</v>
      </c>
      <c r="G71" s="6"/>
      <c r="I71" s="4"/>
    </row>
    <row r="72" spans="1:9" x14ac:dyDescent="0.35">
      <c r="A72" s="24" t="str">
        <f t="shared" si="18"/>
        <v>HOR-2015-KT-090</v>
      </c>
      <c r="B72" s="8">
        <f t="shared" si="19"/>
        <v>0.54294036526579359</v>
      </c>
      <c r="C72" s="9">
        <f t="shared" si="2"/>
        <v>0.46583975900811148</v>
      </c>
      <c r="D72" s="10">
        <f t="shared" si="5"/>
        <v>3</v>
      </c>
      <c r="E72" s="6">
        <f t="shared" si="20"/>
        <v>6</v>
      </c>
      <c r="F72" s="4" t="str">
        <f>$A$12</f>
        <v>D</v>
      </c>
      <c r="G72" s="6"/>
      <c r="I72" s="4"/>
    </row>
    <row r="73" spans="1:9" x14ac:dyDescent="0.35">
      <c r="A73" s="24" t="str">
        <f t="shared" si="18"/>
        <v>HOR-2015-KT-072</v>
      </c>
      <c r="B73" s="8">
        <f t="shared" si="19"/>
        <v>1.7754145319491965</v>
      </c>
      <c r="C73" s="9">
        <f t="shared" si="2"/>
        <v>1.6983139256915143</v>
      </c>
      <c r="D73" s="10">
        <f t="shared" si="5"/>
        <v>3</v>
      </c>
      <c r="E73" s="6">
        <f t="shared" si="20"/>
        <v>6</v>
      </c>
      <c r="F73" s="4" t="str">
        <f>$A$13</f>
        <v>E</v>
      </c>
      <c r="G73" s="6"/>
      <c r="I73" s="4"/>
    </row>
    <row r="74" spans="1:9" x14ac:dyDescent="0.35">
      <c r="A74" s="24" t="str">
        <f t="shared" si="18"/>
        <v>HOR-2015-KT-084</v>
      </c>
      <c r="B74" s="8">
        <f t="shared" si="19"/>
        <v>1.0300554556148154</v>
      </c>
      <c r="C74" s="9">
        <f t="shared" si="2"/>
        <v>0.95295484935713326</v>
      </c>
      <c r="D74" s="10">
        <f t="shared" si="5"/>
        <v>3</v>
      </c>
      <c r="E74" s="6">
        <f t="shared" si="20"/>
        <v>6</v>
      </c>
      <c r="F74" s="4" t="str">
        <f>$A$14</f>
        <v>F</v>
      </c>
      <c r="G74" s="6"/>
      <c r="I74" s="4"/>
    </row>
    <row r="75" spans="1:9" x14ac:dyDescent="0.35">
      <c r="A75" s="24">
        <f t="shared" si="18"/>
        <v>6126290</v>
      </c>
      <c r="B75" s="8">
        <f t="shared" si="19"/>
        <v>0.68106931635833534</v>
      </c>
      <c r="C75" s="9">
        <f t="shared" si="2"/>
        <v>0.60396871010065323</v>
      </c>
      <c r="D75" s="10">
        <f t="shared" si="5"/>
        <v>3</v>
      </c>
      <c r="E75" s="6">
        <f t="shared" si="20"/>
        <v>6</v>
      </c>
      <c r="F75" s="4" t="str">
        <f>$A$15</f>
        <v>G</v>
      </c>
      <c r="G75" s="6"/>
      <c r="I75" s="4"/>
    </row>
    <row r="76" spans="1:9" x14ac:dyDescent="0.35">
      <c r="A76" s="24">
        <f t="shared" si="18"/>
        <v>4186275</v>
      </c>
      <c r="B76" s="8">
        <f t="shared" si="19"/>
        <v>3.2255944189611268</v>
      </c>
      <c r="C76" s="9">
        <f t="shared" si="2"/>
        <v>3.1484938127034447</v>
      </c>
      <c r="D76" s="10">
        <f t="shared" si="5"/>
        <v>3</v>
      </c>
      <c r="E76" s="6">
        <f t="shared" si="20"/>
        <v>6</v>
      </c>
      <c r="F76" s="4" t="str">
        <f>$A$16</f>
        <v>H</v>
      </c>
      <c r="G76" s="6"/>
      <c r="I76" s="4"/>
    </row>
    <row r="77" spans="1:9" x14ac:dyDescent="0.35">
      <c r="A77" s="24" t="str">
        <f t="shared" ref="A77:A84" si="21">H9</f>
        <v>HOR-2015-KT-008</v>
      </c>
      <c r="B77" s="8">
        <f t="shared" ref="B77:B84" si="22">H19</f>
        <v>2.4387473267013107</v>
      </c>
      <c r="C77" s="9">
        <f t="shared" si="2"/>
        <v>2.3616467204436287</v>
      </c>
      <c r="D77" s="10">
        <f t="shared" si="5"/>
        <v>3</v>
      </c>
      <c r="E77" s="6">
        <f>$H$8</f>
        <v>7</v>
      </c>
      <c r="F77" s="4" t="str">
        <f>$A$9</f>
        <v>A</v>
      </c>
      <c r="G77" s="6"/>
      <c r="I77" s="4"/>
    </row>
    <row r="78" spans="1:9" x14ac:dyDescent="0.35">
      <c r="A78" s="24" t="str">
        <f t="shared" si="21"/>
        <v>HOR-2015-KT-040</v>
      </c>
      <c r="B78" s="8">
        <f t="shared" si="22"/>
        <v>1.0479703848243938</v>
      </c>
      <c r="C78" s="9">
        <f t="shared" si="2"/>
        <v>0.97086977856671164</v>
      </c>
      <c r="D78" s="10">
        <f t="shared" si="5"/>
        <v>3</v>
      </c>
      <c r="E78" s="6">
        <f t="shared" ref="E78:E84" si="23">$H$8</f>
        <v>7</v>
      </c>
      <c r="F78" s="4" t="str">
        <f>$A$10</f>
        <v>B</v>
      </c>
      <c r="G78" s="6"/>
      <c r="I78" s="4"/>
    </row>
    <row r="79" spans="1:9" x14ac:dyDescent="0.35">
      <c r="A79" s="24" t="str">
        <f t="shared" si="21"/>
        <v>HOR-2015-KT-011</v>
      </c>
      <c r="B79" s="8">
        <f t="shared" si="22"/>
        <v>2.6223162094938459</v>
      </c>
      <c r="C79" s="9">
        <f t="shared" si="2"/>
        <v>2.5452156032361639</v>
      </c>
      <c r="D79" s="10">
        <f t="shared" si="5"/>
        <v>3</v>
      </c>
      <c r="E79" s="6">
        <f t="shared" si="23"/>
        <v>7</v>
      </c>
      <c r="F79" s="4" t="str">
        <f>$A$11</f>
        <v>C</v>
      </c>
      <c r="G79" s="6"/>
      <c r="I79" s="4"/>
    </row>
    <row r="80" spans="1:9" x14ac:dyDescent="0.35">
      <c r="A80" s="24" t="str">
        <f t="shared" si="21"/>
        <v>HOR-2015-KT-090</v>
      </c>
      <c r="B80" s="8">
        <f t="shared" si="22"/>
        <v>1.3188720788715576</v>
      </c>
      <c r="C80" s="9">
        <f t="shared" si="2"/>
        <v>1.2417714726138753</v>
      </c>
      <c r="D80" s="10">
        <f t="shared" si="5"/>
        <v>3</v>
      </c>
      <c r="E80" s="6">
        <f t="shared" si="23"/>
        <v>7</v>
      </c>
      <c r="F80" s="4" t="str">
        <f>$A$12</f>
        <v>D</v>
      </c>
      <c r="G80" s="6"/>
      <c r="I80" s="4"/>
    </row>
    <row r="81" spans="1:9" x14ac:dyDescent="0.35">
      <c r="A81" s="24" t="str">
        <f t="shared" si="21"/>
        <v>HOR-2015-KT-072</v>
      </c>
      <c r="B81" s="8">
        <f t="shared" si="22"/>
        <v>1.921355695412285</v>
      </c>
      <c r="C81" s="9">
        <f t="shared" si="2"/>
        <v>1.8442550891546028</v>
      </c>
      <c r="D81" s="10">
        <f t="shared" si="5"/>
        <v>3</v>
      </c>
      <c r="E81" s="6">
        <f t="shared" si="23"/>
        <v>7</v>
      </c>
      <c r="F81" s="4" t="str">
        <f>$A$13</f>
        <v>E</v>
      </c>
      <c r="G81" s="6"/>
      <c r="I81" s="4"/>
    </row>
    <row r="82" spans="1:9" x14ac:dyDescent="0.35">
      <c r="A82" s="24" t="str">
        <f t="shared" si="21"/>
        <v>HOR-2015-KT-084</v>
      </c>
      <c r="B82" s="8">
        <f t="shared" si="22"/>
        <v>0.90191367198357364</v>
      </c>
      <c r="C82" s="9">
        <f t="shared" si="2"/>
        <v>0.82481306572589153</v>
      </c>
      <c r="D82" s="10">
        <f t="shared" si="5"/>
        <v>3</v>
      </c>
      <c r="E82" s="6">
        <f t="shared" si="23"/>
        <v>7</v>
      </c>
      <c r="F82" s="4" t="str">
        <f>$A$14</f>
        <v>F</v>
      </c>
      <c r="G82" s="6"/>
      <c r="I82" s="4"/>
    </row>
    <row r="83" spans="1:9" x14ac:dyDescent="0.35">
      <c r="A83" s="24">
        <f t="shared" si="21"/>
        <v>6126290</v>
      </c>
      <c r="B83" s="8">
        <f t="shared" si="22"/>
        <v>0.74421943531668056</v>
      </c>
      <c r="C83" s="9">
        <f t="shared" si="2"/>
        <v>0.66711882905899844</v>
      </c>
      <c r="D83" s="10">
        <f t="shared" si="5"/>
        <v>3</v>
      </c>
      <c r="E83" s="6">
        <f t="shared" si="23"/>
        <v>7</v>
      </c>
      <c r="F83" s="4" t="str">
        <f>$A$15</f>
        <v>G</v>
      </c>
      <c r="G83" s="6"/>
      <c r="I83" s="4"/>
    </row>
    <row r="84" spans="1:9" x14ac:dyDescent="0.35">
      <c r="A84" s="24">
        <f t="shared" si="21"/>
        <v>4186275</v>
      </c>
      <c r="B84" s="8">
        <f t="shared" si="22"/>
        <v>3.3567585319920838</v>
      </c>
      <c r="C84" s="9">
        <f t="shared" si="2"/>
        <v>3.2796579257344018</v>
      </c>
      <c r="D84" s="10">
        <f t="shared" si="5"/>
        <v>3</v>
      </c>
      <c r="E84" s="6">
        <f t="shared" si="23"/>
        <v>7</v>
      </c>
      <c r="F84" s="4" t="str">
        <f>$A$16</f>
        <v>H</v>
      </c>
      <c r="G84" s="6"/>
      <c r="I84" s="4"/>
    </row>
    <row r="85" spans="1:9" x14ac:dyDescent="0.35">
      <c r="A85" s="24" t="str">
        <f t="shared" ref="A85:A92" si="24">I9</f>
        <v>HOR-2015-KT-013</v>
      </c>
      <c r="B85" s="8">
        <f t="shared" ref="B85:B92" si="25">I19</f>
        <v>1.5219649745064259</v>
      </c>
      <c r="C85" s="9">
        <f t="shared" si="2"/>
        <v>1.4448643682487436</v>
      </c>
      <c r="D85" s="10">
        <f t="shared" si="5"/>
        <v>3</v>
      </c>
      <c r="E85" s="6">
        <f>$I$8</f>
        <v>8</v>
      </c>
      <c r="F85" s="4" t="str">
        <f>$A$9</f>
        <v>A</v>
      </c>
      <c r="G85" s="6"/>
      <c r="I85" s="4"/>
    </row>
    <row r="86" spans="1:9" x14ac:dyDescent="0.35">
      <c r="A86" s="24" t="str">
        <f t="shared" si="24"/>
        <v>HOR-2015-KT-026</v>
      </c>
      <c r="B86" s="8">
        <f t="shared" si="25"/>
        <v>0.60395376212660745</v>
      </c>
      <c r="C86" s="9">
        <f t="shared" si="2"/>
        <v>0.52685315586892534</v>
      </c>
      <c r="D86" s="10">
        <f t="shared" si="5"/>
        <v>3</v>
      </c>
      <c r="E86" s="6">
        <f t="shared" ref="E86:E91" si="26">$I$8</f>
        <v>8</v>
      </c>
      <c r="F86" s="4" t="str">
        <f>$A$10</f>
        <v>B</v>
      </c>
      <c r="G86" s="6"/>
      <c r="I86" s="4"/>
    </row>
    <row r="87" spans="1:9" x14ac:dyDescent="0.35">
      <c r="A87" s="24" t="str">
        <f t="shared" si="24"/>
        <v>HOR-2015-KT-036</v>
      </c>
      <c r="B87" s="8">
        <f t="shared" si="25"/>
        <v>0.78195001425429267</v>
      </c>
      <c r="C87" s="9">
        <f t="shared" si="2"/>
        <v>0.70484940799661056</v>
      </c>
      <c r="D87" s="10">
        <f t="shared" si="5"/>
        <v>3</v>
      </c>
      <c r="E87" s="6">
        <f t="shared" si="26"/>
        <v>8</v>
      </c>
      <c r="F87" s="4" t="str">
        <f>$A$11</f>
        <v>C</v>
      </c>
      <c r="G87" s="6"/>
      <c r="I87" s="4"/>
    </row>
    <row r="88" spans="1:9" x14ac:dyDescent="0.35">
      <c r="A88" s="24" t="str">
        <f t="shared" si="24"/>
        <v>HOR-2015-KT-076</v>
      </c>
      <c r="B88" s="8">
        <f t="shared" si="25"/>
        <v>0.50433972448060571</v>
      </c>
      <c r="C88" s="9">
        <f t="shared" si="2"/>
        <v>0.4272391182229236</v>
      </c>
      <c r="D88" s="10">
        <f t="shared" si="5"/>
        <v>3</v>
      </c>
      <c r="E88" s="6">
        <f t="shared" si="26"/>
        <v>8</v>
      </c>
      <c r="F88" s="4" t="str">
        <f>$A$12</f>
        <v>D</v>
      </c>
      <c r="G88" s="6"/>
      <c r="I88" s="4"/>
    </row>
    <row r="89" spans="1:9" x14ac:dyDescent="0.35">
      <c r="A89" s="24" t="str">
        <f t="shared" si="24"/>
        <v>HOR-2015-KT-046</v>
      </c>
      <c r="B89" s="8">
        <f t="shared" si="25"/>
        <v>0.66552113597588836</v>
      </c>
      <c r="C89" s="9">
        <f t="shared" si="2"/>
        <v>0.58842052971820624</v>
      </c>
      <c r="D89" s="10">
        <f t="shared" si="5"/>
        <v>3</v>
      </c>
      <c r="E89" s="6">
        <f t="shared" si="26"/>
        <v>8</v>
      </c>
      <c r="F89" s="4" t="str">
        <f>$A$13</f>
        <v>E</v>
      </c>
      <c r="G89" s="6"/>
      <c r="I89" s="4"/>
    </row>
    <row r="90" spans="1:9" x14ac:dyDescent="0.35">
      <c r="A90" s="24" t="str">
        <f t="shared" si="24"/>
        <v>HOR-2015-KT-083</v>
      </c>
      <c r="B90" s="8">
        <f t="shared" si="25"/>
        <v>1.1470072775378797</v>
      </c>
      <c r="C90" s="9">
        <f t="shared" si="2"/>
        <v>1.0699066712801975</v>
      </c>
      <c r="D90" s="10">
        <f t="shared" si="5"/>
        <v>3</v>
      </c>
      <c r="E90" s="6">
        <f t="shared" si="26"/>
        <v>8</v>
      </c>
      <c r="F90" s="4" t="str">
        <f>$A$14</f>
        <v>F</v>
      </c>
      <c r="G90" s="6"/>
      <c r="I90" s="4"/>
    </row>
    <row r="91" spans="1:9" x14ac:dyDescent="0.35">
      <c r="A91" s="24">
        <f t="shared" si="24"/>
        <v>6126274</v>
      </c>
      <c r="B91" s="8">
        <f t="shared" si="25"/>
        <v>0.52798114001508811</v>
      </c>
      <c r="C91" s="9">
        <f t="shared" si="2"/>
        <v>0.450880533757406</v>
      </c>
      <c r="D91" s="10">
        <f t="shared" si="5"/>
        <v>3</v>
      </c>
      <c r="E91" s="6">
        <f t="shared" si="26"/>
        <v>8</v>
      </c>
      <c r="F91" s="4" t="str">
        <f>$A$15</f>
        <v>G</v>
      </c>
      <c r="G91" s="6"/>
      <c r="I91" s="4"/>
    </row>
    <row r="92" spans="1:9" x14ac:dyDescent="0.35">
      <c r="A92" s="24">
        <f t="shared" si="24"/>
        <v>4186271</v>
      </c>
      <c r="B92" s="8">
        <f t="shared" si="25"/>
        <v>3.2435265549170342</v>
      </c>
      <c r="C92" s="9">
        <f t="shared" si="2"/>
        <v>3.1664259486593522</v>
      </c>
      <c r="D92" s="10">
        <f t="shared" si="5"/>
        <v>3</v>
      </c>
      <c r="E92" s="6">
        <f>$J$8</f>
        <v>9</v>
      </c>
      <c r="F92" s="4" t="str">
        <f>$A$16</f>
        <v>H</v>
      </c>
      <c r="G92" s="6"/>
      <c r="I92" s="4"/>
    </row>
    <row r="93" spans="1:9" x14ac:dyDescent="0.35">
      <c r="A93" s="24" t="str">
        <f t="shared" ref="A93:A100" si="27">J9</f>
        <v>HOR-2015-KT-013</v>
      </c>
      <c r="B93" s="8">
        <f t="shared" ref="B93:B100" si="28">J19</f>
        <v>2.437473734932563</v>
      </c>
      <c r="C93" s="9">
        <f t="shared" si="2"/>
        <v>2.360373128674881</v>
      </c>
      <c r="D93" s="10">
        <f t="shared" si="5"/>
        <v>3</v>
      </c>
      <c r="E93" s="6">
        <f t="shared" ref="E93:E99" si="29">$J$8</f>
        <v>9</v>
      </c>
      <c r="F93" s="4" t="str">
        <f>$A$9</f>
        <v>A</v>
      </c>
      <c r="G93" s="6"/>
      <c r="I93" s="4"/>
    </row>
    <row r="94" spans="1:9" x14ac:dyDescent="0.35">
      <c r="A94" s="24" t="str">
        <f t="shared" si="27"/>
        <v>HOR-2015-KT-026</v>
      </c>
      <c r="B94" s="8">
        <f t="shared" si="28"/>
        <v>1.3699459735410118</v>
      </c>
      <c r="C94" s="9">
        <f t="shared" ref="C94:C124" si="30">B94-AVERAGE($B$31,$B$32)</f>
        <v>1.2928453672833295</v>
      </c>
      <c r="D94" s="10">
        <f t="shared" si="5"/>
        <v>3</v>
      </c>
      <c r="E94" s="6">
        <f t="shared" si="29"/>
        <v>9</v>
      </c>
      <c r="F94" s="4" t="str">
        <f>$A$10</f>
        <v>B</v>
      </c>
      <c r="G94" s="6"/>
      <c r="I94" s="4"/>
    </row>
    <row r="95" spans="1:9" x14ac:dyDescent="0.35">
      <c r="A95" s="24" t="str">
        <f t="shared" si="27"/>
        <v>HOR-2015-KT-036</v>
      </c>
      <c r="B95" s="8">
        <f t="shared" si="28"/>
        <v>1.1660012217905675</v>
      </c>
      <c r="C95" s="9">
        <f t="shared" si="30"/>
        <v>1.0889006155328853</v>
      </c>
      <c r="D95" s="10">
        <f t="shared" si="5"/>
        <v>3</v>
      </c>
      <c r="E95" s="6">
        <f t="shared" si="29"/>
        <v>9</v>
      </c>
      <c r="F95" s="4" t="str">
        <f>$A$11</f>
        <v>C</v>
      </c>
      <c r="G95" s="6"/>
      <c r="I95" s="4"/>
    </row>
    <row r="96" spans="1:9" x14ac:dyDescent="0.35">
      <c r="A96" s="24" t="str">
        <f t="shared" si="27"/>
        <v>HOR-2015-KT-076</v>
      </c>
      <c r="B96" s="8">
        <f t="shared" si="28"/>
        <v>1.3690488110007428</v>
      </c>
      <c r="C96" s="9">
        <f t="shared" si="30"/>
        <v>1.2919482047430606</v>
      </c>
      <c r="D96" s="10">
        <f t="shared" si="5"/>
        <v>3</v>
      </c>
      <c r="E96" s="6">
        <f t="shared" si="29"/>
        <v>9</v>
      </c>
      <c r="F96" s="4" t="str">
        <f>$A$12</f>
        <v>D</v>
      </c>
      <c r="G96" s="6"/>
      <c r="I96" s="4"/>
    </row>
    <row r="97" spans="1:9" x14ac:dyDescent="0.35">
      <c r="A97" s="24" t="str">
        <f t="shared" si="27"/>
        <v>HOR-2015-KT-046</v>
      </c>
      <c r="B97" s="8">
        <f t="shared" si="28"/>
        <v>0.85823012082572125</v>
      </c>
      <c r="C97" s="9">
        <f t="shared" si="30"/>
        <v>0.78112951456803914</v>
      </c>
      <c r="D97" s="10">
        <f t="shared" ref="D97:D124" si="31">D96</f>
        <v>3</v>
      </c>
      <c r="E97" s="6">
        <f t="shared" si="29"/>
        <v>9</v>
      </c>
      <c r="F97" s="4" t="str">
        <f>$A$13</f>
        <v>E</v>
      </c>
      <c r="G97" s="6"/>
      <c r="I97" s="4"/>
    </row>
    <row r="98" spans="1:9" x14ac:dyDescent="0.35">
      <c r="A98" s="24" t="str">
        <f t="shared" si="27"/>
        <v>HOR-2015-KT-083</v>
      </c>
      <c r="B98" s="8">
        <f t="shared" si="28"/>
        <v>0.82202666036839933</v>
      </c>
      <c r="C98" s="9">
        <f t="shared" si="30"/>
        <v>0.74492605411071722</v>
      </c>
      <c r="D98" s="10">
        <f t="shared" si="31"/>
        <v>3</v>
      </c>
      <c r="E98" s="6">
        <f t="shared" si="29"/>
        <v>9</v>
      </c>
      <c r="F98" s="4" t="str">
        <f>$A$14</f>
        <v>F</v>
      </c>
      <c r="G98" s="6"/>
      <c r="I98" s="4"/>
    </row>
    <row r="99" spans="1:9" x14ac:dyDescent="0.35">
      <c r="A99" s="24">
        <f t="shared" si="27"/>
        <v>6126274</v>
      </c>
      <c r="B99" s="8">
        <f t="shared" si="28"/>
        <v>0.85418614844075413</v>
      </c>
      <c r="C99" s="9">
        <f t="shared" si="30"/>
        <v>0.77708554218307202</v>
      </c>
      <c r="D99" s="10">
        <f t="shared" si="31"/>
        <v>3</v>
      </c>
      <c r="E99" s="6">
        <f t="shared" si="29"/>
        <v>9</v>
      </c>
      <c r="F99" s="4" t="str">
        <f>$A$15</f>
        <v>G</v>
      </c>
      <c r="G99" s="6"/>
      <c r="I99" s="4"/>
    </row>
    <row r="100" spans="1:9" x14ac:dyDescent="0.35">
      <c r="A100" s="24">
        <f t="shared" si="27"/>
        <v>4186271</v>
      </c>
      <c r="B100" s="8">
        <f t="shared" si="28"/>
        <v>2.9409736080188598</v>
      </c>
      <c r="C100" s="9">
        <f t="shared" si="30"/>
        <v>2.8638730017611778</v>
      </c>
      <c r="D100" s="10">
        <f t="shared" si="31"/>
        <v>3</v>
      </c>
      <c r="E100" s="6">
        <f>$K$8</f>
        <v>10</v>
      </c>
      <c r="F100" s="4" t="str">
        <f>$A$16</f>
        <v>H</v>
      </c>
      <c r="G100" s="6"/>
      <c r="I100" s="4"/>
    </row>
    <row r="101" spans="1:9" x14ac:dyDescent="0.35">
      <c r="A101" s="24" t="str">
        <f t="shared" ref="A101:A108" si="32">K9</f>
        <v>HOR-2015-KT-057</v>
      </c>
      <c r="B101" s="8">
        <f t="shared" ref="B101:B108" si="33">K19</f>
        <v>0.84169437199825914</v>
      </c>
      <c r="C101" s="9">
        <f t="shared" si="30"/>
        <v>0.76459376574057702</v>
      </c>
      <c r="D101" s="10">
        <f t="shared" si="31"/>
        <v>3</v>
      </c>
      <c r="E101" s="6">
        <f t="shared" ref="E101:E107" si="34">$K$8</f>
        <v>10</v>
      </c>
      <c r="F101" s="4" t="str">
        <f>$A$9</f>
        <v>A</v>
      </c>
      <c r="G101" s="6"/>
      <c r="I101" s="4"/>
    </row>
    <row r="102" spans="1:9" x14ac:dyDescent="0.35">
      <c r="A102" s="24" t="str">
        <f t="shared" si="32"/>
        <v>HOR-2015-KT-064</v>
      </c>
      <c r="B102" s="8">
        <f t="shared" si="33"/>
        <v>1.1263329061330178</v>
      </c>
      <c r="C102" s="9">
        <f t="shared" si="30"/>
        <v>1.0492322998753356</v>
      </c>
      <c r="D102" s="10">
        <f t="shared" si="31"/>
        <v>3</v>
      </c>
      <c r="E102" s="6">
        <f t="shared" si="34"/>
        <v>10</v>
      </c>
      <c r="F102" s="4" t="str">
        <f>$A$10</f>
        <v>B</v>
      </c>
      <c r="G102" s="6"/>
      <c r="I102" s="4"/>
    </row>
    <row r="103" spans="1:9" x14ac:dyDescent="0.35">
      <c r="A103" s="24" t="str">
        <f t="shared" si="32"/>
        <v>HOR-2015-KT-022</v>
      </c>
      <c r="B103" s="8">
        <f t="shared" si="33"/>
        <v>1.0412731110052149</v>
      </c>
      <c r="C103" s="9">
        <f t="shared" si="30"/>
        <v>0.9641725047475328</v>
      </c>
      <c r="D103" s="10">
        <f t="shared" si="31"/>
        <v>3</v>
      </c>
      <c r="E103" s="6">
        <f t="shared" si="34"/>
        <v>10</v>
      </c>
      <c r="F103" s="4" t="str">
        <f>$A$11</f>
        <v>C</v>
      </c>
      <c r="G103" s="6"/>
      <c r="I103" s="4"/>
    </row>
    <row r="104" spans="1:9" x14ac:dyDescent="0.35">
      <c r="A104" s="24" t="str">
        <f t="shared" si="32"/>
        <v>HOR-2015-KT-093</v>
      </c>
      <c r="B104" s="8">
        <f t="shared" si="33"/>
        <v>0.96074477290049787</v>
      </c>
      <c r="C104" s="9">
        <f t="shared" si="30"/>
        <v>0.88364416664281575</v>
      </c>
      <c r="D104" s="10">
        <f t="shared" si="31"/>
        <v>3</v>
      </c>
      <c r="E104" s="6">
        <f t="shared" si="34"/>
        <v>10</v>
      </c>
      <c r="F104" s="4" t="str">
        <f>$A$12</f>
        <v>D</v>
      </c>
      <c r="G104" s="6"/>
      <c r="I104" s="4"/>
    </row>
    <row r="105" spans="1:9" x14ac:dyDescent="0.35">
      <c r="A105" s="24" t="str">
        <f t="shared" si="32"/>
        <v>HOR-2015-KT-077</v>
      </c>
      <c r="B105" s="8">
        <f t="shared" si="33"/>
        <v>3.1604638868481159</v>
      </c>
      <c r="C105" s="9">
        <f t="shared" si="30"/>
        <v>3.0833632805904339</v>
      </c>
      <c r="D105" s="10">
        <f t="shared" si="31"/>
        <v>3</v>
      </c>
      <c r="E105" s="6">
        <f t="shared" si="34"/>
        <v>10</v>
      </c>
      <c r="F105" s="4" t="str">
        <f>$A$13</f>
        <v>E</v>
      </c>
      <c r="G105" s="6"/>
      <c r="I105" s="4"/>
    </row>
    <row r="106" spans="1:9" x14ac:dyDescent="0.35">
      <c r="A106" s="24" t="str">
        <f t="shared" si="32"/>
        <v>HOR-2015-KT-030</v>
      </c>
      <c r="B106" s="8">
        <f t="shared" si="33"/>
        <v>1.0481130422142821</v>
      </c>
      <c r="C106" s="9">
        <f t="shared" si="30"/>
        <v>0.97101243595660003</v>
      </c>
      <c r="D106" s="10">
        <f t="shared" si="31"/>
        <v>3</v>
      </c>
      <c r="E106" s="6">
        <f t="shared" si="34"/>
        <v>10</v>
      </c>
      <c r="F106" s="4" t="str">
        <f>$A$14</f>
        <v>F</v>
      </c>
      <c r="G106" s="6"/>
      <c r="I106" s="4"/>
    </row>
    <row r="107" spans="1:9" x14ac:dyDescent="0.35">
      <c r="A107" s="24">
        <f t="shared" si="32"/>
        <v>6126282</v>
      </c>
      <c r="B107" s="8">
        <f t="shared" si="33"/>
        <v>0.67028526171155045</v>
      </c>
      <c r="C107" s="9">
        <f t="shared" si="30"/>
        <v>0.59318465545386834</v>
      </c>
      <c r="D107" s="10">
        <f t="shared" si="31"/>
        <v>3</v>
      </c>
      <c r="E107" s="6">
        <f t="shared" si="34"/>
        <v>10</v>
      </c>
      <c r="F107" s="4" t="str">
        <f>$A$15</f>
        <v>G</v>
      </c>
      <c r="G107" s="6"/>
      <c r="I107" s="4"/>
    </row>
    <row r="108" spans="1:9" x14ac:dyDescent="0.35">
      <c r="A108" s="24">
        <f t="shared" si="32"/>
        <v>4186277</v>
      </c>
      <c r="B108" s="8">
        <f t="shared" si="33"/>
        <v>2.5094034345880862</v>
      </c>
      <c r="C108" s="9">
        <f t="shared" si="30"/>
        <v>2.4323028283304042</v>
      </c>
      <c r="D108" s="10">
        <f t="shared" si="31"/>
        <v>3</v>
      </c>
      <c r="E108" s="6">
        <f>$L$8</f>
        <v>11</v>
      </c>
      <c r="F108" s="4" t="str">
        <f>$A$16</f>
        <v>H</v>
      </c>
      <c r="G108" s="6"/>
      <c r="I108" s="4"/>
    </row>
    <row r="109" spans="1:9" x14ac:dyDescent="0.35">
      <c r="A109" s="24" t="str">
        <f t="shared" ref="A109:A116" si="35">L9</f>
        <v>HOR-2015-KT-057</v>
      </c>
      <c r="B109" s="8">
        <f t="shared" ref="B109:B116" si="36">L19</f>
        <v>1.6716296171125098</v>
      </c>
      <c r="C109" s="9">
        <f t="shared" si="30"/>
        <v>1.5945290108548276</v>
      </c>
      <c r="D109" s="10">
        <f t="shared" si="31"/>
        <v>3</v>
      </c>
      <c r="E109" s="6">
        <f t="shared" ref="E109:E115" si="37">$L$8</f>
        <v>11</v>
      </c>
      <c r="F109" s="4" t="str">
        <f>$A$9</f>
        <v>A</v>
      </c>
      <c r="G109" s="6"/>
      <c r="I109" s="4"/>
    </row>
    <row r="110" spans="1:9" x14ac:dyDescent="0.35">
      <c r="A110" s="24" t="str">
        <f t="shared" si="35"/>
        <v>HOR-2015-KT-064</v>
      </c>
      <c r="B110" s="8">
        <f t="shared" si="36"/>
        <v>1.5063003832946509</v>
      </c>
      <c r="C110" s="9">
        <f t="shared" si="30"/>
        <v>1.4291997770369687</v>
      </c>
      <c r="D110" s="10">
        <f t="shared" si="31"/>
        <v>3</v>
      </c>
      <c r="E110" s="6">
        <f t="shared" si="37"/>
        <v>11</v>
      </c>
      <c r="F110" s="4" t="str">
        <f>$A$10</f>
        <v>B</v>
      </c>
      <c r="G110" s="6"/>
      <c r="I110" s="4"/>
    </row>
    <row r="111" spans="1:9" x14ac:dyDescent="0.35">
      <c r="A111" s="24" t="str">
        <f t="shared" si="35"/>
        <v>HOR-2015-KT-022</v>
      </c>
      <c r="B111" s="8">
        <f t="shared" si="36"/>
        <v>1.3936455990821186</v>
      </c>
      <c r="C111" s="9">
        <f t="shared" si="30"/>
        <v>1.3165449928244364</v>
      </c>
      <c r="D111" s="10">
        <f t="shared" si="31"/>
        <v>3</v>
      </c>
      <c r="E111" s="6">
        <f t="shared" si="37"/>
        <v>11</v>
      </c>
      <c r="F111" s="4" t="str">
        <f>$A$11</f>
        <v>C</v>
      </c>
      <c r="G111" s="6"/>
      <c r="I111" s="4"/>
    </row>
    <row r="112" spans="1:9" x14ac:dyDescent="0.35">
      <c r="A112" s="24" t="str">
        <f t="shared" si="35"/>
        <v>HOR-2015-KT-093</v>
      </c>
      <c r="B112" s="8">
        <f t="shared" si="36"/>
        <v>1.3781188104147453</v>
      </c>
      <c r="C112" s="9">
        <f t="shared" si="30"/>
        <v>1.301018204157063</v>
      </c>
      <c r="D112" s="10">
        <f t="shared" si="31"/>
        <v>3</v>
      </c>
      <c r="E112" s="6">
        <f t="shared" si="37"/>
        <v>11</v>
      </c>
      <c r="F112" s="4" t="str">
        <f>$A$12</f>
        <v>D</v>
      </c>
      <c r="G112" s="6"/>
      <c r="I112" s="4"/>
    </row>
    <row r="113" spans="1:9" x14ac:dyDescent="0.35">
      <c r="A113" s="24" t="str">
        <f t="shared" si="35"/>
        <v>HOR-2015-KT-077</v>
      </c>
      <c r="B113" s="8">
        <f t="shared" si="36"/>
        <v>2.8962308246532102</v>
      </c>
      <c r="C113" s="9">
        <f t="shared" si="30"/>
        <v>2.8191302183955282</v>
      </c>
      <c r="D113" s="10">
        <f t="shared" si="31"/>
        <v>3</v>
      </c>
      <c r="E113" s="6">
        <f t="shared" si="37"/>
        <v>11</v>
      </c>
      <c r="F113" s="4" t="str">
        <f>$A$13</f>
        <v>E</v>
      </c>
      <c r="G113" s="6"/>
      <c r="I113" s="4"/>
    </row>
    <row r="114" spans="1:9" x14ac:dyDescent="0.35">
      <c r="A114" s="24" t="str">
        <f t="shared" si="35"/>
        <v>HOR-2015-KT-030</v>
      </c>
      <c r="B114" s="9">
        <f t="shared" si="36"/>
        <v>0.97409017208880999</v>
      </c>
      <c r="C114" s="9">
        <f t="shared" si="30"/>
        <v>0.89698956583112788</v>
      </c>
      <c r="D114" s="10">
        <f t="shared" si="31"/>
        <v>3</v>
      </c>
      <c r="E114" s="6">
        <f t="shared" si="37"/>
        <v>11</v>
      </c>
      <c r="F114" s="4" t="str">
        <f>$A$14</f>
        <v>F</v>
      </c>
      <c r="G114" s="6"/>
      <c r="I114" s="4"/>
    </row>
    <row r="115" spans="1:9" x14ac:dyDescent="0.35">
      <c r="A115" s="24">
        <f t="shared" si="35"/>
        <v>6126282</v>
      </c>
      <c r="B115" s="9">
        <f t="shared" si="36"/>
        <v>1.1796827568289747</v>
      </c>
      <c r="C115" s="9">
        <f t="shared" si="30"/>
        <v>1.1025821505712925</v>
      </c>
      <c r="D115" s="10">
        <f t="shared" si="31"/>
        <v>3</v>
      </c>
      <c r="E115" s="6">
        <f t="shared" si="37"/>
        <v>11</v>
      </c>
      <c r="F115" s="4" t="str">
        <f>$A$15</f>
        <v>G</v>
      </c>
      <c r="G115" s="6"/>
      <c r="I115" s="4"/>
    </row>
    <row r="116" spans="1:9" x14ac:dyDescent="0.35">
      <c r="A116" s="24">
        <f t="shared" si="35"/>
        <v>4186277</v>
      </c>
      <c r="B116" s="9">
        <f t="shared" si="36"/>
        <v>3.3450377296644036</v>
      </c>
      <c r="C116" s="9">
        <f t="shared" si="30"/>
        <v>3.2679371234067216</v>
      </c>
      <c r="D116" s="10">
        <f t="shared" si="31"/>
        <v>3</v>
      </c>
      <c r="E116" s="6">
        <f>$M$8</f>
        <v>12</v>
      </c>
      <c r="F116" s="4" t="str">
        <f>$A$16</f>
        <v>H</v>
      </c>
      <c r="G116" s="6"/>
      <c r="I116" s="4"/>
    </row>
    <row r="117" spans="1:9" x14ac:dyDescent="0.35">
      <c r="A117" s="24">
        <f t="shared" ref="A117:A124" si="38">M9</f>
        <v>4186284</v>
      </c>
      <c r="B117" s="9">
        <f t="shared" ref="B117:B124" si="39">M19</f>
        <v>3.5179285727489353</v>
      </c>
      <c r="C117" s="9">
        <f t="shared" si="30"/>
        <v>3.4408279664912533</v>
      </c>
      <c r="D117" s="10">
        <f t="shared" si="31"/>
        <v>3</v>
      </c>
      <c r="E117" s="6">
        <f t="shared" ref="E117:E124" si="40">$M$8</f>
        <v>12</v>
      </c>
      <c r="F117" s="4" t="str">
        <f>$A$9</f>
        <v>A</v>
      </c>
      <c r="G117" s="6"/>
      <c r="I117" s="4"/>
    </row>
    <row r="118" spans="1:9" x14ac:dyDescent="0.35">
      <c r="A118" s="24">
        <f t="shared" si="38"/>
        <v>4186284</v>
      </c>
      <c r="B118" s="9">
        <f t="shared" si="39"/>
        <v>3.4556531386223126</v>
      </c>
      <c r="C118" s="9">
        <f t="shared" si="30"/>
        <v>3.3785525323646306</v>
      </c>
      <c r="D118" s="10">
        <f t="shared" si="31"/>
        <v>3</v>
      </c>
      <c r="E118" s="6">
        <f t="shared" si="40"/>
        <v>12</v>
      </c>
      <c r="F118" s="4" t="str">
        <f>$A$10</f>
        <v>B</v>
      </c>
      <c r="G118" s="6"/>
      <c r="I118" s="4"/>
    </row>
    <row r="119" spans="1:9" x14ac:dyDescent="0.35">
      <c r="A119" s="24" t="str">
        <f t="shared" si="38"/>
        <v>HOR-2015-KT-032</v>
      </c>
      <c r="B119" s="9">
        <f t="shared" si="39"/>
        <v>2.3646174719244142</v>
      </c>
      <c r="C119" s="9">
        <f t="shared" si="30"/>
        <v>2.2875168656667322</v>
      </c>
      <c r="D119" s="10">
        <f t="shared" si="31"/>
        <v>3</v>
      </c>
      <c r="E119" s="6">
        <f t="shared" si="40"/>
        <v>12</v>
      </c>
      <c r="F119" s="4" t="str">
        <f>$A$11</f>
        <v>C</v>
      </c>
      <c r="G119" s="6"/>
      <c r="I119" s="4"/>
    </row>
    <row r="120" spans="1:9" x14ac:dyDescent="0.35">
      <c r="A120" s="24" t="str">
        <f t="shared" si="38"/>
        <v>HOR-2015-KT-032</v>
      </c>
      <c r="B120" s="9">
        <f t="shared" si="39"/>
        <v>2.2475114046107634</v>
      </c>
      <c r="C120" s="9">
        <f t="shared" si="30"/>
        <v>2.1704107983530814</v>
      </c>
      <c r="D120" s="10">
        <f t="shared" si="31"/>
        <v>3</v>
      </c>
      <c r="E120" s="6">
        <f t="shared" si="40"/>
        <v>12</v>
      </c>
      <c r="F120" s="4" t="str">
        <f>$A$12</f>
        <v>D</v>
      </c>
      <c r="G120" s="6"/>
      <c r="I120" s="4"/>
    </row>
    <row r="121" spans="1:9" x14ac:dyDescent="0.35">
      <c r="A121" s="24" t="str">
        <f t="shared" si="38"/>
        <v>HOR-2015-KT-085</v>
      </c>
      <c r="B121" s="9">
        <f t="shared" si="39"/>
        <v>3.0965276075527468</v>
      </c>
      <c r="C121" s="9">
        <f t="shared" si="30"/>
        <v>3.0194270012950648</v>
      </c>
      <c r="D121" s="10">
        <f t="shared" si="31"/>
        <v>3</v>
      </c>
      <c r="E121" s="6">
        <f t="shared" si="40"/>
        <v>12</v>
      </c>
      <c r="F121" s="4" t="str">
        <f>$A$13</f>
        <v>E</v>
      </c>
      <c r="G121" s="6"/>
      <c r="I121" s="4"/>
    </row>
    <row r="122" spans="1:9" x14ac:dyDescent="0.35">
      <c r="A122" s="24" t="str">
        <f t="shared" si="38"/>
        <v>HOR-2015-KT-085</v>
      </c>
      <c r="B122" s="9">
        <f t="shared" si="39"/>
        <v>3.0491779674665125</v>
      </c>
      <c r="C122" s="9">
        <f t="shared" si="30"/>
        <v>2.9720773612088305</v>
      </c>
      <c r="D122" s="10">
        <f t="shared" si="31"/>
        <v>3</v>
      </c>
      <c r="E122" s="6">
        <f t="shared" si="40"/>
        <v>12</v>
      </c>
      <c r="F122" s="4" t="str">
        <f>$A$14</f>
        <v>F</v>
      </c>
      <c r="G122" s="6"/>
      <c r="I122" s="4"/>
    </row>
    <row r="123" spans="1:9" x14ac:dyDescent="0.35">
      <c r="A123" s="24" t="str">
        <f t="shared" si="38"/>
        <v>HOR-2015-KT-031</v>
      </c>
      <c r="B123" s="9">
        <f t="shared" si="39"/>
        <v>1.5152393161399265</v>
      </c>
      <c r="C123" s="9">
        <f t="shared" si="30"/>
        <v>1.4381387098822442</v>
      </c>
      <c r="D123" s="10">
        <f t="shared" si="31"/>
        <v>3</v>
      </c>
      <c r="E123" s="6">
        <f t="shared" si="40"/>
        <v>12</v>
      </c>
      <c r="F123" s="4" t="str">
        <f>$A$15</f>
        <v>G</v>
      </c>
      <c r="G123" s="6"/>
      <c r="I123" s="4"/>
    </row>
    <row r="124" spans="1:9" x14ac:dyDescent="0.35">
      <c r="A124" s="24" t="str">
        <f t="shared" si="38"/>
        <v>HOR-2015-KT-031</v>
      </c>
      <c r="B124" s="9">
        <f t="shared" si="39"/>
        <v>1.8211066465411978</v>
      </c>
      <c r="C124" s="9">
        <f t="shared" si="30"/>
        <v>1.7440060402835156</v>
      </c>
      <c r="D124" s="10">
        <f t="shared" si="31"/>
        <v>3</v>
      </c>
      <c r="E124" s="6">
        <f t="shared" si="40"/>
        <v>12</v>
      </c>
      <c r="F124" s="4" t="str">
        <f>$A$16</f>
        <v>H</v>
      </c>
      <c r="G124" s="6"/>
      <c r="I124" s="4"/>
    </row>
  </sheetData>
  <conditionalFormatting sqref="I29:I124">
    <cfRule type="containsText" dxfId="20" priority="17" stopIfTrue="1" operator="containsText" text="P">
      <formula>NOT(ISERROR(SEARCH("P",I29)))</formula>
    </cfRule>
  </conditionalFormatting>
  <conditionalFormatting sqref="A29:A124">
    <cfRule type="duplicateValues" dxfId="19" priority="6" stopIfTrue="1"/>
  </conditionalFormatting>
  <conditionalFormatting sqref="C29:C124">
    <cfRule type="cellIs" dxfId="17" priority="3" operator="greaterThan">
      <formula>30</formula>
    </cfRule>
  </conditionalFormatting>
  <conditionalFormatting sqref="A28">
    <cfRule type="duplicateValues" dxfId="16" priority="2"/>
  </conditionalFormatting>
  <conditionalFormatting sqref="F29:F124">
    <cfRule type="containsText" dxfId="1" priority="1" stopIfTrue="1" operator="containsText" text="P">
      <formula>NOT(ISERROR(SEARCH("P",F29)))</formula>
    </cfRule>
  </conditionalFormatting>
  <hyperlinks>
    <hyperlink ref="G2" r:id="rId1" xr:uid="{E00403A3-62A2-45CA-9C3D-53F228D265A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712E-2FA2-4A8C-AC60-FD2EF42FB620}">
  <dimension ref="A1:Q124"/>
  <sheetViews>
    <sheetView topLeftCell="A22" zoomScale="60" zoomScaleNormal="60" workbookViewId="0">
      <selection activeCell="F28" sqref="F28:F124"/>
    </sheetView>
  </sheetViews>
  <sheetFormatPr defaultColWidth="11.453125" defaultRowHeight="14.5" x14ac:dyDescent="0.35"/>
  <cols>
    <col min="1" max="1" width="18.6328125" style="2" bestFit="1" customWidth="1"/>
    <col min="2" max="2" width="12" style="2" bestFit="1" customWidth="1"/>
    <col min="3" max="13" width="16.36328125" style="2" bestFit="1" customWidth="1"/>
    <col min="14" max="256" width="11.453125" style="2"/>
    <col min="257" max="257" width="18.6328125" style="2" bestFit="1" customWidth="1"/>
    <col min="258" max="258" width="12" style="2" bestFit="1" customWidth="1"/>
    <col min="259" max="269" width="16.36328125" style="2" bestFit="1" customWidth="1"/>
    <col min="270" max="512" width="11.453125" style="2"/>
    <col min="513" max="513" width="18.6328125" style="2" bestFit="1" customWidth="1"/>
    <col min="514" max="514" width="12" style="2" bestFit="1" customWidth="1"/>
    <col min="515" max="525" width="16.36328125" style="2" bestFit="1" customWidth="1"/>
    <col min="526" max="768" width="11.453125" style="2"/>
    <col min="769" max="769" width="18.6328125" style="2" bestFit="1" customWidth="1"/>
    <col min="770" max="770" width="12" style="2" bestFit="1" customWidth="1"/>
    <col min="771" max="781" width="16.36328125" style="2" bestFit="1" customWidth="1"/>
    <col min="782" max="1024" width="11.453125" style="2"/>
    <col min="1025" max="1025" width="18.6328125" style="2" bestFit="1" customWidth="1"/>
    <col min="1026" max="1026" width="12" style="2" bestFit="1" customWidth="1"/>
    <col min="1027" max="1037" width="16.36328125" style="2" bestFit="1" customWidth="1"/>
    <col min="1038" max="1280" width="11.453125" style="2"/>
    <col min="1281" max="1281" width="18.6328125" style="2" bestFit="1" customWidth="1"/>
    <col min="1282" max="1282" width="12" style="2" bestFit="1" customWidth="1"/>
    <col min="1283" max="1293" width="16.36328125" style="2" bestFit="1" customWidth="1"/>
    <col min="1294" max="1536" width="11.453125" style="2"/>
    <col min="1537" max="1537" width="18.6328125" style="2" bestFit="1" customWidth="1"/>
    <col min="1538" max="1538" width="12" style="2" bestFit="1" customWidth="1"/>
    <col min="1539" max="1549" width="16.36328125" style="2" bestFit="1" customWidth="1"/>
    <col min="1550" max="1792" width="11.453125" style="2"/>
    <col min="1793" max="1793" width="18.6328125" style="2" bestFit="1" customWidth="1"/>
    <col min="1794" max="1794" width="12" style="2" bestFit="1" customWidth="1"/>
    <col min="1795" max="1805" width="16.36328125" style="2" bestFit="1" customWidth="1"/>
    <col min="1806" max="2048" width="11.453125" style="2"/>
    <col min="2049" max="2049" width="18.6328125" style="2" bestFit="1" customWidth="1"/>
    <col min="2050" max="2050" width="12" style="2" bestFit="1" customWidth="1"/>
    <col min="2051" max="2061" width="16.36328125" style="2" bestFit="1" customWidth="1"/>
    <col min="2062" max="2304" width="11.453125" style="2"/>
    <col min="2305" max="2305" width="18.6328125" style="2" bestFit="1" customWidth="1"/>
    <col min="2306" max="2306" width="12" style="2" bestFit="1" customWidth="1"/>
    <col min="2307" max="2317" width="16.36328125" style="2" bestFit="1" customWidth="1"/>
    <col min="2318" max="2560" width="11.453125" style="2"/>
    <col min="2561" max="2561" width="18.6328125" style="2" bestFit="1" customWidth="1"/>
    <col min="2562" max="2562" width="12" style="2" bestFit="1" customWidth="1"/>
    <col min="2563" max="2573" width="16.36328125" style="2" bestFit="1" customWidth="1"/>
    <col min="2574" max="2816" width="11.453125" style="2"/>
    <col min="2817" max="2817" width="18.6328125" style="2" bestFit="1" customWidth="1"/>
    <col min="2818" max="2818" width="12" style="2" bestFit="1" customWidth="1"/>
    <col min="2819" max="2829" width="16.36328125" style="2" bestFit="1" customWidth="1"/>
    <col min="2830" max="3072" width="11.453125" style="2"/>
    <col min="3073" max="3073" width="18.6328125" style="2" bestFit="1" customWidth="1"/>
    <col min="3074" max="3074" width="12" style="2" bestFit="1" customWidth="1"/>
    <col min="3075" max="3085" width="16.36328125" style="2" bestFit="1" customWidth="1"/>
    <col min="3086" max="3328" width="11.453125" style="2"/>
    <col min="3329" max="3329" width="18.6328125" style="2" bestFit="1" customWidth="1"/>
    <col min="3330" max="3330" width="12" style="2" bestFit="1" customWidth="1"/>
    <col min="3331" max="3341" width="16.36328125" style="2" bestFit="1" customWidth="1"/>
    <col min="3342" max="3584" width="11.453125" style="2"/>
    <col min="3585" max="3585" width="18.6328125" style="2" bestFit="1" customWidth="1"/>
    <col min="3586" max="3586" width="12" style="2" bestFit="1" customWidth="1"/>
    <col min="3587" max="3597" width="16.36328125" style="2" bestFit="1" customWidth="1"/>
    <col min="3598" max="3840" width="11.453125" style="2"/>
    <col min="3841" max="3841" width="18.6328125" style="2" bestFit="1" customWidth="1"/>
    <col min="3842" max="3842" width="12" style="2" bestFit="1" customWidth="1"/>
    <col min="3843" max="3853" width="16.36328125" style="2" bestFit="1" customWidth="1"/>
    <col min="3854" max="4096" width="11.453125" style="2"/>
    <col min="4097" max="4097" width="18.6328125" style="2" bestFit="1" customWidth="1"/>
    <col min="4098" max="4098" width="12" style="2" bestFit="1" customWidth="1"/>
    <col min="4099" max="4109" width="16.36328125" style="2" bestFit="1" customWidth="1"/>
    <col min="4110" max="4352" width="11.453125" style="2"/>
    <col min="4353" max="4353" width="18.6328125" style="2" bestFit="1" customWidth="1"/>
    <col min="4354" max="4354" width="12" style="2" bestFit="1" customWidth="1"/>
    <col min="4355" max="4365" width="16.36328125" style="2" bestFit="1" customWidth="1"/>
    <col min="4366" max="4608" width="11.453125" style="2"/>
    <col min="4609" max="4609" width="18.6328125" style="2" bestFit="1" customWidth="1"/>
    <col min="4610" max="4610" width="12" style="2" bestFit="1" customWidth="1"/>
    <col min="4611" max="4621" width="16.36328125" style="2" bestFit="1" customWidth="1"/>
    <col min="4622" max="4864" width="11.453125" style="2"/>
    <col min="4865" max="4865" width="18.6328125" style="2" bestFit="1" customWidth="1"/>
    <col min="4866" max="4866" width="12" style="2" bestFit="1" customWidth="1"/>
    <col min="4867" max="4877" width="16.36328125" style="2" bestFit="1" customWidth="1"/>
    <col min="4878" max="5120" width="11.453125" style="2"/>
    <col min="5121" max="5121" width="18.6328125" style="2" bestFit="1" customWidth="1"/>
    <col min="5122" max="5122" width="12" style="2" bestFit="1" customWidth="1"/>
    <col min="5123" max="5133" width="16.36328125" style="2" bestFit="1" customWidth="1"/>
    <col min="5134" max="5376" width="11.453125" style="2"/>
    <col min="5377" max="5377" width="18.6328125" style="2" bestFit="1" customWidth="1"/>
    <col min="5378" max="5378" width="12" style="2" bestFit="1" customWidth="1"/>
    <col min="5379" max="5389" width="16.36328125" style="2" bestFit="1" customWidth="1"/>
    <col min="5390" max="5632" width="11.453125" style="2"/>
    <col min="5633" max="5633" width="18.6328125" style="2" bestFit="1" customWidth="1"/>
    <col min="5634" max="5634" width="12" style="2" bestFit="1" customWidth="1"/>
    <col min="5635" max="5645" width="16.36328125" style="2" bestFit="1" customWidth="1"/>
    <col min="5646" max="5888" width="11.453125" style="2"/>
    <col min="5889" max="5889" width="18.6328125" style="2" bestFit="1" customWidth="1"/>
    <col min="5890" max="5890" width="12" style="2" bestFit="1" customWidth="1"/>
    <col min="5891" max="5901" width="16.36328125" style="2" bestFit="1" customWidth="1"/>
    <col min="5902" max="6144" width="11.453125" style="2"/>
    <col min="6145" max="6145" width="18.6328125" style="2" bestFit="1" customWidth="1"/>
    <col min="6146" max="6146" width="12" style="2" bestFit="1" customWidth="1"/>
    <col min="6147" max="6157" width="16.36328125" style="2" bestFit="1" customWidth="1"/>
    <col min="6158" max="6400" width="11.453125" style="2"/>
    <col min="6401" max="6401" width="18.6328125" style="2" bestFit="1" customWidth="1"/>
    <col min="6402" max="6402" width="12" style="2" bestFit="1" customWidth="1"/>
    <col min="6403" max="6413" width="16.36328125" style="2" bestFit="1" customWidth="1"/>
    <col min="6414" max="6656" width="11.453125" style="2"/>
    <col min="6657" max="6657" width="18.6328125" style="2" bestFit="1" customWidth="1"/>
    <col min="6658" max="6658" width="12" style="2" bestFit="1" customWidth="1"/>
    <col min="6659" max="6669" width="16.36328125" style="2" bestFit="1" customWidth="1"/>
    <col min="6670" max="6912" width="11.453125" style="2"/>
    <col min="6913" max="6913" width="18.6328125" style="2" bestFit="1" customWidth="1"/>
    <col min="6914" max="6914" width="12" style="2" bestFit="1" customWidth="1"/>
    <col min="6915" max="6925" width="16.36328125" style="2" bestFit="1" customWidth="1"/>
    <col min="6926" max="7168" width="11.453125" style="2"/>
    <col min="7169" max="7169" width="18.6328125" style="2" bestFit="1" customWidth="1"/>
    <col min="7170" max="7170" width="12" style="2" bestFit="1" customWidth="1"/>
    <col min="7171" max="7181" width="16.36328125" style="2" bestFit="1" customWidth="1"/>
    <col min="7182" max="7424" width="11.453125" style="2"/>
    <col min="7425" max="7425" width="18.6328125" style="2" bestFit="1" customWidth="1"/>
    <col min="7426" max="7426" width="12" style="2" bestFit="1" customWidth="1"/>
    <col min="7427" max="7437" width="16.36328125" style="2" bestFit="1" customWidth="1"/>
    <col min="7438" max="7680" width="11.453125" style="2"/>
    <col min="7681" max="7681" width="18.6328125" style="2" bestFit="1" customWidth="1"/>
    <col min="7682" max="7682" width="12" style="2" bestFit="1" customWidth="1"/>
    <col min="7683" max="7693" width="16.36328125" style="2" bestFit="1" customWidth="1"/>
    <col min="7694" max="7936" width="11.453125" style="2"/>
    <col min="7937" max="7937" width="18.6328125" style="2" bestFit="1" customWidth="1"/>
    <col min="7938" max="7938" width="12" style="2" bestFit="1" customWidth="1"/>
    <col min="7939" max="7949" width="16.36328125" style="2" bestFit="1" customWidth="1"/>
    <col min="7950" max="8192" width="11.453125" style="2"/>
    <col min="8193" max="8193" width="18.6328125" style="2" bestFit="1" customWidth="1"/>
    <col min="8194" max="8194" width="12" style="2" bestFit="1" customWidth="1"/>
    <col min="8195" max="8205" width="16.36328125" style="2" bestFit="1" customWidth="1"/>
    <col min="8206" max="8448" width="11.453125" style="2"/>
    <col min="8449" max="8449" width="18.6328125" style="2" bestFit="1" customWidth="1"/>
    <col min="8450" max="8450" width="12" style="2" bestFit="1" customWidth="1"/>
    <col min="8451" max="8461" width="16.36328125" style="2" bestFit="1" customWidth="1"/>
    <col min="8462" max="8704" width="11.453125" style="2"/>
    <col min="8705" max="8705" width="18.6328125" style="2" bestFit="1" customWidth="1"/>
    <col min="8706" max="8706" width="12" style="2" bestFit="1" customWidth="1"/>
    <col min="8707" max="8717" width="16.36328125" style="2" bestFit="1" customWidth="1"/>
    <col min="8718" max="8960" width="11.453125" style="2"/>
    <col min="8961" max="8961" width="18.6328125" style="2" bestFit="1" customWidth="1"/>
    <col min="8962" max="8962" width="12" style="2" bestFit="1" customWidth="1"/>
    <col min="8963" max="8973" width="16.36328125" style="2" bestFit="1" customWidth="1"/>
    <col min="8974" max="9216" width="11.453125" style="2"/>
    <col min="9217" max="9217" width="18.6328125" style="2" bestFit="1" customWidth="1"/>
    <col min="9218" max="9218" width="12" style="2" bestFit="1" customWidth="1"/>
    <col min="9219" max="9229" width="16.36328125" style="2" bestFit="1" customWidth="1"/>
    <col min="9230" max="9472" width="11.453125" style="2"/>
    <col min="9473" max="9473" width="18.6328125" style="2" bestFit="1" customWidth="1"/>
    <col min="9474" max="9474" width="12" style="2" bestFit="1" customWidth="1"/>
    <col min="9475" max="9485" width="16.36328125" style="2" bestFit="1" customWidth="1"/>
    <col min="9486" max="9728" width="11.453125" style="2"/>
    <col min="9729" max="9729" width="18.6328125" style="2" bestFit="1" customWidth="1"/>
    <col min="9730" max="9730" width="12" style="2" bestFit="1" customWidth="1"/>
    <col min="9731" max="9741" width="16.36328125" style="2" bestFit="1" customWidth="1"/>
    <col min="9742" max="9984" width="11.453125" style="2"/>
    <col min="9985" max="9985" width="18.6328125" style="2" bestFit="1" customWidth="1"/>
    <col min="9986" max="9986" width="12" style="2" bestFit="1" customWidth="1"/>
    <col min="9987" max="9997" width="16.36328125" style="2" bestFit="1" customWidth="1"/>
    <col min="9998" max="10240" width="11.453125" style="2"/>
    <col min="10241" max="10241" width="18.6328125" style="2" bestFit="1" customWidth="1"/>
    <col min="10242" max="10242" width="12" style="2" bestFit="1" customWidth="1"/>
    <col min="10243" max="10253" width="16.36328125" style="2" bestFit="1" customWidth="1"/>
    <col min="10254" max="10496" width="11.453125" style="2"/>
    <col min="10497" max="10497" width="18.6328125" style="2" bestFit="1" customWidth="1"/>
    <col min="10498" max="10498" width="12" style="2" bestFit="1" customWidth="1"/>
    <col min="10499" max="10509" width="16.36328125" style="2" bestFit="1" customWidth="1"/>
    <col min="10510" max="10752" width="11.453125" style="2"/>
    <col min="10753" max="10753" width="18.6328125" style="2" bestFit="1" customWidth="1"/>
    <col min="10754" max="10754" width="12" style="2" bestFit="1" customWidth="1"/>
    <col min="10755" max="10765" width="16.36328125" style="2" bestFit="1" customWidth="1"/>
    <col min="10766" max="11008" width="11.453125" style="2"/>
    <col min="11009" max="11009" width="18.6328125" style="2" bestFit="1" customWidth="1"/>
    <col min="11010" max="11010" width="12" style="2" bestFit="1" customWidth="1"/>
    <col min="11011" max="11021" width="16.36328125" style="2" bestFit="1" customWidth="1"/>
    <col min="11022" max="11264" width="11.453125" style="2"/>
    <col min="11265" max="11265" width="18.6328125" style="2" bestFit="1" customWidth="1"/>
    <col min="11266" max="11266" width="12" style="2" bestFit="1" customWidth="1"/>
    <col min="11267" max="11277" width="16.36328125" style="2" bestFit="1" customWidth="1"/>
    <col min="11278" max="11520" width="11.453125" style="2"/>
    <col min="11521" max="11521" width="18.6328125" style="2" bestFit="1" customWidth="1"/>
    <col min="11522" max="11522" width="12" style="2" bestFit="1" customWidth="1"/>
    <col min="11523" max="11533" width="16.36328125" style="2" bestFit="1" customWidth="1"/>
    <col min="11534" max="11776" width="11.453125" style="2"/>
    <col min="11777" max="11777" width="18.6328125" style="2" bestFit="1" customWidth="1"/>
    <col min="11778" max="11778" width="12" style="2" bestFit="1" customWidth="1"/>
    <col min="11779" max="11789" width="16.36328125" style="2" bestFit="1" customWidth="1"/>
    <col min="11790" max="12032" width="11.453125" style="2"/>
    <col min="12033" max="12033" width="18.6328125" style="2" bestFit="1" customWidth="1"/>
    <col min="12034" max="12034" width="12" style="2" bestFit="1" customWidth="1"/>
    <col min="12035" max="12045" width="16.36328125" style="2" bestFit="1" customWidth="1"/>
    <col min="12046" max="12288" width="11.453125" style="2"/>
    <col min="12289" max="12289" width="18.6328125" style="2" bestFit="1" customWidth="1"/>
    <col min="12290" max="12290" width="12" style="2" bestFit="1" customWidth="1"/>
    <col min="12291" max="12301" width="16.36328125" style="2" bestFit="1" customWidth="1"/>
    <col min="12302" max="12544" width="11.453125" style="2"/>
    <col min="12545" max="12545" width="18.6328125" style="2" bestFit="1" customWidth="1"/>
    <col min="12546" max="12546" width="12" style="2" bestFit="1" customWidth="1"/>
    <col min="12547" max="12557" width="16.36328125" style="2" bestFit="1" customWidth="1"/>
    <col min="12558" max="12800" width="11.453125" style="2"/>
    <col min="12801" max="12801" width="18.6328125" style="2" bestFit="1" customWidth="1"/>
    <col min="12802" max="12802" width="12" style="2" bestFit="1" customWidth="1"/>
    <col min="12803" max="12813" width="16.36328125" style="2" bestFit="1" customWidth="1"/>
    <col min="12814" max="13056" width="11.453125" style="2"/>
    <col min="13057" max="13057" width="18.6328125" style="2" bestFit="1" customWidth="1"/>
    <col min="13058" max="13058" width="12" style="2" bestFit="1" customWidth="1"/>
    <col min="13059" max="13069" width="16.36328125" style="2" bestFit="1" customWidth="1"/>
    <col min="13070" max="13312" width="11.453125" style="2"/>
    <col min="13313" max="13313" width="18.6328125" style="2" bestFit="1" customWidth="1"/>
    <col min="13314" max="13314" width="12" style="2" bestFit="1" customWidth="1"/>
    <col min="13315" max="13325" width="16.36328125" style="2" bestFit="1" customWidth="1"/>
    <col min="13326" max="13568" width="11.453125" style="2"/>
    <col min="13569" max="13569" width="18.6328125" style="2" bestFit="1" customWidth="1"/>
    <col min="13570" max="13570" width="12" style="2" bestFit="1" customWidth="1"/>
    <col min="13571" max="13581" width="16.36328125" style="2" bestFit="1" customWidth="1"/>
    <col min="13582" max="13824" width="11.453125" style="2"/>
    <col min="13825" max="13825" width="18.6328125" style="2" bestFit="1" customWidth="1"/>
    <col min="13826" max="13826" width="12" style="2" bestFit="1" customWidth="1"/>
    <col min="13827" max="13837" width="16.36328125" style="2" bestFit="1" customWidth="1"/>
    <col min="13838" max="14080" width="11.453125" style="2"/>
    <col min="14081" max="14081" width="18.6328125" style="2" bestFit="1" customWidth="1"/>
    <col min="14082" max="14082" width="12" style="2" bestFit="1" customWidth="1"/>
    <col min="14083" max="14093" width="16.36328125" style="2" bestFit="1" customWidth="1"/>
    <col min="14094" max="14336" width="11.453125" style="2"/>
    <col min="14337" max="14337" width="18.6328125" style="2" bestFit="1" customWidth="1"/>
    <col min="14338" max="14338" width="12" style="2" bestFit="1" customWidth="1"/>
    <col min="14339" max="14349" width="16.36328125" style="2" bestFit="1" customWidth="1"/>
    <col min="14350" max="14592" width="11.453125" style="2"/>
    <col min="14593" max="14593" width="18.6328125" style="2" bestFit="1" customWidth="1"/>
    <col min="14594" max="14594" width="12" style="2" bestFit="1" customWidth="1"/>
    <col min="14595" max="14605" width="16.36328125" style="2" bestFit="1" customWidth="1"/>
    <col min="14606" max="14848" width="11.453125" style="2"/>
    <col min="14849" max="14849" width="18.6328125" style="2" bestFit="1" customWidth="1"/>
    <col min="14850" max="14850" width="12" style="2" bestFit="1" customWidth="1"/>
    <col min="14851" max="14861" width="16.36328125" style="2" bestFit="1" customWidth="1"/>
    <col min="14862" max="15104" width="11.453125" style="2"/>
    <col min="15105" max="15105" width="18.6328125" style="2" bestFit="1" customWidth="1"/>
    <col min="15106" max="15106" width="12" style="2" bestFit="1" customWidth="1"/>
    <col min="15107" max="15117" width="16.36328125" style="2" bestFit="1" customWidth="1"/>
    <col min="15118" max="15360" width="11.453125" style="2"/>
    <col min="15361" max="15361" width="18.6328125" style="2" bestFit="1" customWidth="1"/>
    <col min="15362" max="15362" width="12" style="2" bestFit="1" customWidth="1"/>
    <col min="15363" max="15373" width="16.36328125" style="2" bestFit="1" customWidth="1"/>
    <col min="15374" max="15616" width="11.453125" style="2"/>
    <col min="15617" max="15617" width="18.6328125" style="2" bestFit="1" customWidth="1"/>
    <col min="15618" max="15618" width="12" style="2" bestFit="1" customWidth="1"/>
    <col min="15619" max="15629" width="16.36328125" style="2" bestFit="1" customWidth="1"/>
    <col min="15630" max="15872" width="11.453125" style="2"/>
    <col min="15873" max="15873" width="18.6328125" style="2" bestFit="1" customWidth="1"/>
    <col min="15874" max="15874" width="12" style="2" bestFit="1" customWidth="1"/>
    <col min="15875" max="15885" width="16.36328125" style="2" bestFit="1" customWidth="1"/>
    <col min="15886" max="16128" width="11.453125" style="2"/>
    <col min="16129" max="16129" width="18.6328125" style="2" bestFit="1" customWidth="1"/>
    <col min="16130" max="16130" width="12" style="2" bestFit="1" customWidth="1"/>
    <col min="16131" max="16141" width="16.36328125" style="2" bestFit="1" customWidth="1"/>
    <col min="16142" max="16384" width="11.453125" style="2"/>
  </cols>
  <sheetData>
    <row r="1" spans="1:13" s="15" customFormat="1" x14ac:dyDescent="0.35">
      <c r="A1" s="18" t="s">
        <v>20</v>
      </c>
      <c r="B1" s="18" t="s">
        <v>75</v>
      </c>
      <c r="C1" s="18"/>
      <c r="D1" s="18"/>
      <c r="E1" s="18"/>
      <c r="F1" s="18" t="s">
        <v>25</v>
      </c>
      <c r="G1" s="20">
        <v>42278</v>
      </c>
      <c r="H1" s="18"/>
      <c r="I1" s="18" t="s">
        <v>76</v>
      </c>
      <c r="J1" s="18" t="s">
        <v>77</v>
      </c>
      <c r="K1" s="17"/>
      <c r="L1" s="17"/>
      <c r="M1" s="17"/>
    </row>
    <row r="2" spans="1:13" x14ac:dyDescent="0.35">
      <c r="A2" s="18" t="s">
        <v>2</v>
      </c>
      <c r="B2" s="18" t="s">
        <v>65</v>
      </c>
      <c r="C2" s="18"/>
      <c r="D2" s="18"/>
      <c r="E2" s="18"/>
      <c r="F2" s="18" t="s">
        <v>143</v>
      </c>
      <c r="G2" s="23" t="s">
        <v>22</v>
      </c>
      <c r="H2" s="18"/>
      <c r="I2" s="18" t="s">
        <v>14</v>
      </c>
      <c r="J2" s="22" t="s">
        <v>68</v>
      </c>
      <c r="K2" s="19"/>
      <c r="L2" s="19"/>
      <c r="M2" s="19"/>
    </row>
    <row r="3" spans="1:13" x14ac:dyDescent="0.35">
      <c r="A3" s="18" t="s">
        <v>72</v>
      </c>
      <c r="B3" s="18" t="s">
        <v>69</v>
      </c>
      <c r="C3" s="18"/>
      <c r="D3" s="18"/>
      <c r="E3" s="18"/>
      <c r="F3" s="18" t="s">
        <v>13</v>
      </c>
      <c r="G3" s="18" t="s">
        <v>18</v>
      </c>
      <c r="H3" s="18"/>
      <c r="I3" s="18" t="s">
        <v>15</v>
      </c>
      <c r="J3" s="18" t="s">
        <v>70</v>
      </c>
      <c r="K3" s="19"/>
      <c r="L3" s="19"/>
      <c r="M3" s="19"/>
    </row>
    <row r="4" spans="1:13" x14ac:dyDescent="0.35">
      <c r="A4" s="18" t="s">
        <v>73</v>
      </c>
      <c r="B4" s="18" t="s">
        <v>74</v>
      </c>
      <c r="C4" s="18"/>
      <c r="D4" s="18"/>
      <c r="E4" s="18"/>
      <c r="F4" s="18" t="s">
        <v>21</v>
      </c>
      <c r="G4" s="18" t="s">
        <v>66</v>
      </c>
      <c r="H4" s="18"/>
      <c r="I4" s="18" t="s">
        <v>16</v>
      </c>
      <c r="J4" s="22" t="s">
        <v>67</v>
      </c>
      <c r="K4" s="19"/>
      <c r="L4" s="19"/>
      <c r="M4" s="19"/>
    </row>
    <row r="5" spans="1:13" x14ac:dyDescent="0.35">
      <c r="A5" s="18" t="s">
        <v>3</v>
      </c>
      <c r="B5" s="18" t="s">
        <v>23</v>
      </c>
      <c r="C5" s="18"/>
      <c r="D5" s="18"/>
      <c r="E5" s="18"/>
      <c r="F5" s="18" t="s">
        <v>24</v>
      </c>
      <c r="G5" s="18" t="s">
        <v>78</v>
      </c>
      <c r="H5" s="18"/>
      <c r="I5" s="19"/>
      <c r="J5" s="19"/>
      <c r="K5" s="19"/>
      <c r="L5" s="19"/>
      <c r="M5" s="19"/>
    </row>
    <row r="6" spans="1:13" x14ac:dyDescent="0.35">
      <c r="A6" s="18" t="s">
        <v>144</v>
      </c>
      <c r="B6" s="18" t="s">
        <v>147</v>
      </c>
      <c r="C6" s="18"/>
      <c r="D6" s="18"/>
      <c r="E6" s="18" t="s">
        <v>145</v>
      </c>
      <c r="F6" s="18" t="s">
        <v>146</v>
      </c>
      <c r="G6" s="18">
        <v>450</v>
      </c>
      <c r="H6" s="18"/>
      <c r="I6" s="18" t="s">
        <v>17</v>
      </c>
      <c r="J6" s="18" t="s">
        <v>71</v>
      </c>
      <c r="K6" s="19"/>
      <c r="L6" s="19"/>
      <c r="M6" s="19"/>
    </row>
    <row r="8" spans="1:13" x14ac:dyDescent="0.35">
      <c r="A8" s="14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</row>
    <row r="9" spans="1:13" x14ac:dyDescent="0.35">
      <c r="A9" t="s">
        <v>4</v>
      </c>
      <c r="B9" t="s">
        <v>1</v>
      </c>
      <c r="C9" t="s">
        <v>79</v>
      </c>
      <c r="D9" t="s">
        <v>79</v>
      </c>
      <c r="E9" t="s">
        <v>80</v>
      </c>
      <c r="F9" t="s">
        <v>80</v>
      </c>
      <c r="G9" t="s">
        <v>81</v>
      </c>
      <c r="H9" t="s">
        <v>81</v>
      </c>
      <c r="I9" t="s">
        <v>82</v>
      </c>
      <c r="J9" t="s">
        <v>82</v>
      </c>
      <c r="K9">
        <v>6126277</v>
      </c>
      <c r="L9">
        <v>6126277</v>
      </c>
      <c r="M9">
        <v>4186284</v>
      </c>
    </row>
    <row r="10" spans="1:13" x14ac:dyDescent="0.35">
      <c r="A10" t="s">
        <v>5</v>
      </c>
      <c r="B10" t="s">
        <v>1</v>
      </c>
      <c r="C10">
        <v>6126289</v>
      </c>
      <c r="D10">
        <v>6126289</v>
      </c>
      <c r="E10">
        <v>6126279</v>
      </c>
      <c r="F10" s="21">
        <v>6126279</v>
      </c>
      <c r="G10">
        <v>6126288</v>
      </c>
      <c r="H10">
        <v>6126288</v>
      </c>
      <c r="I10">
        <v>6126286</v>
      </c>
      <c r="J10">
        <v>6126286</v>
      </c>
      <c r="K10">
        <v>4186282</v>
      </c>
      <c r="L10">
        <v>4186282</v>
      </c>
      <c r="M10">
        <v>4186284</v>
      </c>
    </row>
    <row r="11" spans="1:13" x14ac:dyDescent="0.35">
      <c r="A11" t="s">
        <v>6</v>
      </c>
      <c r="B11" t="s">
        <v>0</v>
      </c>
      <c r="C11">
        <v>4186280</v>
      </c>
      <c r="D11">
        <v>4186280</v>
      </c>
      <c r="E11">
        <v>4186281</v>
      </c>
      <c r="F11">
        <v>4186281</v>
      </c>
      <c r="G11">
        <v>4186272</v>
      </c>
      <c r="H11">
        <v>4186272</v>
      </c>
      <c r="I11" t="s">
        <v>83</v>
      </c>
      <c r="J11" t="s">
        <v>83</v>
      </c>
      <c r="K11" t="s">
        <v>84</v>
      </c>
      <c r="L11" t="s">
        <v>84</v>
      </c>
      <c r="M11" t="s">
        <v>43</v>
      </c>
    </row>
    <row r="12" spans="1:13" x14ac:dyDescent="0.35">
      <c r="A12" t="s">
        <v>7</v>
      </c>
      <c r="B12" t="s">
        <v>0</v>
      </c>
      <c r="C12" t="s">
        <v>85</v>
      </c>
      <c r="D12" t="s">
        <v>85</v>
      </c>
      <c r="E12" t="s">
        <v>86</v>
      </c>
      <c r="F12" t="s">
        <v>86</v>
      </c>
      <c r="G12" t="s">
        <v>87</v>
      </c>
      <c r="H12" t="s">
        <v>87</v>
      </c>
      <c r="I12" t="s">
        <v>88</v>
      </c>
      <c r="J12" t="s">
        <v>88</v>
      </c>
      <c r="K12" t="s">
        <v>89</v>
      </c>
      <c r="L12" t="s">
        <v>89</v>
      </c>
      <c r="M12" t="s">
        <v>43</v>
      </c>
    </row>
    <row r="13" spans="1:13" x14ac:dyDescent="0.35">
      <c r="A13" t="s">
        <v>8</v>
      </c>
      <c r="B13" t="s">
        <v>49</v>
      </c>
      <c r="C13" t="s">
        <v>90</v>
      </c>
      <c r="D13" t="s">
        <v>90</v>
      </c>
      <c r="E13" t="s">
        <v>34</v>
      </c>
      <c r="F13" t="s">
        <v>34</v>
      </c>
      <c r="G13" t="s">
        <v>40</v>
      </c>
      <c r="H13" t="s">
        <v>40</v>
      </c>
      <c r="I13" t="s">
        <v>47</v>
      </c>
      <c r="J13" t="s">
        <v>47</v>
      </c>
      <c r="K13" t="s">
        <v>54</v>
      </c>
      <c r="L13" t="s">
        <v>54</v>
      </c>
      <c r="M13" t="s">
        <v>55</v>
      </c>
    </row>
    <row r="14" spans="1:13" x14ac:dyDescent="0.35">
      <c r="A14" t="s">
        <v>9</v>
      </c>
      <c r="B14" t="s">
        <v>56</v>
      </c>
      <c r="C14" t="s">
        <v>91</v>
      </c>
      <c r="D14" t="s">
        <v>91</v>
      </c>
      <c r="E14" t="s">
        <v>92</v>
      </c>
      <c r="F14" t="s">
        <v>92</v>
      </c>
      <c r="G14" t="s">
        <v>93</v>
      </c>
      <c r="H14" t="s">
        <v>93</v>
      </c>
      <c r="I14" t="s">
        <v>94</v>
      </c>
      <c r="J14" t="s">
        <v>94</v>
      </c>
      <c r="K14" t="s">
        <v>95</v>
      </c>
      <c r="L14" t="s">
        <v>95</v>
      </c>
      <c r="M14" t="s">
        <v>55</v>
      </c>
    </row>
    <row r="15" spans="1:13" x14ac:dyDescent="0.35">
      <c r="A15" t="s">
        <v>10</v>
      </c>
      <c r="B15" t="s">
        <v>62</v>
      </c>
      <c r="C15" t="s">
        <v>96</v>
      </c>
      <c r="D15" t="s">
        <v>96</v>
      </c>
      <c r="E15" t="s">
        <v>97</v>
      </c>
      <c r="F15" t="s">
        <v>97</v>
      </c>
      <c r="G15" t="s">
        <v>98</v>
      </c>
      <c r="H15" t="s">
        <v>98</v>
      </c>
      <c r="I15">
        <v>6126272</v>
      </c>
      <c r="J15">
        <v>6126272</v>
      </c>
      <c r="K15">
        <v>4186270</v>
      </c>
      <c r="L15">
        <v>4186270</v>
      </c>
      <c r="M15" t="s">
        <v>63</v>
      </c>
    </row>
    <row r="16" spans="1:13" x14ac:dyDescent="0.35">
      <c r="A16" t="s">
        <v>11</v>
      </c>
      <c r="B16" t="s">
        <v>64</v>
      </c>
      <c r="C16" t="s">
        <v>28</v>
      </c>
      <c r="D16" t="s">
        <v>28</v>
      </c>
      <c r="E16" t="s">
        <v>33</v>
      </c>
      <c r="F16" t="s">
        <v>33</v>
      </c>
      <c r="G16">
        <v>6126287</v>
      </c>
      <c r="H16">
        <v>6126287</v>
      </c>
      <c r="I16">
        <v>4186273</v>
      </c>
      <c r="J16">
        <v>4186273</v>
      </c>
      <c r="K16" t="s">
        <v>19</v>
      </c>
      <c r="L16" t="s">
        <v>19</v>
      </c>
      <c r="M16" t="s">
        <v>63</v>
      </c>
    </row>
    <row r="18" spans="1:17" x14ac:dyDescent="0.35"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</row>
    <row r="19" spans="1:17" x14ac:dyDescent="0.35">
      <c r="A19" s="2" t="s">
        <v>4</v>
      </c>
      <c r="B19" s="3">
        <v>0.88397738888670074</v>
      </c>
      <c r="C19" s="3">
        <v>1.8127997333049723</v>
      </c>
      <c r="D19" s="3">
        <v>1.9018504341987588</v>
      </c>
      <c r="E19" s="3">
        <v>1.3317154881547639</v>
      </c>
      <c r="F19" s="3">
        <v>1.2948581648711366</v>
      </c>
      <c r="G19" s="3">
        <v>2.3570561999246373</v>
      </c>
      <c r="H19" s="3">
        <v>0.67447032005259988</v>
      </c>
      <c r="I19" s="3">
        <v>0.84992364544516275</v>
      </c>
      <c r="J19" s="3">
        <v>0.5874402194439694</v>
      </c>
      <c r="K19" s="3">
        <v>0.73120138535064849</v>
      </c>
      <c r="L19" s="3">
        <v>0.92806376145179648</v>
      </c>
      <c r="M19" s="3">
        <v>3.5756629500551629</v>
      </c>
    </row>
    <row r="20" spans="1:17" x14ac:dyDescent="0.35">
      <c r="A20" s="2" t="s">
        <v>5</v>
      </c>
      <c r="B20" s="3">
        <v>0.8799305477537479</v>
      </c>
      <c r="C20" s="3">
        <v>1.6830091218407177</v>
      </c>
      <c r="D20" s="3">
        <v>0.96563442585325765</v>
      </c>
      <c r="E20" s="3">
        <v>0.85363704858134193</v>
      </c>
      <c r="F20" s="3">
        <v>1.3870665416454131</v>
      </c>
      <c r="G20" s="3">
        <v>1.4581085365217716</v>
      </c>
      <c r="H20" s="3">
        <v>0.70957459498464881</v>
      </c>
      <c r="I20" s="3">
        <v>0.91499288228991416</v>
      </c>
      <c r="J20" s="3">
        <v>0.80169651404020181</v>
      </c>
      <c r="K20" s="3">
        <v>3.522333508353507</v>
      </c>
      <c r="L20" s="3">
        <v>3.5184901692717467</v>
      </c>
      <c r="M20" s="3">
        <v>3.5606488060957164</v>
      </c>
    </row>
    <row r="21" spans="1:17" x14ac:dyDescent="0.35">
      <c r="A21" s="2" t="s">
        <v>6</v>
      </c>
      <c r="B21" s="3">
        <v>9.1961711020233469E-2</v>
      </c>
      <c r="C21" s="3">
        <v>2.9330045938304665</v>
      </c>
      <c r="D21" s="3">
        <v>2.6720277094047762</v>
      </c>
      <c r="E21" s="3">
        <v>3.4765760177928322</v>
      </c>
      <c r="F21" s="3">
        <v>3.548180165536118</v>
      </c>
      <c r="G21" s="3">
        <v>3.2310633499786823</v>
      </c>
      <c r="H21" s="3">
        <v>2.960702174081153</v>
      </c>
      <c r="I21" s="3">
        <v>0.81591540820734676</v>
      </c>
      <c r="J21" s="3">
        <v>1.3986705743187064</v>
      </c>
      <c r="K21" s="3">
        <v>0.75448530293697191</v>
      </c>
      <c r="L21" s="3">
        <v>1.1419936058553273</v>
      </c>
      <c r="M21" s="3">
        <v>2.3024580365385652</v>
      </c>
    </row>
    <row r="22" spans="1:17" x14ac:dyDescent="0.35">
      <c r="A22" s="2" t="s">
        <v>7</v>
      </c>
      <c r="B22" s="3">
        <v>7.7936836953519328E-2</v>
      </c>
      <c r="C22" s="3">
        <v>2.5447115043008002</v>
      </c>
      <c r="D22" s="3">
        <v>0.90551037128433409</v>
      </c>
      <c r="E22" s="3">
        <v>1.5682626059427525</v>
      </c>
      <c r="F22" s="3">
        <v>2.5873864057457587</v>
      </c>
      <c r="G22" s="3">
        <v>1.7476057318647089</v>
      </c>
      <c r="H22" s="3">
        <v>0.6864710846485963</v>
      </c>
      <c r="I22" s="3">
        <v>1.2770073201197165</v>
      </c>
      <c r="J22" s="3">
        <v>0.81165588205633588</v>
      </c>
      <c r="K22" s="3">
        <v>0.72786714985044598</v>
      </c>
      <c r="L22" s="3">
        <v>0.5651776155663264</v>
      </c>
      <c r="M22" s="3">
        <v>2.5184901692717467</v>
      </c>
    </row>
    <row r="23" spans="1:17" x14ac:dyDescent="0.35">
      <c r="A23" s="2" t="s">
        <v>8</v>
      </c>
      <c r="B23" s="3">
        <v>4.9728511725478854E-2</v>
      </c>
      <c r="C23" s="3">
        <v>2.1256305864553529</v>
      </c>
      <c r="D23" s="3">
        <v>0.68075159370048444</v>
      </c>
      <c r="E23" s="3">
        <v>1.6735288073017034</v>
      </c>
      <c r="F23" s="3">
        <v>1.1368781817919773</v>
      </c>
      <c r="G23" s="3">
        <v>2.4597097469638571</v>
      </c>
      <c r="H23" s="3">
        <v>2.1860072188083484</v>
      </c>
      <c r="I23" s="3">
        <v>0.93785151346479423</v>
      </c>
      <c r="J23" s="3">
        <v>0.61483854557738893</v>
      </c>
      <c r="K23" s="3">
        <v>2.8374881467090947</v>
      </c>
      <c r="L23" s="3">
        <v>3.1772866837051521</v>
      </c>
      <c r="M23" s="3">
        <v>3.2165046298077571</v>
      </c>
    </row>
    <row r="24" spans="1:17" x14ac:dyDescent="0.35">
      <c r="A24" s="2" t="s">
        <v>9</v>
      </c>
      <c r="B24" s="3">
        <v>0.1746783005976239</v>
      </c>
      <c r="C24" s="3">
        <v>2.4433131419083529</v>
      </c>
      <c r="D24" s="3">
        <v>1.2062139944922623</v>
      </c>
      <c r="E24" s="3">
        <v>2.0786360091207943</v>
      </c>
      <c r="F24" s="3">
        <v>2.0362337765501812</v>
      </c>
      <c r="G24" s="3">
        <v>1.1748170195900685</v>
      </c>
      <c r="H24" s="3">
        <v>0.83470150979370317</v>
      </c>
      <c r="I24" s="3">
        <v>0.89911638910876801</v>
      </c>
      <c r="J24" s="3">
        <v>0.82323998893061556</v>
      </c>
      <c r="K24" s="3">
        <v>1.9045412963431547</v>
      </c>
      <c r="L24" s="3">
        <v>1.9317145601469292</v>
      </c>
      <c r="M24" s="3">
        <v>3.1887742878626062</v>
      </c>
    </row>
    <row r="25" spans="1:17" x14ac:dyDescent="0.35">
      <c r="A25" s="2" t="s">
        <v>10</v>
      </c>
      <c r="B25" s="3">
        <v>0.49953318810234554</v>
      </c>
      <c r="C25" s="3">
        <v>2.1495851122724718</v>
      </c>
      <c r="D25" s="3">
        <v>1.1938723549226224</v>
      </c>
      <c r="E25" s="3">
        <v>3.0263269094734708</v>
      </c>
      <c r="F25" s="3">
        <v>3.1477888174382973</v>
      </c>
      <c r="G25" s="3">
        <v>1.7020298567779346</v>
      </c>
      <c r="H25" s="3">
        <v>1.3717749076586616</v>
      </c>
      <c r="I25" s="3">
        <v>1.6931584344364194</v>
      </c>
      <c r="J25" s="3">
        <v>0.91757961262067345</v>
      </c>
      <c r="K25" s="3">
        <v>3.4765760177928322</v>
      </c>
      <c r="L25" s="3">
        <v>2.5765367823055074</v>
      </c>
      <c r="M25" s="3">
        <v>1.7283259531489426</v>
      </c>
    </row>
    <row r="26" spans="1:17" x14ac:dyDescent="0.35">
      <c r="A26" s="2" t="s">
        <v>11</v>
      </c>
      <c r="B26" s="3">
        <v>1.1450515473651213</v>
      </c>
      <c r="C26" s="3">
        <v>1.6177261445380593</v>
      </c>
      <c r="D26" s="3">
        <v>1.6729277453913509</v>
      </c>
      <c r="E26" s="3">
        <v>1.3289615192308046</v>
      </c>
      <c r="F26" s="3">
        <v>0.81246077908951586</v>
      </c>
      <c r="G26" s="3">
        <v>1.1534477246677106</v>
      </c>
      <c r="H26" s="3">
        <v>0.75155020409792828</v>
      </c>
      <c r="I26" s="3">
        <v>3.4258097065597899</v>
      </c>
      <c r="J26" s="3">
        <v>3.3417616474723721</v>
      </c>
      <c r="K26" s="3">
        <v>0.8686922734358421</v>
      </c>
      <c r="L26" s="3">
        <v>0.3117237131912689</v>
      </c>
      <c r="M26" s="3">
        <v>1.7958417531044035</v>
      </c>
    </row>
    <row r="28" spans="1:17" customFormat="1" x14ac:dyDescent="0.35">
      <c r="A28" t="s">
        <v>168</v>
      </c>
      <c r="B28" s="5" t="s">
        <v>26</v>
      </c>
      <c r="C28" s="4" t="s">
        <v>27</v>
      </c>
      <c r="D28" s="4" t="s">
        <v>12</v>
      </c>
      <c r="E28" s="4" t="s">
        <v>175</v>
      </c>
      <c r="F28" s="4" t="s">
        <v>176</v>
      </c>
      <c r="G28" s="6"/>
      <c r="H28" s="2"/>
      <c r="I28" s="4"/>
      <c r="J28" s="4"/>
      <c r="K28" s="4"/>
      <c r="L28" s="4"/>
      <c r="M28" s="4"/>
      <c r="N28" s="4"/>
      <c r="O28" s="4"/>
      <c r="P28" s="4"/>
      <c r="Q28" s="2"/>
    </row>
    <row r="29" spans="1:17" x14ac:dyDescent="0.35">
      <c r="A29" s="7" t="str">
        <f>IF(B9="+", "cont_pos", IF(B9="-", "cont_neg", "?"))</f>
        <v>cont_pos</v>
      </c>
      <c r="B29" s="8">
        <f>B19</f>
        <v>0.88397738888670074</v>
      </c>
      <c r="C29" s="9">
        <f>B29-AVERAGE($B$31,$B$32)</f>
        <v>0.79902811489982439</v>
      </c>
      <c r="D29" s="10">
        <f>$A$8</f>
        <v>4</v>
      </c>
      <c r="E29" s="6">
        <f>$B$8</f>
        <v>1</v>
      </c>
      <c r="F29" s="4" t="str">
        <f>$A$9</f>
        <v>A</v>
      </c>
      <c r="G29" s="6"/>
      <c r="I29" s="4"/>
      <c r="J29" s="4"/>
      <c r="K29" s="4"/>
      <c r="L29" s="4"/>
      <c r="M29" s="4"/>
      <c r="N29" s="4"/>
      <c r="O29" s="4"/>
      <c r="P29" s="4"/>
      <c r="Q29" s="13"/>
    </row>
    <row r="30" spans="1:17" x14ac:dyDescent="0.35">
      <c r="A30" s="7" t="str">
        <f t="shared" ref="A30:A32" si="0">IF(B10="+", "cont_pos", IF(B10="-", "cont_neg", "?"))</f>
        <v>cont_pos</v>
      </c>
      <c r="B30" s="8">
        <f t="shared" ref="B30:B32" si="1">B20</f>
        <v>0.8799305477537479</v>
      </c>
      <c r="C30" s="9">
        <f t="shared" ref="C30:C93" si="2">B30-AVERAGE($B$31,$B$32)</f>
        <v>0.79498127376687155</v>
      </c>
      <c r="D30" s="10">
        <f t="shared" ref="D30:D32" si="3">$A$8</f>
        <v>4</v>
      </c>
      <c r="E30" s="6">
        <f t="shared" ref="E30:E36" si="4">$B$8</f>
        <v>1</v>
      </c>
      <c r="F30" s="4" t="str">
        <f>$A$10</f>
        <v>B</v>
      </c>
      <c r="G30" s="6"/>
      <c r="I30" s="4"/>
      <c r="J30" s="4"/>
      <c r="K30" s="4"/>
      <c r="L30" s="4"/>
      <c r="M30" s="4"/>
      <c r="N30" s="4"/>
      <c r="O30" s="4"/>
      <c r="P30" s="4"/>
      <c r="Q30" s="13"/>
    </row>
    <row r="31" spans="1:17" x14ac:dyDescent="0.35">
      <c r="A31" s="7" t="str">
        <f t="shared" si="0"/>
        <v>cont_neg</v>
      </c>
      <c r="B31" s="8">
        <f t="shared" si="1"/>
        <v>9.1961711020233469E-2</v>
      </c>
      <c r="C31" s="9">
        <f t="shared" si="2"/>
        <v>7.0124370333570635E-3</v>
      </c>
      <c r="D31" s="10">
        <f t="shared" si="3"/>
        <v>4</v>
      </c>
      <c r="E31" s="6">
        <f t="shared" si="4"/>
        <v>1</v>
      </c>
      <c r="F31" s="4" t="str">
        <f>$A$11</f>
        <v>C</v>
      </c>
      <c r="G31" s="6"/>
      <c r="I31" s="4"/>
      <c r="J31" s="4"/>
      <c r="K31" s="4"/>
      <c r="L31" s="4"/>
      <c r="M31" s="4"/>
      <c r="N31" s="4"/>
      <c r="O31" s="4"/>
      <c r="P31" s="4"/>
      <c r="Q31" s="13"/>
    </row>
    <row r="32" spans="1:17" x14ac:dyDescent="0.35">
      <c r="A32" s="7" t="str">
        <f t="shared" si="0"/>
        <v>cont_neg</v>
      </c>
      <c r="B32" s="8">
        <f t="shared" si="1"/>
        <v>7.7936836953519328E-2</v>
      </c>
      <c r="C32" s="9">
        <f t="shared" si="2"/>
        <v>-7.0124370333570774E-3</v>
      </c>
      <c r="D32" s="10">
        <f t="shared" si="3"/>
        <v>4</v>
      </c>
      <c r="E32" s="6">
        <f t="shared" si="4"/>
        <v>1</v>
      </c>
      <c r="F32" s="4" t="str">
        <f>$A$12</f>
        <v>D</v>
      </c>
      <c r="G32" s="6"/>
      <c r="I32" s="4"/>
      <c r="J32" s="4"/>
      <c r="K32" s="4"/>
      <c r="L32" s="4"/>
      <c r="M32" s="4"/>
      <c r="N32" s="4"/>
      <c r="O32" s="4"/>
      <c r="P32" s="4"/>
      <c r="Q32" s="13"/>
    </row>
    <row r="33" spans="1:17" s="12" customFormat="1" x14ac:dyDescent="0.35">
      <c r="A33" s="7" t="str">
        <f>B13</f>
        <v>ST A</v>
      </c>
      <c r="B33" s="8">
        <f>B23</f>
        <v>4.9728511725478854E-2</v>
      </c>
      <c r="C33" s="9">
        <f t="shared" si="2"/>
        <v>-3.5220762261397552E-2</v>
      </c>
      <c r="D33" s="10">
        <f t="shared" ref="D33:D96" si="5">D32</f>
        <v>4</v>
      </c>
      <c r="E33" s="6">
        <f t="shared" si="4"/>
        <v>1</v>
      </c>
      <c r="F33" s="4" t="str">
        <f>$A$13</f>
        <v>E</v>
      </c>
      <c r="G33" s="11"/>
      <c r="I33" s="4"/>
      <c r="J33" s="4"/>
      <c r="K33" s="4"/>
      <c r="L33" s="4"/>
      <c r="M33" s="4"/>
      <c r="N33" s="4"/>
      <c r="O33" s="4"/>
      <c r="P33" s="4"/>
      <c r="Q33" s="13"/>
    </row>
    <row r="34" spans="1:17" x14ac:dyDescent="0.35">
      <c r="A34" s="7" t="str">
        <f>B14</f>
        <v>ST B</v>
      </c>
      <c r="B34" s="8">
        <f>B24</f>
        <v>0.1746783005976239</v>
      </c>
      <c r="C34" s="9">
        <f t="shared" si="2"/>
        <v>8.9729026610747498E-2</v>
      </c>
      <c r="D34" s="10">
        <f t="shared" si="5"/>
        <v>4</v>
      </c>
      <c r="E34" s="6">
        <f t="shared" si="4"/>
        <v>1</v>
      </c>
      <c r="F34" s="4" t="str">
        <f>$A$14</f>
        <v>F</v>
      </c>
      <c r="G34" s="6"/>
      <c r="I34" s="4"/>
      <c r="J34" s="4"/>
      <c r="K34" s="4"/>
      <c r="L34" s="4"/>
      <c r="M34" s="4"/>
      <c r="N34" s="4"/>
      <c r="O34" s="4"/>
      <c r="P34" s="4"/>
      <c r="Q34" s="13"/>
    </row>
    <row r="35" spans="1:17" x14ac:dyDescent="0.35">
      <c r="A35" s="7" t="str">
        <f>B15</f>
        <v>ST C</v>
      </c>
      <c r="B35" s="8">
        <f>B25</f>
        <v>0.49953318810234554</v>
      </c>
      <c r="C35" s="9">
        <f t="shared" si="2"/>
        <v>0.41458391411546913</v>
      </c>
      <c r="D35" s="10">
        <f t="shared" si="5"/>
        <v>4</v>
      </c>
      <c r="E35" s="6">
        <f t="shared" si="4"/>
        <v>1</v>
      </c>
      <c r="F35" s="4" t="str">
        <f>$A$15</f>
        <v>G</v>
      </c>
      <c r="G35" s="6"/>
      <c r="I35" s="4"/>
      <c r="J35" s="4"/>
      <c r="K35" s="4"/>
      <c r="L35" s="4"/>
      <c r="M35" s="4"/>
      <c r="N35" s="4"/>
      <c r="O35" s="4"/>
      <c r="P35" s="4"/>
      <c r="Q35" s="13"/>
    </row>
    <row r="36" spans="1:17" x14ac:dyDescent="0.35">
      <c r="A36" s="7" t="str">
        <f>B16</f>
        <v>ST D</v>
      </c>
      <c r="B36" s="8">
        <f>B26</f>
        <v>1.1450515473651213</v>
      </c>
      <c r="C36" s="9">
        <f t="shared" si="2"/>
        <v>1.0601022733782448</v>
      </c>
      <c r="D36" s="10">
        <f t="shared" si="5"/>
        <v>4</v>
      </c>
      <c r="E36" s="6">
        <f t="shared" si="4"/>
        <v>1</v>
      </c>
      <c r="F36" s="4" t="str">
        <f>$A$16</f>
        <v>H</v>
      </c>
      <c r="G36" s="6"/>
      <c r="I36" s="4"/>
      <c r="J36" s="4"/>
      <c r="K36" s="4"/>
      <c r="L36" s="4"/>
      <c r="M36" s="4"/>
      <c r="N36" s="4"/>
      <c r="O36" s="4"/>
      <c r="P36" s="4"/>
      <c r="Q36" s="13"/>
    </row>
    <row r="37" spans="1:17" x14ac:dyDescent="0.35">
      <c r="A37" s="7" t="str">
        <f t="shared" ref="A37:A44" si="6">C9</f>
        <v>HOR-2015-KT-005</v>
      </c>
      <c r="B37" s="8">
        <f t="shared" ref="B37:B44" si="7">C19</f>
        <v>1.8127997333049723</v>
      </c>
      <c r="C37" s="9">
        <f t="shared" si="2"/>
        <v>1.7278504593180959</v>
      </c>
      <c r="D37" s="10">
        <f t="shared" si="5"/>
        <v>4</v>
      </c>
      <c r="E37" s="6">
        <f>$C$8</f>
        <v>2</v>
      </c>
      <c r="F37" s="4" t="str">
        <f>$A$9</f>
        <v>A</v>
      </c>
      <c r="G37" s="6"/>
      <c r="I37" s="4"/>
      <c r="J37" s="4"/>
      <c r="K37" s="4"/>
      <c r="L37" s="4"/>
      <c r="M37" s="4"/>
      <c r="N37" s="4"/>
      <c r="O37" s="4"/>
      <c r="P37" s="4"/>
      <c r="Q37" s="13"/>
    </row>
    <row r="38" spans="1:17" s="12" customFormat="1" x14ac:dyDescent="0.35">
      <c r="A38" s="7">
        <f t="shared" si="6"/>
        <v>6126289</v>
      </c>
      <c r="B38" s="8">
        <f t="shared" si="7"/>
        <v>1.6830091218407177</v>
      </c>
      <c r="C38" s="9">
        <f t="shared" si="2"/>
        <v>1.5980598478538413</v>
      </c>
      <c r="D38" s="10">
        <f t="shared" si="5"/>
        <v>4</v>
      </c>
      <c r="E38" s="6">
        <f t="shared" ref="E38:E44" si="8">$C$8</f>
        <v>2</v>
      </c>
      <c r="F38" s="4" t="str">
        <f>$A$10</f>
        <v>B</v>
      </c>
      <c r="G38" s="11"/>
      <c r="I38" s="4"/>
      <c r="J38" s="4"/>
      <c r="K38" s="4"/>
      <c r="L38" s="4"/>
      <c r="M38" s="4"/>
      <c r="N38" s="4"/>
      <c r="O38" s="4"/>
      <c r="P38" s="4"/>
      <c r="Q38" s="13"/>
    </row>
    <row r="39" spans="1:17" x14ac:dyDescent="0.35">
      <c r="A39" s="7">
        <f t="shared" si="6"/>
        <v>4186280</v>
      </c>
      <c r="B39" s="8">
        <f t="shared" si="7"/>
        <v>2.9330045938304665</v>
      </c>
      <c r="C39" s="9">
        <f t="shared" si="2"/>
        <v>2.8480553198435903</v>
      </c>
      <c r="D39" s="10">
        <f t="shared" si="5"/>
        <v>4</v>
      </c>
      <c r="E39" s="6">
        <f t="shared" si="8"/>
        <v>2</v>
      </c>
      <c r="F39" s="4" t="str">
        <f>$A$11</f>
        <v>C</v>
      </c>
      <c r="G39" s="6"/>
      <c r="I39" s="4"/>
      <c r="J39" s="4"/>
      <c r="K39" s="4"/>
      <c r="L39" s="4"/>
      <c r="M39" s="4"/>
      <c r="N39" s="4"/>
      <c r="O39" s="4"/>
      <c r="P39" s="4"/>
    </row>
    <row r="40" spans="1:17" x14ac:dyDescent="0.35">
      <c r="A40" s="7" t="str">
        <f t="shared" si="6"/>
        <v>HOR-2015-KT-053</v>
      </c>
      <c r="B40" s="8">
        <f t="shared" si="7"/>
        <v>2.5447115043008002</v>
      </c>
      <c r="C40" s="9">
        <f t="shared" si="2"/>
        <v>2.4597622303139239</v>
      </c>
      <c r="D40" s="10">
        <f t="shared" si="5"/>
        <v>4</v>
      </c>
      <c r="E40" s="6">
        <f t="shared" si="8"/>
        <v>2</v>
      </c>
      <c r="F40" s="4" t="str">
        <f>$A$12</f>
        <v>D</v>
      </c>
      <c r="G40" s="6"/>
      <c r="I40" s="4"/>
      <c r="J40" s="4"/>
      <c r="K40" s="4"/>
      <c r="L40" s="4"/>
      <c r="M40" s="4"/>
      <c r="N40" s="4"/>
      <c r="O40" s="4"/>
      <c r="P40" s="4"/>
    </row>
    <row r="41" spans="1:17" x14ac:dyDescent="0.35">
      <c r="A41" s="7" t="str">
        <f t="shared" si="6"/>
        <v>HOR-2015-KT-043</v>
      </c>
      <c r="B41" s="8">
        <f t="shared" si="7"/>
        <v>2.1256305864553529</v>
      </c>
      <c r="C41" s="9">
        <f t="shared" si="2"/>
        <v>2.0406813124684766</v>
      </c>
      <c r="D41" s="10">
        <f t="shared" si="5"/>
        <v>4</v>
      </c>
      <c r="E41" s="6">
        <f t="shared" si="8"/>
        <v>2</v>
      </c>
      <c r="F41" s="4" t="str">
        <f>$A$13</f>
        <v>E</v>
      </c>
      <c r="G41" s="6"/>
      <c r="I41" s="4"/>
      <c r="K41"/>
      <c r="L41"/>
      <c r="M41"/>
    </row>
    <row r="42" spans="1:17" x14ac:dyDescent="0.35">
      <c r="A42" s="7" t="str">
        <f t="shared" si="6"/>
        <v>HOR-2015-KT-052</v>
      </c>
      <c r="B42" s="8">
        <f t="shared" si="7"/>
        <v>2.4433131419083529</v>
      </c>
      <c r="C42" s="9">
        <f t="shared" si="2"/>
        <v>2.3583638679214767</v>
      </c>
      <c r="D42" s="10">
        <f t="shared" si="5"/>
        <v>4</v>
      </c>
      <c r="E42" s="6">
        <f t="shared" si="8"/>
        <v>2</v>
      </c>
      <c r="F42" s="4" t="str">
        <f>$A$14</f>
        <v>F</v>
      </c>
      <c r="G42" s="6"/>
      <c r="I42" s="4"/>
      <c r="K42"/>
      <c r="L42"/>
      <c r="M42"/>
    </row>
    <row r="43" spans="1:17" x14ac:dyDescent="0.35">
      <c r="A43" s="7" t="str">
        <f t="shared" si="6"/>
        <v>HOR-2015-KT-088</v>
      </c>
      <c r="B43" s="8">
        <f t="shared" si="7"/>
        <v>2.1495851122724718</v>
      </c>
      <c r="C43" s="9">
        <f t="shared" si="2"/>
        <v>2.0646358382855956</v>
      </c>
      <c r="D43" s="10">
        <f t="shared" si="5"/>
        <v>4</v>
      </c>
      <c r="E43" s="6">
        <f t="shared" si="8"/>
        <v>2</v>
      </c>
      <c r="F43" s="4" t="str">
        <f>$A$15</f>
        <v>G</v>
      </c>
      <c r="G43" s="6"/>
      <c r="I43" s="4"/>
      <c r="K43"/>
      <c r="L43"/>
      <c r="M43"/>
    </row>
    <row r="44" spans="1:17" s="12" customFormat="1" x14ac:dyDescent="0.35">
      <c r="A44" s="7" t="str">
        <f t="shared" si="6"/>
        <v>HOR-2015-KT-007</v>
      </c>
      <c r="B44" s="8">
        <f t="shared" si="7"/>
        <v>1.6177261445380593</v>
      </c>
      <c r="C44" s="9">
        <f t="shared" si="2"/>
        <v>1.5327768705511828</v>
      </c>
      <c r="D44" s="10">
        <f t="shared" si="5"/>
        <v>4</v>
      </c>
      <c r="E44" s="6">
        <f t="shared" si="8"/>
        <v>2</v>
      </c>
      <c r="F44" s="4" t="str">
        <f>$A$16</f>
        <v>H</v>
      </c>
      <c r="G44" s="11"/>
      <c r="I44" s="4"/>
      <c r="K44"/>
      <c r="L44"/>
      <c r="M44"/>
    </row>
    <row r="45" spans="1:17" x14ac:dyDescent="0.35">
      <c r="A45" s="7" t="str">
        <f t="shared" ref="A45:A52" si="9">D9</f>
        <v>HOR-2015-KT-005</v>
      </c>
      <c r="B45" s="8">
        <f t="shared" ref="B45:B52" si="10">D19</f>
        <v>1.9018504341987588</v>
      </c>
      <c r="C45" s="9">
        <f t="shared" si="2"/>
        <v>1.8169011602118823</v>
      </c>
      <c r="D45" s="10">
        <f t="shared" si="5"/>
        <v>4</v>
      </c>
      <c r="E45" s="6">
        <f>$D$8</f>
        <v>3</v>
      </c>
      <c r="F45" s="4" t="str">
        <f>$A$9</f>
        <v>A</v>
      </c>
      <c r="G45" s="6"/>
      <c r="I45" s="4"/>
      <c r="K45"/>
      <c r="L45"/>
      <c r="M45"/>
    </row>
    <row r="46" spans="1:17" x14ac:dyDescent="0.35">
      <c r="A46" s="7">
        <f t="shared" si="9"/>
        <v>6126289</v>
      </c>
      <c r="B46" s="8">
        <f t="shared" si="10"/>
        <v>0.96563442585325765</v>
      </c>
      <c r="C46" s="9">
        <f t="shared" si="2"/>
        <v>0.88068515186638119</v>
      </c>
      <c r="D46" s="10">
        <f t="shared" si="5"/>
        <v>4</v>
      </c>
      <c r="E46" s="6">
        <f t="shared" ref="E46:E52" si="11">$D$8</f>
        <v>3</v>
      </c>
      <c r="F46" s="4" t="str">
        <f>$A$10</f>
        <v>B</v>
      </c>
      <c r="G46" s="6"/>
      <c r="I46" s="4"/>
    </row>
    <row r="47" spans="1:17" x14ac:dyDescent="0.35">
      <c r="A47" s="7">
        <f t="shared" si="9"/>
        <v>4186280</v>
      </c>
      <c r="B47" s="8">
        <f t="shared" si="10"/>
        <v>2.6720277094047762</v>
      </c>
      <c r="C47" s="9">
        <f t="shared" si="2"/>
        <v>2.5870784354178999</v>
      </c>
      <c r="D47" s="10">
        <f t="shared" si="5"/>
        <v>4</v>
      </c>
      <c r="E47" s="6">
        <f t="shared" si="11"/>
        <v>3</v>
      </c>
      <c r="F47" s="4" t="str">
        <f>$A$11</f>
        <v>C</v>
      </c>
      <c r="G47" s="6"/>
      <c r="I47" s="4"/>
    </row>
    <row r="48" spans="1:17" x14ac:dyDescent="0.35">
      <c r="A48" s="7" t="str">
        <f t="shared" si="9"/>
        <v>HOR-2015-KT-053</v>
      </c>
      <c r="B48" s="8">
        <f t="shared" si="10"/>
        <v>0.90551037128433409</v>
      </c>
      <c r="C48" s="9">
        <f t="shared" si="2"/>
        <v>0.82056109729745774</v>
      </c>
      <c r="D48" s="10">
        <f t="shared" si="5"/>
        <v>4</v>
      </c>
      <c r="E48" s="6">
        <f t="shared" si="11"/>
        <v>3</v>
      </c>
      <c r="F48" s="4" t="str">
        <f>$A$12</f>
        <v>D</v>
      </c>
      <c r="G48" s="6"/>
      <c r="I48" s="4"/>
    </row>
    <row r="49" spans="1:9" x14ac:dyDescent="0.35">
      <c r="A49" s="7" t="str">
        <f t="shared" si="9"/>
        <v>HOR-2015-KT-043</v>
      </c>
      <c r="B49" s="8">
        <f t="shared" si="10"/>
        <v>0.68075159370048444</v>
      </c>
      <c r="C49" s="9">
        <f t="shared" si="2"/>
        <v>0.59580231971360798</v>
      </c>
      <c r="D49" s="10">
        <f t="shared" si="5"/>
        <v>4</v>
      </c>
      <c r="E49" s="6">
        <f t="shared" si="11"/>
        <v>3</v>
      </c>
      <c r="F49" s="4" t="str">
        <f>$A$13</f>
        <v>E</v>
      </c>
      <c r="G49" s="6"/>
      <c r="I49" s="4"/>
    </row>
    <row r="50" spans="1:9" x14ac:dyDescent="0.35">
      <c r="A50" s="7" t="str">
        <f t="shared" si="9"/>
        <v>HOR-2015-KT-052</v>
      </c>
      <c r="B50" s="8">
        <f t="shared" si="10"/>
        <v>1.2062139944922623</v>
      </c>
      <c r="C50" s="9">
        <f t="shared" si="2"/>
        <v>1.1212647205053858</v>
      </c>
      <c r="D50" s="10">
        <f t="shared" si="5"/>
        <v>4</v>
      </c>
      <c r="E50" s="6">
        <f t="shared" si="11"/>
        <v>3</v>
      </c>
      <c r="F50" s="4" t="str">
        <f>$A$14</f>
        <v>F</v>
      </c>
      <c r="G50" s="6"/>
      <c r="I50" s="4"/>
    </row>
    <row r="51" spans="1:9" x14ac:dyDescent="0.35">
      <c r="A51" s="7" t="str">
        <f t="shared" si="9"/>
        <v>HOR-2015-KT-088</v>
      </c>
      <c r="B51" s="8">
        <f t="shared" si="10"/>
        <v>1.1938723549226224</v>
      </c>
      <c r="C51" s="9">
        <f t="shared" si="2"/>
        <v>1.108923080935746</v>
      </c>
      <c r="D51" s="10">
        <f t="shared" si="5"/>
        <v>4</v>
      </c>
      <c r="E51" s="6">
        <f t="shared" si="11"/>
        <v>3</v>
      </c>
      <c r="F51" s="4" t="str">
        <f>$A$15</f>
        <v>G</v>
      </c>
      <c r="G51" s="6"/>
      <c r="I51" s="4"/>
    </row>
    <row r="52" spans="1:9" s="12" customFormat="1" x14ac:dyDescent="0.35">
      <c r="A52" s="7" t="str">
        <f t="shared" si="9"/>
        <v>HOR-2015-KT-007</v>
      </c>
      <c r="B52" s="8">
        <f t="shared" si="10"/>
        <v>1.6729277453913509</v>
      </c>
      <c r="C52" s="9">
        <f t="shared" si="2"/>
        <v>1.5879784714044745</v>
      </c>
      <c r="D52" s="10">
        <f t="shared" si="5"/>
        <v>4</v>
      </c>
      <c r="E52" s="6">
        <f t="shared" si="11"/>
        <v>3</v>
      </c>
      <c r="F52" s="4" t="str">
        <f>$A$16</f>
        <v>H</v>
      </c>
      <c r="G52" s="11"/>
      <c r="I52" s="4"/>
    </row>
    <row r="53" spans="1:9" x14ac:dyDescent="0.35">
      <c r="A53" s="7" t="str">
        <f t="shared" ref="A53:A60" si="12">E9</f>
        <v>HOR-2015-KT-028</v>
      </c>
      <c r="B53" s="8">
        <f t="shared" ref="B53:B60" si="13">E19</f>
        <v>1.3317154881547639</v>
      </c>
      <c r="C53" s="9">
        <f t="shared" si="2"/>
        <v>1.2467662141678875</v>
      </c>
      <c r="D53" s="10">
        <f t="shared" si="5"/>
        <v>4</v>
      </c>
      <c r="E53" s="6">
        <f>$E$8</f>
        <v>4</v>
      </c>
      <c r="F53" s="4" t="str">
        <f>$A$9</f>
        <v>A</v>
      </c>
      <c r="G53" s="6"/>
      <c r="I53" s="4"/>
    </row>
    <row r="54" spans="1:9" x14ac:dyDescent="0.35">
      <c r="A54" s="7">
        <f t="shared" si="12"/>
        <v>6126279</v>
      </c>
      <c r="B54" s="8">
        <f t="shared" si="13"/>
        <v>0.85363704858134193</v>
      </c>
      <c r="C54" s="9">
        <f t="shared" si="2"/>
        <v>0.76868777459446558</v>
      </c>
      <c r="D54" s="10">
        <f t="shared" si="5"/>
        <v>4</v>
      </c>
      <c r="E54" s="6">
        <f t="shared" ref="E54:E60" si="14">$E$8</f>
        <v>4</v>
      </c>
      <c r="F54" s="4" t="str">
        <f>$A$10</f>
        <v>B</v>
      </c>
      <c r="G54" s="6"/>
      <c r="I54" s="4"/>
    </row>
    <row r="55" spans="1:9" s="12" customFormat="1" x14ac:dyDescent="0.35">
      <c r="A55" s="7">
        <f t="shared" si="12"/>
        <v>4186281</v>
      </c>
      <c r="B55" s="8">
        <f t="shared" si="13"/>
        <v>3.4765760177928322</v>
      </c>
      <c r="C55" s="9">
        <f t="shared" si="2"/>
        <v>3.391626743805956</v>
      </c>
      <c r="D55" s="10">
        <f t="shared" si="5"/>
        <v>4</v>
      </c>
      <c r="E55" s="6">
        <f t="shared" si="14"/>
        <v>4</v>
      </c>
      <c r="F55" s="4" t="str">
        <f>$A$11</f>
        <v>C</v>
      </c>
      <c r="G55" s="11"/>
      <c r="I55" s="4"/>
    </row>
    <row r="56" spans="1:9" x14ac:dyDescent="0.35">
      <c r="A56" s="7" t="str">
        <f t="shared" si="12"/>
        <v>HOR-2015-KT-079</v>
      </c>
      <c r="B56" s="8">
        <f t="shared" si="13"/>
        <v>1.5682626059427525</v>
      </c>
      <c r="C56" s="9">
        <f t="shared" si="2"/>
        <v>1.483313331955876</v>
      </c>
      <c r="D56" s="10">
        <f t="shared" si="5"/>
        <v>4</v>
      </c>
      <c r="E56" s="6">
        <f t="shared" si="14"/>
        <v>4</v>
      </c>
      <c r="F56" s="4" t="str">
        <f>$A$12</f>
        <v>D</v>
      </c>
      <c r="G56" s="6"/>
      <c r="I56" s="4"/>
    </row>
    <row r="57" spans="1:9" x14ac:dyDescent="0.35">
      <c r="A57" s="7" t="str">
        <f t="shared" si="12"/>
        <v>HOR-2015-KT-010</v>
      </c>
      <c r="B57" s="8">
        <f t="shared" si="13"/>
        <v>1.6735288073017034</v>
      </c>
      <c r="C57" s="9">
        <f t="shared" si="2"/>
        <v>1.5885795333148269</v>
      </c>
      <c r="D57" s="10">
        <f t="shared" si="5"/>
        <v>4</v>
      </c>
      <c r="E57" s="6">
        <f t="shared" si="14"/>
        <v>4</v>
      </c>
      <c r="F57" s="4" t="str">
        <f>$A$13</f>
        <v>E</v>
      </c>
      <c r="G57" s="6"/>
      <c r="I57" s="4"/>
    </row>
    <row r="58" spans="1:9" s="12" customFormat="1" x14ac:dyDescent="0.35">
      <c r="A58" s="7" t="str">
        <f t="shared" si="12"/>
        <v>HOR-2015-KT-055</v>
      </c>
      <c r="B58" s="8">
        <f t="shared" si="13"/>
        <v>2.0786360091207943</v>
      </c>
      <c r="C58" s="9">
        <f t="shared" si="2"/>
        <v>1.9936867351339178</v>
      </c>
      <c r="D58" s="10">
        <f t="shared" si="5"/>
        <v>4</v>
      </c>
      <c r="E58" s="6">
        <f t="shared" si="14"/>
        <v>4</v>
      </c>
      <c r="F58" s="4" t="str">
        <f>$A$14</f>
        <v>F</v>
      </c>
      <c r="G58" s="11"/>
      <c r="I58" s="4"/>
    </row>
    <row r="59" spans="1:9" s="12" customFormat="1" x14ac:dyDescent="0.35">
      <c r="A59" s="7" t="str">
        <f t="shared" si="12"/>
        <v>HOR-2015-KT-006</v>
      </c>
      <c r="B59" s="8">
        <f t="shared" si="13"/>
        <v>3.0263269094734708</v>
      </c>
      <c r="C59" s="9">
        <f t="shared" si="2"/>
        <v>2.9413776354865946</v>
      </c>
      <c r="D59" s="10">
        <f t="shared" si="5"/>
        <v>4</v>
      </c>
      <c r="E59" s="6">
        <f t="shared" si="14"/>
        <v>4</v>
      </c>
      <c r="F59" s="4" t="str">
        <f>$A$15</f>
        <v>G</v>
      </c>
      <c r="G59" s="11"/>
      <c r="I59" s="4"/>
    </row>
    <row r="60" spans="1:9" x14ac:dyDescent="0.35">
      <c r="A60" s="7" t="str">
        <f t="shared" si="12"/>
        <v>HOR-2015-KT-060</v>
      </c>
      <c r="B60" s="8">
        <f t="shared" si="13"/>
        <v>1.3289615192308046</v>
      </c>
      <c r="C60" s="9">
        <f t="shared" si="2"/>
        <v>1.2440122452439282</v>
      </c>
      <c r="D60" s="10">
        <f t="shared" si="5"/>
        <v>4</v>
      </c>
      <c r="E60" s="6">
        <f t="shared" si="14"/>
        <v>4</v>
      </c>
      <c r="F60" s="4" t="str">
        <f>$A$16</f>
        <v>H</v>
      </c>
      <c r="G60" s="6"/>
      <c r="I60" s="4"/>
    </row>
    <row r="61" spans="1:9" x14ac:dyDescent="0.35">
      <c r="A61" s="7" t="str">
        <f t="shared" ref="A61:A68" si="15">F9</f>
        <v>HOR-2015-KT-028</v>
      </c>
      <c r="B61" s="8">
        <f t="shared" ref="B61:B68" si="16">F19</f>
        <v>1.2948581648711366</v>
      </c>
      <c r="C61" s="9">
        <f t="shared" si="2"/>
        <v>1.2099088908842601</v>
      </c>
      <c r="D61" s="10">
        <f t="shared" si="5"/>
        <v>4</v>
      </c>
      <c r="E61" s="6">
        <f>$F$8</f>
        <v>5</v>
      </c>
      <c r="F61" s="4" t="str">
        <f>$A$9</f>
        <v>A</v>
      </c>
      <c r="G61" s="6"/>
      <c r="I61" s="4"/>
    </row>
    <row r="62" spans="1:9" x14ac:dyDescent="0.35">
      <c r="A62" s="7">
        <f t="shared" si="15"/>
        <v>6126279</v>
      </c>
      <c r="B62" s="8">
        <f t="shared" si="16"/>
        <v>1.3870665416454131</v>
      </c>
      <c r="C62" s="9">
        <f t="shared" si="2"/>
        <v>1.3021172676585366</v>
      </c>
      <c r="D62" s="10">
        <f t="shared" si="5"/>
        <v>4</v>
      </c>
      <c r="E62" s="6">
        <f t="shared" ref="E62:E68" si="17">$F$8</f>
        <v>5</v>
      </c>
      <c r="F62" s="4" t="str">
        <f>$A$10</f>
        <v>B</v>
      </c>
      <c r="G62" s="6"/>
      <c r="I62" s="4"/>
    </row>
    <row r="63" spans="1:9" x14ac:dyDescent="0.35">
      <c r="A63" s="7">
        <f t="shared" si="15"/>
        <v>4186281</v>
      </c>
      <c r="B63" s="8">
        <f t="shared" si="16"/>
        <v>3.548180165536118</v>
      </c>
      <c r="C63" s="9">
        <f t="shared" si="2"/>
        <v>3.4632308915492418</v>
      </c>
      <c r="D63" s="10">
        <f t="shared" si="5"/>
        <v>4</v>
      </c>
      <c r="E63" s="6">
        <f t="shared" si="17"/>
        <v>5</v>
      </c>
      <c r="F63" s="4" t="str">
        <f>$A$11</f>
        <v>C</v>
      </c>
      <c r="G63" s="6"/>
      <c r="I63" s="4"/>
    </row>
    <row r="64" spans="1:9" x14ac:dyDescent="0.35">
      <c r="A64" s="7" t="str">
        <f t="shared" si="15"/>
        <v>HOR-2015-KT-079</v>
      </c>
      <c r="B64" s="8">
        <f t="shared" si="16"/>
        <v>2.5873864057457587</v>
      </c>
      <c r="C64" s="9">
        <f t="shared" si="2"/>
        <v>2.5024371317588825</v>
      </c>
      <c r="D64" s="10">
        <f t="shared" si="5"/>
        <v>4</v>
      </c>
      <c r="E64" s="6">
        <f t="shared" si="17"/>
        <v>5</v>
      </c>
      <c r="F64" s="4" t="str">
        <f>$A$12</f>
        <v>D</v>
      </c>
      <c r="G64" s="6"/>
      <c r="I64" s="4"/>
    </row>
    <row r="65" spans="1:9" x14ac:dyDescent="0.35">
      <c r="A65" s="7" t="str">
        <f t="shared" si="15"/>
        <v>HOR-2015-KT-010</v>
      </c>
      <c r="B65" s="8">
        <f t="shared" si="16"/>
        <v>1.1368781817919773</v>
      </c>
      <c r="C65" s="9">
        <f t="shared" si="2"/>
        <v>1.0519289078051008</v>
      </c>
      <c r="D65" s="10">
        <f t="shared" si="5"/>
        <v>4</v>
      </c>
      <c r="E65" s="6">
        <f t="shared" si="17"/>
        <v>5</v>
      </c>
      <c r="F65" s="4" t="str">
        <f>$A$13</f>
        <v>E</v>
      </c>
      <c r="G65" s="6"/>
      <c r="I65" s="4"/>
    </row>
    <row r="66" spans="1:9" s="12" customFormat="1" x14ac:dyDescent="0.35">
      <c r="A66" s="7" t="str">
        <f t="shared" si="15"/>
        <v>HOR-2015-KT-055</v>
      </c>
      <c r="B66" s="8">
        <f t="shared" si="16"/>
        <v>2.0362337765501812</v>
      </c>
      <c r="C66" s="9">
        <f t="shared" si="2"/>
        <v>1.9512845025633048</v>
      </c>
      <c r="D66" s="10">
        <f t="shared" si="5"/>
        <v>4</v>
      </c>
      <c r="E66" s="6">
        <f t="shared" si="17"/>
        <v>5</v>
      </c>
      <c r="F66" s="4" t="str">
        <f>$A$14</f>
        <v>F</v>
      </c>
      <c r="G66" s="11"/>
      <c r="I66" s="4"/>
    </row>
    <row r="67" spans="1:9" s="12" customFormat="1" x14ac:dyDescent="0.35">
      <c r="A67" s="7" t="str">
        <f t="shared" si="15"/>
        <v>HOR-2015-KT-006</v>
      </c>
      <c r="B67" s="8">
        <f t="shared" si="16"/>
        <v>3.1477888174382973</v>
      </c>
      <c r="C67" s="9">
        <f t="shared" si="2"/>
        <v>3.0628395434514211</v>
      </c>
      <c r="D67" s="10">
        <f t="shared" si="5"/>
        <v>4</v>
      </c>
      <c r="E67" s="6">
        <f t="shared" si="17"/>
        <v>5</v>
      </c>
      <c r="F67" s="4" t="str">
        <f>$A$15</f>
        <v>G</v>
      </c>
      <c r="G67" s="11"/>
      <c r="I67" s="4"/>
    </row>
    <row r="68" spans="1:9" x14ac:dyDescent="0.35">
      <c r="A68" s="7" t="str">
        <f t="shared" si="15"/>
        <v>HOR-2015-KT-060</v>
      </c>
      <c r="B68" s="8">
        <f t="shared" si="16"/>
        <v>0.81246077908951586</v>
      </c>
      <c r="C68" s="9">
        <f t="shared" si="2"/>
        <v>0.72751150510263951</v>
      </c>
      <c r="D68" s="10">
        <f t="shared" si="5"/>
        <v>4</v>
      </c>
      <c r="E68" s="6">
        <f t="shared" si="17"/>
        <v>5</v>
      </c>
      <c r="F68" s="4" t="str">
        <f>$A$16</f>
        <v>H</v>
      </c>
      <c r="G68" s="6"/>
      <c r="I68" s="4"/>
    </row>
    <row r="69" spans="1:9" s="12" customFormat="1" x14ac:dyDescent="0.35">
      <c r="A69" s="7" t="str">
        <f t="shared" ref="A69:A76" si="18">G9</f>
        <v>HOR-2015-KT-089</v>
      </c>
      <c r="B69" s="8">
        <f t="shared" ref="B69:B76" si="19">G19</f>
        <v>2.3570561999246373</v>
      </c>
      <c r="C69" s="9">
        <f t="shared" si="2"/>
        <v>2.2721069259377611</v>
      </c>
      <c r="D69" s="10">
        <f t="shared" si="5"/>
        <v>4</v>
      </c>
      <c r="E69" s="6">
        <f>$G$8</f>
        <v>6</v>
      </c>
      <c r="F69" s="4" t="str">
        <f>$A$9</f>
        <v>A</v>
      </c>
      <c r="G69" s="11"/>
      <c r="I69" s="4"/>
    </row>
    <row r="70" spans="1:9" s="12" customFormat="1" x14ac:dyDescent="0.35">
      <c r="A70" s="7">
        <f t="shared" si="18"/>
        <v>6126288</v>
      </c>
      <c r="B70" s="8">
        <f t="shared" si="19"/>
        <v>1.4581085365217716</v>
      </c>
      <c r="C70" s="9">
        <f t="shared" si="2"/>
        <v>1.3731592625348952</v>
      </c>
      <c r="D70" s="10">
        <f t="shared" si="5"/>
        <v>4</v>
      </c>
      <c r="E70" s="6">
        <f t="shared" ref="E70:E76" si="20">$G$8</f>
        <v>6</v>
      </c>
      <c r="F70" s="4" t="str">
        <f>$A$10</f>
        <v>B</v>
      </c>
      <c r="G70" s="11"/>
      <c r="I70" s="4"/>
    </row>
    <row r="71" spans="1:9" x14ac:dyDescent="0.35">
      <c r="A71" s="7">
        <f t="shared" si="18"/>
        <v>4186272</v>
      </c>
      <c r="B71" s="8">
        <f t="shared" si="19"/>
        <v>3.2310633499786823</v>
      </c>
      <c r="C71" s="9">
        <f t="shared" si="2"/>
        <v>3.146114075991806</v>
      </c>
      <c r="D71" s="10">
        <f t="shared" si="5"/>
        <v>4</v>
      </c>
      <c r="E71" s="6">
        <f t="shared" si="20"/>
        <v>6</v>
      </c>
      <c r="F71" s="4" t="str">
        <f>$A$11</f>
        <v>C</v>
      </c>
      <c r="G71" s="6"/>
      <c r="I71" s="4"/>
    </row>
    <row r="72" spans="1:9" x14ac:dyDescent="0.35">
      <c r="A72" s="7" t="str">
        <f t="shared" si="18"/>
        <v>HOR-2015-KT-062</v>
      </c>
      <c r="B72" s="8">
        <f t="shared" si="19"/>
        <v>1.7476057318647089</v>
      </c>
      <c r="C72" s="9">
        <f t="shared" si="2"/>
        <v>1.6626564578778324</v>
      </c>
      <c r="D72" s="10">
        <f t="shared" si="5"/>
        <v>4</v>
      </c>
      <c r="E72" s="6">
        <f t="shared" si="20"/>
        <v>6</v>
      </c>
      <c r="F72" s="4" t="str">
        <f>$A$12</f>
        <v>D</v>
      </c>
      <c r="G72" s="6"/>
      <c r="I72" s="4"/>
    </row>
    <row r="73" spans="1:9" x14ac:dyDescent="0.35">
      <c r="A73" s="7" t="str">
        <f t="shared" si="18"/>
        <v>HOR-2015-KT-011</v>
      </c>
      <c r="B73" s="8">
        <f t="shared" si="19"/>
        <v>2.4597097469638571</v>
      </c>
      <c r="C73" s="9">
        <f t="shared" si="2"/>
        <v>2.3747604729769809</v>
      </c>
      <c r="D73" s="10">
        <f t="shared" si="5"/>
        <v>4</v>
      </c>
      <c r="E73" s="6">
        <f t="shared" si="20"/>
        <v>6</v>
      </c>
      <c r="F73" s="4" t="str">
        <f>$A$13</f>
        <v>E</v>
      </c>
      <c r="G73" s="6"/>
      <c r="I73" s="4"/>
    </row>
    <row r="74" spans="1:9" x14ac:dyDescent="0.35">
      <c r="A74" s="7" t="str">
        <f t="shared" si="18"/>
        <v>HOR-2015-KT-004</v>
      </c>
      <c r="B74" s="8">
        <f t="shared" si="19"/>
        <v>1.1748170195900685</v>
      </c>
      <c r="C74" s="9">
        <f t="shared" si="2"/>
        <v>1.089867745603192</v>
      </c>
      <c r="D74" s="10">
        <f t="shared" si="5"/>
        <v>4</v>
      </c>
      <c r="E74" s="6">
        <f t="shared" si="20"/>
        <v>6</v>
      </c>
      <c r="F74" s="4" t="str">
        <f>$A$14</f>
        <v>F</v>
      </c>
      <c r="G74" s="6"/>
      <c r="I74" s="4"/>
    </row>
    <row r="75" spans="1:9" x14ac:dyDescent="0.35">
      <c r="A75" s="7" t="str">
        <f t="shared" si="18"/>
        <v>HOR-2015-KT-069</v>
      </c>
      <c r="B75" s="8">
        <f t="shared" si="19"/>
        <v>1.7020298567779346</v>
      </c>
      <c r="C75" s="9">
        <f t="shared" si="2"/>
        <v>1.6170805827910582</v>
      </c>
      <c r="D75" s="10">
        <f t="shared" si="5"/>
        <v>4</v>
      </c>
      <c r="E75" s="6">
        <f t="shared" si="20"/>
        <v>6</v>
      </c>
      <c r="F75" s="4" t="str">
        <f>$A$15</f>
        <v>G</v>
      </c>
      <c r="G75" s="6"/>
      <c r="I75" s="4"/>
    </row>
    <row r="76" spans="1:9" x14ac:dyDescent="0.35">
      <c r="A76" s="7">
        <f t="shared" si="18"/>
        <v>6126287</v>
      </c>
      <c r="B76" s="8">
        <f t="shared" si="19"/>
        <v>1.1534477246677106</v>
      </c>
      <c r="C76" s="9">
        <f t="shared" si="2"/>
        <v>1.0684984506808342</v>
      </c>
      <c r="D76" s="10">
        <f t="shared" si="5"/>
        <v>4</v>
      </c>
      <c r="E76" s="6">
        <f t="shared" si="20"/>
        <v>6</v>
      </c>
      <c r="F76" s="4" t="str">
        <f>$A$16</f>
        <v>H</v>
      </c>
      <c r="G76" s="6"/>
      <c r="I76" s="4"/>
    </row>
    <row r="77" spans="1:9" x14ac:dyDescent="0.35">
      <c r="A77" s="7" t="str">
        <f t="shared" ref="A77:A84" si="21">H9</f>
        <v>HOR-2015-KT-089</v>
      </c>
      <c r="B77" s="8">
        <f t="shared" ref="B77:B84" si="22">H19</f>
        <v>0.67447032005259988</v>
      </c>
      <c r="C77" s="9">
        <f t="shared" si="2"/>
        <v>0.58952104606572342</v>
      </c>
      <c r="D77" s="10">
        <f t="shared" si="5"/>
        <v>4</v>
      </c>
      <c r="E77" s="6">
        <f>$H$8</f>
        <v>7</v>
      </c>
      <c r="F77" s="4" t="str">
        <f>$A$9</f>
        <v>A</v>
      </c>
      <c r="G77" s="6"/>
      <c r="I77" s="4"/>
    </row>
    <row r="78" spans="1:9" x14ac:dyDescent="0.35">
      <c r="A78" s="7">
        <f t="shared" si="21"/>
        <v>6126288</v>
      </c>
      <c r="B78" s="8">
        <f t="shared" si="22"/>
        <v>0.70957459498464881</v>
      </c>
      <c r="C78" s="9">
        <f t="shared" si="2"/>
        <v>0.62462532099777235</v>
      </c>
      <c r="D78" s="10">
        <f t="shared" si="5"/>
        <v>4</v>
      </c>
      <c r="E78" s="6">
        <f t="shared" ref="E78:E84" si="23">$H$8</f>
        <v>7</v>
      </c>
      <c r="F78" s="4" t="str">
        <f>$A$10</f>
        <v>B</v>
      </c>
      <c r="G78" s="6"/>
      <c r="I78" s="4"/>
    </row>
    <row r="79" spans="1:9" x14ac:dyDescent="0.35">
      <c r="A79" s="7">
        <f t="shared" si="21"/>
        <v>4186272</v>
      </c>
      <c r="B79" s="8">
        <f t="shared" si="22"/>
        <v>2.960702174081153</v>
      </c>
      <c r="C79" s="9">
        <f t="shared" si="2"/>
        <v>2.8757529000942768</v>
      </c>
      <c r="D79" s="10">
        <f t="shared" si="5"/>
        <v>4</v>
      </c>
      <c r="E79" s="6">
        <f t="shared" si="23"/>
        <v>7</v>
      </c>
      <c r="F79" s="4" t="str">
        <f>$A$11</f>
        <v>C</v>
      </c>
      <c r="G79" s="6"/>
      <c r="I79" s="4"/>
    </row>
    <row r="80" spans="1:9" x14ac:dyDescent="0.35">
      <c r="A80" s="7" t="str">
        <f t="shared" si="21"/>
        <v>HOR-2015-KT-062</v>
      </c>
      <c r="B80" s="8">
        <f t="shared" si="22"/>
        <v>0.6864710846485963</v>
      </c>
      <c r="C80" s="9">
        <f t="shared" si="2"/>
        <v>0.60152181066171995</v>
      </c>
      <c r="D80" s="10">
        <f t="shared" si="5"/>
        <v>4</v>
      </c>
      <c r="E80" s="6">
        <f t="shared" si="23"/>
        <v>7</v>
      </c>
      <c r="F80" s="4" t="str">
        <f>$A$12</f>
        <v>D</v>
      </c>
      <c r="G80" s="6"/>
      <c r="I80" s="4"/>
    </row>
    <row r="81" spans="1:9" x14ac:dyDescent="0.35">
      <c r="A81" s="7" t="str">
        <f t="shared" si="21"/>
        <v>HOR-2015-KT-011</v>
      </c>
      <c r="B81" s="8">
        <f t="shared" si="22"/>
        <v>2.1860072188083484</v>
      </c>
      <c r="C81" s="9">
        <f t="shared" si="2"/>
        <v>2.1010579448214721</v>
      </c>
      <c r="D81" s="10">
        <f t="shared" si="5"/>
        <v>4</v>
      </c>
      <c r="E81" s="6">
        <f t="shared" si="23"/>
        <v>7</v>
      </c>
      <c r="F81" s="4" t="str">
        <f>$A$13</f>
        <v>E</v>
      </c>
      <c r="G81" s="6"/>
      <c r="I81" s="4"/>
    </row>
    <row r="82" spans="1:9" x14ac:dyDescent="0.35">
      <c r="A82" s="7" t="str">
        <f t="shared" si="21"/>
        <v>HOR-2015-KT-004</v>
      </c>
      <c r="B82" s="8">
        <f t="shared" si="22"/>
        <v>0.83470150979370317</v>
      </c>
      <c r="C82" s="9">
        <f t="shared" si="2"/>
        <v>0.74975223580682671</v>
      </c>
      <c r="D82" s="10">
        <f t="shared" si="5"/>
        <v>4</v>
      </c>
      <c r="E82" s="6">
        <f t="shared" si="23"/>
        <v>7</v>
      </c>
      <c r="F82" s="4" t="str">
        <f>$A$14</f>
        <v>F</v>
      </c>
      <c r="G82" s="6"/>
      <c r="I82" s="4"/>
    </row>
    <row r="83" spans="1:9" x14ac:dyDescent="0.35">
      <c r="A83" s="7" t="str">
        <f t="shared" si="21"/>
        <v>HOR-2015-KT-069</v>
      </c>
      <c r="B83" s="8">
        <f t="shared" si="22"/>
        <v>1.3717749076586616</v>
      </c>
      <c r="C83" s="9">
        <f t="shared" si="2"/>
        <v>1.2868256336717852</v>
      </c>
      <c r="D83" s="10">
        <f t="shared" si="5"/>
        <v>4</v>
      </c>
      <c r="E83" s="6">
        <f t="shared" si="23"/>
        <v>7</v>
      </c>
      <c r="F83" s="4" t="str">
        <f>$A$15</f>
        <v>G</v>
      </c>
      <c r="G83" s="6"/>
      <c r="I83" s="4"/>
    </row>
    <row r="84" spans="1:9" x14ac:dyDescent="0.35">
      <c r="A84" s="7">
        <f t="shared" si="21"/>
        <v>6126287</v>
      </c>
      <c r="B84" s="8">
        <f t="shared" si="22"/>
        <v>0.75155020409792828</v>
      </c>
      <c r="C84" s="9">
        <f t="shared" si="2"/>
        <v>0.66660093011105181</v>
      </c>
      <c r="D84" s="10">
        <f t="shared" si="5"/>
        <v>4</v>
      </c>
      <c r="E84" s="6">
        <f t="shared" si="23"/>
        <v>7</v>
      </c>
      <c r="F84" s="4" t="str">
        <f>$A$16</f>
        <v>H</v>
      </c>
      <c r="G84" s="6"/>
      <c r="I84" s="4"/>
    </row>
    <row r="85" spans="1:9" x14ac:dyDescent="0.35">
      <c r="A85" s="7" t="str">
        <f t="shared" ref="A85:A92" si="24">I9</f>
        <v>HOR-2015-KT-086</v>
      </c>
      <c r="B85" s="8">
        <f t="shared" ref="B85:B92" si="25">I19</f>
        <v>0.84992364544516275</v>
      </c>
      <c r="C85" s="9">
        <f t="shared" si="2"/>
        <v>0.7649743714582864</v>
      </c>
      <c r="D85" s="10">
        <f t="shared" si="5"/>
        <v>4</v>
      </c>
      <c r="E85" s="6">
        <f>$I$8</f>
        <v>8</v>
      </c>
      <c r="F85" s="4" t="str">
        <f>$A$9</f>
        <v>A</v>
      </c>
      <c r="G85" s="6"/>
      <c r="I85" s="4"/>
    </row>
    <row r="86" spans="1:9" x14ac:dyDescent="0.35">
      <c r="A86" s="7">
        <f t="shared" si="24"/>
        <v>6126286</v>
      </c>
      <c r="B86" s="8">
        <f t="shared" si="25"/>
        <v>0.91499288228991416</v>
      </c>
      <c r="C86" s="9">
        <f t="shared" si="2"/>
        <v>0.83004360830303781</v>
      </c>
      <c r="D86" s="10">
        <f t="shared" si="5"/>
        <v>4</v>
      </c>
      <c r="E86" s="6">
        <f t="shared" ref="E86:E91" si="26">$I$8</f>
        <v>8</v>
      </c>
      <c r="F86" s="4" t="str">
        <f>$A$10</f>
        <v>B</v>
      </c>
      <c r="G86" s="6"/>
      <c r="I86" s="4"/>
    </row>
    <row r="87" spans="1:9" x14ac:dyDescent="0.35">
      <c r="A87" s="7" t="str">
        <f t="shared" si="24"/>
        <v>HOR-2015-KT-061</v>
      </c>
      <c r="B87" s="8">
        <f t="shared" si="25"/>
        <v>0.81591540820734676</v>
      </c>
      <c r="C87" s="9">
        <f t="shared" si="2"/>
        <v>0.7309661342204703</v>
      </c>
      <c r="D87" s="10">
        <f t="shared" si="5"/>
        <v>4</v>
      </c>
      <c r="E87" s="6">
        <f t="shared" si="26"/>
        <v>8</v>
      </c>
      <c r="F87" s="4" t="str">
        <f>$A$11</f>
        <v>C</v>
      </c>
      <c r="G87" s="6"/>
      <c r="I87" s="4"/>
    </row>
    <row r="88" spans="1:9" x14ac:dyDescent="0.35">
      <c r="A88" s="7" t="str">
        <f t="shared" si="24"/>
        <v>HOR-2015-KT-024</v>
      </c>
      <c r="B88" s="8">
        <f t="shared" si="25"/>
        <v>1.2770073201197165</v>
      </c>
      <c r="C88" s="9">
        <f t="shared" si="2"/>
        <v>1.1920580461328401</v>
      </c>
      <c r="D88" s="10">
        <f t="shared" si="5"/>
        <v>4</v>
      </c>
      <c r="E88" s="6">
        <f t="shared" si="26"/>
        <v>8</v>
      </c>
      <c r="F88" s="4" t="str">
        <f>$A$12</f>
        <v>D</v>
      </c>
      <c r="G88" s="6"/>
      <c r="I88" s="4"/>
    </row>
    <row r="89" spans="1:9" x14ac:dyDescent="0.35">
      <c r="A89" s="7" t="str">
        <f t="shared" si="24"/>
        <v>HOR-2015-KT-076</v>
      </c>
      <c r="B89" s="8">
        <f t="shared" si="25"/>
        <v>0.93785151346479423</v>
      </c>
      <c r="C89" s="9">
        <f t="shared" si="2"/>
        <v>0.85290223947791777</v>
      </c>
      <c r="D89" s="10">
        <f t="shared" si="5"/>
        <v>4</v>
      </c>
      <c r="E89" s="6">
        <f t="shared" si="26"/>
        <v>8</v>
      </c>
      <c r="F89" s="4" t="str">
        <f>$A$13</f>
        <v>E</v>
      </c>
      <c r="G89" s="6"/>
      <c r="I89" s="4"/>
    </row>
    <row r="90" spans="1:9" x14ac:dyDescent="0.35">
      <c r="A90" s="7" t="str">
        <f t="shared" si="24"/>
        <v>HOR-2015-KT-014</v>
      </c>
      <c r="B90" s="8">
        <f t="shared" si="25"/>
        <v>0.89911638910876801</v>
      </c>
      <c r="C90" s="9">
        <f t="shared" si="2"/>
        <v>0.81416711512189166</v>
      </c>
      <c r="D90" s="10">
        <f t="shared" si="5"/>
        <v>4</v>
      </c>
      <c r="E90" s="6">
        <f t="shared" si="26"/>
        <v>8</v>
      </c>
      <c r="F90" s="4" t="str">
        <f>$A$14</f>
        <v>F</v>
      </c>
      <c r="G90" s="6"/>
      <c r="I90" s="4"/>
    </row>
    <row r="91" spans="1:9" x14ac:dyDescent="0.35">
      <c r="A91" s="7">
        <f t="shared" si="24"/>
        <v>6126272</v>
      </c>
      <c r="B91" s="8">
        <f t="shared" si="25"/>
        <v>1.6931584344364194</v>
      </c>
      <c r="C91" s="9">
        <f t="shared" si="2"/>
        <v>1.608209160449543</v>
      </c>
      <c r="D91" s="10">
        <f t="shared" si="5"/>
        <v>4</v>
      </c>
      <c r="E91" s="6">
        <f t="shared" si="26"/>
        <v>8</v>
      </c>
      <c r="F91" s="4" t="str">
        <f>$A$15</f>
        <v>G</v>
      </c>
      <c r="G91" s="6"/>
      <c r="I91" s="4"/>
    </row>
    <row r="92" spans="1:9" x14ac:dyDescent="0.35">
      <c r="A92" s="7">
        <f t="shared" si="24"/>
        <v>4186273</v>
      </c>
      <c r="B92" s="8">
        <f t="shared" si="25"/>
        <v>3.4258097065597899</v>
      </c>
      <c r="C92" s="9">
        <f t="shared" si="2"/>
        <v>3.3408604325729137</v>
      </c>
      <c r="D92" s="10">
        <f t="shared" si="5"/>
        <v>4</v>
      </c>
      <c r="E92" s="6">
        <f>$J$8</f>
        <v>9</v>
      </c>
      <c r="F92" s="4" t="str">
        <f>$A$16</f>
        <v>H</v>
      </c>
      <c r="G92" s="6"/>
      <c r="I92" s="4"/>
    </row>
    <row r="93" spans="1:9" x14ac:dyDescent="0.35">
      <c r="A93" s="8" t="str">
        <f t="shared" ref="A93:A100" si="27">J9</f>
        <v>HOR-2015-KT-086</v>
      </c>
      <c r="B93" s="8">
        <f t="shared" ref="B93:B100" si="28">J19</f>
        <v>0.5874402194439694</v>
      </c>
      <c r="C93" s="9">
        <f t="shared" si="2"/>
        <v>0.50249094545709294</v>
      </c>
      <c r="D93" s="10">
        <f t="shared" si="5"/>
        <v>4</v>
      </c>
      <c r="E93" s="6">
        <f t="shared" ref="E93:E99" si="29">$J$8</f>
        <v>9</v>
      </c>
      <c r="F93" s="4" t="str">
        <f>$A$9</f>
        <v>A</v>
      </c>
      <c r="G93" s="6"/>
      <c r="I93" s="4"/>
    </row>
    <row r="94" spans="1:9" x14ac:dyDescent="0.35">
      <c r="A94" s="8">
        <f t="shared" si="27"/>
        <v>6126286</v>
      </c>
      <c r="B94" s="8">
        <f t="shared" si="28"/>
        <v>0.80169651404020181</v>
      </c>
      <c r="C94" s="9">
        <f t="shared" ref="C94:C124" si="30">B94-AVERAGE($B$31,$B$32)</f>
        <v>0.71674724005332546</v>
      </c>
      <c r="D94" s="10">
        <f t="shared" si="5"/>
        <v>4</v>
      </c>
      <c r="E94" s="6">
        <f t="shared" si="29"/>
        <v>9</v>
      </c>
      <c r="F94" s="4" t="str">
        <f>$A$10</f>
        <v>B</v>
      </c>
      <c r="G94" s="6"/>
      <c r="I94" s="4"/>
    </row>
    <row r="95" spans="1:9" x14ac:dyDescent="0.35">
      <c r="A95" s="8" t="str">
        <f t="shared" si="27"/>
        <v>HOR-2015-KT-061</v>
      </c>
      <c r="B95" s="8">
        <f t="shared" si="28"/>
        <v>1.3986705743187064</v>
      </c>
      <c r="C95" s="9">
        <f t="shared" si="30"/>
        <v>1.31372130033183</v>
      </c>
      <c r="D95" s="10">
        <f t="shared" si="5"/>
        <v>4</v>
      </c>
      <c r="E95" s="6">
        <f t="shared" si="29"/>
        <v>9</v>
      </c>
      <c r="F95" s="4" t="str">
        <f>$A$11</f>
        <v>C</v>
      </c>
      <c r="G95" s="6"/>
      <c r="I95" s="4"/>
    </row>
    <row r="96" spans="1:9" x14ac:dyDescent="0.35">
      <c r="A96" s="8" t="str">
        <f t="shared" si="27"/>
        <v>HOR-2015-KT-024</v>
      </c>
      <c r="B96" s="8">
        <f t="shared" si="28"/>
        <v>0.81165588205633588</v>
      </c>
      <c r="C96" s="9">
        <f t="shared" si="30"/>
        <v>0.72670660806945953</v>
      </c>
      <c r="D96" s="10">
        <f t="shared" si="5"/>
        <v>4</v>
      </c>
      <c r="E96" s="6">
        <f t="shared" si="29"/>
        <v>9</v>
      </c>
      <c r="F96" s="4" t="str">
        <f>$A$12</f>
        <v>D</v>
      </c>
      <c r="G96" s="6"/>
      <c r="I96" s="4"/>
    </row>
    <row r="97" spans="1:9" x14ac:dyDescent="0.35">
      <c r="A97" s="8" t="str">
        <f t="shared" si="27"/>
        <v>HOR-2015-KT-076</v>
      </c>
      <c r="B97" s="8">
        <f t="shared" si="28"/>
        <v>0.61483854557738893</v>
      </c>
      <c r="C97" s="9">
        <f t="shared" si="30"/>
        <v>0.52988927159051258</v>
      </c>
      <c r="D97" s="10">
        <f t="shared" ref="D97:D124" si="31">D96</f>
        <v>4</v>
      </c>
      <c r="E97" s="6">
        <f t="shared" si="29"/>
        <v>9</v>
      </c>
      <c r="F97" s="4" t="str">
        <f>$A$13</f>
        <v>E</v>
      </c>
      <c r="G97" s="6"/>
      <c r="I97" s="4"/>
    </row>
    <row r="98" spans="1:9" x14ac:dyDescent="0.35">
      <c r="A98" s="8" t="str">
        <f t="shared" si="27"/>
        <v>HOR-2015-KT-014</v>
      </c>
      <c r="B98" s="8">
        <f t="shared" si="28"/>
        <v>0.82323998893061556</v>
      </c>
      <c r="C98" s="9">
        <f t="shared" si="30"/>
        <v>0.73829071494373921</v>
      </c>
      <c r="D98" s="10">
        <f t="shared" si="31"/>
        <v>4</v>
      </c>
      <c r="E98" s="6">
        <f t="shared" si="29"/>
        <v>9</v>
      </c>
      <c r="F98" s="4" t="str">
        <f>$A$14</f>
        <v>F</v>
      </c>
      <c r="G98" s="6"/>
      <c r="I98" s="4"/>
    </row>
    <row r="99" spans="1:9" x14ac:dyDescent="0.35">
      <c r="A99" s="8">
        <f t="shared" si="27"/>
        <v>6126272</v>
      </c>
      <c r="B99" s="8">
        <f t="shared" si="28"/>
        <v>0.91757961262067345</v>
      </c>
      <c r="C99" s="9">
        <f t="shared" si="30"/>
        <v>0.83263033863379698</v>
      </c>
      <c r="D99" s="10">
        <f t="shared" si="31"/>
        <v>4</v>
      </c>
      <c r="E99" s="6">
        <f t="shared" si="29"/>
        <v>9</v>
      </c>
      <c r="F99" s="4" t="str">
        <f>$A$15</f>
        <v>G</v>
      </c>
      <c r="G99" s="6"/>
      <c r="I99" s="4"/>
    </row>
    <row r="100" spans="1:9" x14ac:dyDescent="0.35">
      <c r="A100" s="8">
        <f t="shared" si="27"/>
        <v>4186273</v>
      </c>
      <c r="B100" s="8">
        <f t="shared" si="28"/>
        <v>3.3417616474723721</v>
      </c>
      <c r="C100" s="9">
        <f t="shared" si="30"/>
        <v>3.2568123734854959</v>
      </c>
      <c r="D100" s="10">
        <f t="shared" si="31"/>
        <v>4</v>
      </c>
      <c r="E100" s="6">
        <f>$K$8</f>
        <v>10</v>
      </c>
      <c r="F100" s="4" t="str">
        <f>$A$16</f>
        <v>H</v>
      </c>
      <c r="G100" s="6"/>
      <c r="I100" s="4"/>
    </row>
    <row r="101" spans="1:9" x14ac:dyDescent="0.35">
      <c r="A101" s="8">
        <f t="shared" ref="A101:A108" si="32">K9</f>
        <v>6126277</v>
      </c>
      <c r="B101" s="8">
        <f t="shared" ref="B101:B108" si="33">K19</f>
        <v>0.73120138535064849</v>
      </c>
      <c r="C101" s="9">
        <f t="shared" si="30"/>
        <v>0.64625211136377203</v>
      </c>
      <c r="D101" s="10">
        <f t="shared" si="31"/>
        <v>4</v>
      </c>
      <c r="E101" s="6">
        <f t="shared" ref="E101:E107" si="34">$K$8</f>
        <v>10</v>
      </c>
      <c r="F101" s="4" t="str">
        <f>$A$9</f>
        <v>A</v>
      </c>
      <c r="G101" s="6"/>
      <c r="I101" s="4"/>
    </row>
    <row r="102" spans="1:9" x14ac:dyDescent="0.35">
      <c r="A102" s="8">
        <f t="shared" si="32"/>
        <v>4186282</v>
      </c>
      <c r="B102" s="8">
        <f t="shared" si="33"/>
        <v>3.522333508353507</v>
      </c>
      <c r="C102" s="9">
        <f t="shared" si="30"/>
        <v>3.4373842343666308</v>
      </c>
      <c r="D102" s="10">
        <f t="shared" si="31"/>
        <v>4</v>
      </c>
      <c r="E102" s="6">
        <f t="shared" si="34"/>
        <v>10</v>
      </c>
      <c r="F102" s="4" t="str">
        <f>$A$10</f>
        <v>B</v>
      </c>
      <c r="G102" s="6"/>
      <c r="I102" s="4"/>
    </row>
    <row r="103" spans="1:9" x14ac:dyDescent="0.35">
      <c r="A103" s="8" t="str">
        <f t="shared" si="32"/>
        <v>HOR-2015-KT-037</v>
      </c>
      <c r="B103" s="8">
        <f t="shared" si="33"/>
        <v>0.75448530293697191</v>
      </c>
      <c r="C103" s="9">
        <f t="shared" si="30"/>
        <v>0.66953602895009556</v>
      </c>
      <c r="D103" s="10">
        <f t="shared" si="31"/>
        <v>4</v>
      </c>
      <c r="E103" s="6">
        <f t="shared" si="34"/>
        <v>10</v>
      </c>
      <c r="F103" s="4" t="str">
        <f>$A$11</f>
        <v>C</v>
      </c>
      <c r="G103" s="6"/>
      <c r="I103" s="4"/>
    </row>
    <row r="104" spans="1:9" x14ac:dyDescent="0.35">
      <c r="A104" s="8" t="str">
        <f t="shared" si="32"/>
        <v>HOR-2015-KT-096</v>
      </c>
      <c r="B104" s="8">
        <f t="shared" si="33"/>
        <v>0.72786714985044598</v>
      </c>
      <c r="C104" s="9">
        <f t="shared" si="30"/>
        <v>0.64291787586356963</v>
      </c>
      <c r="D104" s="10">
        <f t="shared" si="31"/>
        <v>4</v>
      </c>
      <c r="E104" s="6">
        <f t="shared" si="34"/>
        <v>10</v>
      </c>
      <c r="F104" s="4" t="str">
        <f>$A$12</f>
        <v>D</v>
      </c>
      <c r="G104" s="6"/>
      <c r="I104" s="4"/>
    </row>
    <row r="105" spans="1:9" x14ac:dyDescent="0.35">
      <c r="A105" s="8" t="str">
        <f t="shared" si="32"/>
        <v>HOR-2015-KT-077</v>
      </c>
      <c r="B105" s="8">
        <f t="shared" si="33"/>
        <v>2.8374881467090947</v>
      </c>
      <c r="C105" s="9">
        <f t="shared" si="30"/>
        <v>2.7525388727222184</v>
      </c>
      <c r="D105" s="10">
        <f t="shared" si="31"/>
        <v>4</v>
      </c>
      <c r="E105" s="6">
        <f t="shared" si="34"/>
        <v>10</v>
      </c>
      <c r="F105" s="4" t="str">
        <f>$A$13</f>
        <v>E</v>
      </c>
      <c r="G105" s="6"/>
      <c r="I105" s="4"/>
    </row>
    <row r="106" spans="1:9" x14ac:dyDescent="0.35">
      <c r="A106" s="8" t="str">
        <f t="shared" si="32"/>
        <v>HOR-2015-KT-091</v>
      </c>
      <c r="B106" s="8">
        <f t="shared" si="33"/>
        <v>1.9045412963431547</v>
      </c>
      <c r="C106" s="9">
        <f t="shared" si="30"/>
        <v>1.8195920223562783</v>
      </c>
      <c r="D106" s="10">
        <f t="shared" si="31"/>
        <v>4</v>
      </c>
      <c r="E106" s="6">
        <f t="shared" si="34"/>
        <v>10</v>
      </c>
      <c r="F106" s="4" t="str">
        <f>$A$14</f>
        <v>F</v>
      </c>
      <c r="G106" s="6"/>
      <c r="I106" s="4"/>
    </row>
    <row r="107" spans="1:9" x14ac:dyDescent="0.35">
      <c r="A107" s="8">
        <f t="shared" si="32"/>
        <v>4186270</v>
      </c>
      <c r="B107" s="8">
        <f t="shared" si="33"/>
        <v>3.4765760177928322</v>
      </c>
      <c r="C107" s="9">
        <f t="shared" si="30"/>
        <v>3.391626743805956</v>
      </c>
      <c r="D107" s="10">
        <f t="shared" si="31"/>
        <v>4</v>
      </c>
      <c r="E107" s="6">
        <f t="shared" si="34"/>
        <v>10</v>
      </c>
      <c r="F107" s="4" t="str">
        <f>$A$15</f>
        <v>G</v>
      </c>
      <c r="G107" s="6"/>
      <c r="I107" s="4"/>
    </row>
    <row r="108" spans="1:9" x14ac:dyDescent="0.35">
      <c r="A108" s="8" t="str">
        <f t="shared" si="32"/>
        <v>NA</v>
      </c>
      <c r="B108" s="8">
        <f t="shared" si="33"/>
        <v>0.8686922734358421</v>
      </c>
      <c r="C108" s="9">
        <f t="shared" si="30"/>
        <v>0.78374299944896575</v>
      </c>
      <c r="D108" s="10">
        <f t="shared" si="31"/>
        <v>4</v>
      </c>
      <c r="E108" s="6">
        <f>$L$8</f>
        <v>11</v>
      </c>
      <c r="F108" s="4" t="str">
        <f>$A$16</f>
        <v>H</v>
      </c>
      <c r="G108" s="6"/>
      <c r="I108" s="4"/>
    </row>
    <row r="109" spans="1:9" x14ac:dyDescent="0.35">
      <c r="A109" s="8">
        <f t="shared" ref="A109:A116" si="35">L9</f>
        <v>6126277</v>
      </c>
      <c r="B109" s="8">
        <f t="shared" ref="B109:B116" si="36">L19</f>
        <v>0.92806376145179648</v>
      </c>
      <c r="C109" s="9">
        <f t="shared" si="30"/>
        <v>0.84311448746492013</v>
      </c>
      <c r="D109" s="10">
        <f t="shared" si="31"/>
        <v>4</v>
      </c>
      <c r="E109" s="6">
        <f t="shared" ref="E109:E115" si="37">$L$8</f>
        <v>11</v>
      </c>
      <c r="F109" s="4" t="str">
        <f>$A$9</f>
        <v>A</v>
      </c>
      <c r="G109" s="6"/>
      <c r="I109" s="4"/>
    </row>
    <row r="110" spans="1:9" x14ac:dyDescent="0.35">
      <c r="A110" s="8">
        <f t="shared" si="35"/>
        <v>4186282</v>
      </c>
      <c r="B110" s="8">
        <f t="shared" si="36"/>
        <v>3.5184901692717467</v>
      </c>
      <c r="C110" s="9">
        <f t="shared" si="30"/>
        <v>3.4335408952848705</v>
      </c>
      <c r="D110" s="10">
        <f t="shared" si="31"/>
        <v>4</v>
      </c>
      <c r="E110" s="6">
        <f t="shared" si="37"/>
        <v>11</v>
      </c>
      <c r="F110" s="4" t="str">
        <f>$A$10</f>
        <v>B</v>
      </c>
      <c r="G110" s="6"/>
      <c r="I110" s="4"/>
    </row>
    <row r="111" spans="1:9" x14ac:dyDescent="0.35">
      <c r="A111" s="8" t="str">
        <f t="shared" si="35"/>
        <v>HOR-2015-KT-037</v>
      </c>
      <c r="B111" s="8">
        <f t="shared" si="36"/>
        <v>1.1419936058553273</v>
      </c>
      <c r="C111" s="9">
        <f t="shared" si="30"/>
        <v>1.0570443318684508</v>
      </c>
      <c r="D111" s="10">
        <f t="shared" si="31"/>
        <v>4</v>
      </c>
      <c r="E111" s="6">
        <f t="shared" si="37"/>
        <v>11</v>
      </c>
      <c r="F111" s="4" t="str">
        <f>$A$11</f>
        <v>C</v>
      </c>
      <c r="G111" s="6"/>
      <c r="I111" s="4"/>
    </row>
    <row r="112" spans="1:9" x14ac:dyDescent="0.35">
      <c r="A112" s="8" t="str">
        <f t="shared" si="35"/>
        <v>HOR-2015-KT-096</v>
      </c>
      <c r="B112" s="8">
        <f t="shared" si="36"/>
        <v>0.5651776155663264</v>
      </c>
      <c r="C112" s="9">
        <f t="shared" si="30"/>
        <v>0.48022834157944999</v>
      </c>
      <c r="D112" s="10">
        <f t="shared" si="31"/>
        <v>4</v>
      </c>
      <c r="E112" s="6">
        <f t="shared" si="37"/>
        <v>11</v>
      </c>
      <c r="F112" s="4" t="str">
        <f>$A$12</f>
        <v>D</v>
      </c>
      <c r="G112" s="6"/>
      <c r="I112" s="4"/>
    </row>
    <row r="113" spans="1:9" x14ac:dyDescent="0.35">
      <c r="A113" s="8" t="str">
        <f t="shared" si="35"/>
        <v>HOR-2015-KT-077</v>
      </c>
      <c r="B113" s="8">
        <f t="shared" si="36"/>
        <v>3.1772866837051521</v>
      </c>
      <c r="C113" s="9">
        <f t="shared" si="30"/>
        <v>3.0923374097182759</v>
      </c>
      <c r="D113" s="10">
        <f t="shared" si="31"/>
        <v>4</v>
      </c>
      <c r="E113" s="6">
        <f t="shared" si="37"/>
        <v>11</v>
      </c>
      <c r="F113" s="4" t="str">
        <f>$A$13</f>
        <v>E</v>
      </c>
      <c r="G113" s="6"/>
      <c r="I113" s="4"/>
    </row>
    <row r="114" spans="1:9" x14ac:dyDescent="0.35">
      <c r="A114" s="8" t="str">
        <f t="shared" si="35"/>
        <v>HOR-2015-KT-091</v>
      </c>
      <c r="B114" s="9">
        <f t="shared" si="36"/>
        <v>1.9317145601469292</v>
      </c>
      <c r="C114" s="9">
        <f t="shared" si="30"/>
        <v>1.8467652861600528</v>
      </c>
      <c r="D114" s="10">
        <f t="shared" si="31"/>
        <v>4</v>
      </c>
      <c r="E114" s="6">
        <f t="shared" si="37"/>
        <v>11</v>
      </c>
      <c r="F114" s="4" t="str">
        <f>$A$14</f>
        <v>F</v>
      </c>
      <c r="G114" s="6"/>
      <c r="I114" s="4"/>
    </row>
    <row r="115" spans="1:9" x14ac:dyDescent="0.35">
      <c r="A115" s="8">
        <f t="shared" si="35"/>
        <v>4186270</v>
      </c>
      <c r="B115" s="9">
        <f t="shared" si="36"/>
        <v>2.5765367823055074</v>
      </c>
      <c r="C115" s="9">
        <f t="shared" si="30"/>
        <v>2.4915875083186312</v>
      </c>
      <c r="D115" s="10">
        <f t="shared" si="31"/>
        <v>4</v>
      </c>
      <c r="E115" s="6">
        <f t="shared" si="37"/>
        <v>11</v>
      </c>
      <c r="F115" s="4" t="str">
        <f>$A$15</f>
        <v>G</v>
      </c>
      <c r="G115" s="6"/>
      <c r="I115" s="4"/>
    </row>
    <row r="116" spans="1:9" x14ac:dyDescent="0.35">
      <c r="A116" s="8" t="str">
        <f t="shared" si="35"/>
        <v>NA</v>
      </c>
      <c r="B116" s="9">
        <f t="shared" si="36"/>
        <v>0.3117237131912689</v>
      </c>
      <c r="C116" s="9">
        <f t="shared" si="30"/>
        <v>0.2267744392043925</v>
      </c>
      <c r="D116" s="10">
        <f t="shared" si="31"/>
        <v>4</v>
      </c>
      <c r="E116" s="6">
        <f>$M$8</f>
        <v>12</v>
      </c>
      <c r="F116" s="4" t="str">
        <f>$A$16</f>
        <v>H</v>
      </c>
      <c r="G116" s="6"/>
      <c r="I116" s="4"/>
    </row>
    <row r="117" spans="1:9" x14ac:dyDescent="0.35">
      <c r="A117" s="8">
        <f t="shared" ref="A117:A124" si="38">M9</f>
        <v>4186284</v>
      </c>
      <c r="B117" s="9">
        <f t="shared" ref="B117:B124" si="39">M19</f>
        <v>3.5756629500551629</v>
      </c>
      <c r="C117" s="9">
        <f t="shared" si="30"/>
        <v>3.4907136760682866</v>
      </c>
      <c r="D117" s="10">
        <f t="shared" si="31"/>
        <v>4</v>
      </c>
      <c r="E117" s="6">
        <f t="shared" ref="E117:E124" si="40">$M$8</f>
        <v>12</v>
      </c>
      <c r="F117" s="4" t="str">
        <f>$A$9</f>
        <v>A</v>
      </c>
      <c r="G117" s="6"/>
      <c r="I117" s="4"/>
    </row>
    <row r="118" spans="1:9" x14ac:dyDescent="0.35">
      <c r="A118" s="8">
        <f t="shared" si="38"/>
        <v>4186284</v>
      </c>
      <c r="B118" s="9">
        <f t="shared" si="39"/>
        <v>3.5606488060957164</v>
      </c>
      <c r="C118" s="9">
        <f t="shared" si="30"/>
        <v>3.4756995321088402</v>
      </c>
      <c r="D118" s="10">
        <f t="shared" si="31"/>
        <v>4</v>
      </c>
      <c r="E118" s="6">
        <f t="shared" si="40"/>
        <v>12</v>
      </c>
      <c r="F118" s="4" t="str">
        <f>$A$10</f>
        <v>B</v>
      </c>
      <c r="G118" s="6"/>
      <c r="I118" s="4"/>
    </row>
    <row r="119" spans="1:9" x14ac:dyDescent="0.35">
      <c r="A119" s="8" t="str">
        <f t="shared" si="38"/>
        <v>HOR-2015-KT-032</v>
      </c>
      <c r="B119" s="9">
        <f t="shared" si="39"/>
        <v>2.3024580365385652</v>
      </c>
      <c r="C119" s="9">
        <f t="shared" si="30"/>
        <v>2.2175087625516889</v>
      </c>
      <c r="D119" s="10">
        <f t="shared" si="31"/>
        <v>4</v>
      </c>
      <c r="E119" s="6">
        <f t="shared" si="40"/>
        <v>12</v>
      </c>
      <c r="F119" s="4" t="str">
        <f>$A$11</f>
        <v>C</v>
      </c>
      <c r="G119" s="6"/>
      <c r="I119" s="4"/>
    </row>
    <row r="120" spans="1:9" x14ac:dyDescent="0.35">
      <c r="A120" s="8" t="str">
        <f t="shared" si="38"/>
        <v>HOR-2015-KT-032</v>
      </c>
      <c r="B120" s="9">
        <f t="shared" si="39"/>
        <v>2.5184901692717467</v>
      </c>
      <c r="C120" s="9">
        <f t="shared" si="30"/>
        <v>2.4335408952848705</v>
      </c>
      <c r="D120" s="10">
        <f t="shared" si="31"/>
        <v>4</v>
      </c>
      <c r="E120" s="6">
        <f t="shared" si="40"/>
        <v>12</v>
      </c>
      <c r="F120" s="4" t="str">
        <f>$A$12</f>
        <v>D</v>
      </c>
      <c r="G120" s="6"/>
      <c r="I120" s="4"/>
    </row>
    <row r="121" spans="1:9" x14ac:dyDescent="0.35">
      <c r="A121" s="8" t="str">
        <f t="shared" si="38"/>
        <v>HOR-2015-KT-085</v>
      </c>
      <c r="B121" s="9">
        <f t="shared" si="39"/>
        <v>3.2165046298077571</v>
      </c>
      <c r="C121" s="9">
        <f t="shared" si="30"/>
        <v>3.1315553558208808</v>
      </c>
      <c r="D121" s="10">
        <f t="shared" si="31"/>
        <v>4</v>
      </c>
      <c r="E121" s="6">
        <f t="shared" si="40"/>
        <v>12</v>
      </c>
      <c r="F121" s="4" t="str">
        <f>$A$13</f>
        <v>E</v>
      </c>
      <c r="G121" s="6"/>
      <c r="I121" s="4"/>
    </row>
    <row r="122" spans="1:9" x14ac:dyDescent="0.35">
      <c r="A122" s="8" t="str">
        <f t="shared" si="38"/>
        <v>HOR-2015-KT-085</v>
      </c>
      <c r="B122" s="9">
        <f t="shared" si="39"/>
        <v>3.1887742878626062</v>
      </c>
      <c r="C122" s="9">
        <f t="shared" si="30"/>
        <v>3.10382501387573</v>
      </c>
      <c r="D122" s="10">
        <f t="shared" si="31"/>
        <v>4</v>
      </c>
      <c r="E122" s="6">
        <f t="shared" si="40"/>
        <v>12</v>
      </c>
      <c r="F122" s="4" t="str">
        <f>$A$14</f>
        <v>F</v>
      </c>
      <c r="G122" s="6"/>
      <c r="I122" s="4"/>
    </row>
    <row r="123" spans="1:9" x14ac:dyDescent="0.35">
      <c r="A123" s="8" t="str">
        <f t="shared" si="38"/>
        <v>HOR-2015-KT-031</v>
      </c>
      <c r="B123" s="9">
        <f t="shared" si="39"/>
        <v>1.7283259531489426</v>
      </c>
      <c r="C123" s="9">
        <f t="shared" si="30"/>
        <v>1.6433766791620661</v>
      </c>
      <c r="D123" s="10">
        <f t="shared" si="31"/>
        <v>4</v>
      </c>
      <c r="E123" s="6">
        <f t="shared" si="40"/>
        <v>12</v>
      </c>
      <c r="F123" s="4" t="str">
        <f>$A$15</f>
        <v>G</v>
      </c>
      <c r="G123" s="6"/>
      <c r="I123" s="4"/>
    </row>
    <row r="124" spans="1:9" x14ac:dyDescent="0.35">
      <c r="A124" s="8" t="str">
        <f t="shared" si="38"/>
        <v>HOR-2015-KT-031</v>
      </c>
      <c r="B124" s="9">
        <f t="shared" si="39"/>
        <v>1.7958417531044035</v>
      </c>
      <c r="C124" s="9">
        <f t="shared" si="30"/>
        <v>1.7108924791175271</v>
      </c>
      <c r="D124" s="10">
        <f t="shared" si="31"/>
        <v>4</v>
      </c>
      <c r="E124" s="6">
        <f t="shared" si="40"/>
        <v>12</v>
      </c>
      <c r="F124" s="4" t="str">
        <f>$A$16</f>
        <v>H</v>
      </c>
      <c r="G124" s="6"/>
      <c r="I124" s="4"/>
    </row>
  </sheetData>
  <conditionalFormatting sqref="I29:I124 J29:P40">
    <cfRule type="containsText" dxfId="15" priority="12" stopIfTrue="1" operator="containsText" text="P">
      <formula>NOT(ISERROR(SEARCH("P",I29)))</formula>
    </cfRule>
  </conditionalFormatting>
  <conditionalFormatting sqref="F29:F124">
    <cfRule type="containsText" dxfId="14" priority="3" stopIfTrue="1" operator="containsText" text="P">
      <formula>NOT(ISERROR(SEARCH("P",F29)))</formula>
    </cfRule>
  </conditionalFormatting>
  <conditionalFormatting sqref="C29:C124">
    <cfRule type="cellIs" dxfId="13" priority="2" operator="greaterThan">
      <formula>30</formula>
    </cfRule>
  </conditionalFormatting>
  <conditionalFormatting sqref="A29:A124">
    <cfRule type="duplicateValues" dxfId="12" priority="5" stopIfTrue="1"/>
  </conditionalFormatting>
  <conditionalFormatting sqref="A28">
    <cfRule type="duplicateValues" dxfId="11" priority="1"/>
  </conditionalFormatting>
  <hyperlinks>
    <hyperlink ref="G2" r:id="rId1" xr:uid="{D3612C8E-EEC1-425F-A4C0-D3C23D015202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FB1A-54E7-46ED-8C66-C1E4ED248D36}">
  <dimension ref="A1:Q124"/>
  <sheetViews>
    <sheetView tabSelected="1" zoomScale="60" zoomScaleNormal="60" workbookViewId="0">
      <selection activeCell="F28" sqref="F28:F124"/>
    </sheetView>
  </sheetViews>
  <sheetFormatPr defaultColWidth="11.453125" defaultRowHeight="14.5" x14ac:dyDescent="0.35"/>
  <cols>
    <col min="1" max="1" width="18.6328125" style="2" bestFit="1" customWidth="1"/>
    <col min="2" max="2" width="12" style="2" bestFit="1" customWidth="1"/>
    <col min="3" max="13" width="16.36328125" style="2" bestFit="1" customWidth="1"/>
    <col min="14" max="256" width="11.453125" style="2"/>
    <col min="257" max="257" width="18.6328125" style="2" bestFit="1" customWidth="1"/>
    <col min="258" max="258" width="12" style="2" bestFit="1" customWidth="1"/>
    <col min="259" max="269" width="16.36328125" style="2" bestFit="1" customWidth="1"/>
    <col min="270" max="512" width="11.453125" style="2"/>
    <col min="513" max="513" width="18.6328125" style="2" bestFit="1" customWidth="1"/>
    <col min="514" max="514" width="12" style="2" bestFit="1" customWidth="1"/>
    <col min="515" max="525" width="16.36328125" style="2" bestFit="1" customWidth="1"/>
    <col min="526" max="768" width="11.453125" style="2"/>
    <col min="769" max="769" width="18.6328125" style="2" bestFit="1" customWidth="1"/>
    <col min="770" max="770" width="12" style="2" bestFit="1" customWidth="1"/>
    <col min="771" max="781" width="16.36328125" style="2" bestFit="1" customWidth="1"/>
    <col min="782" max="1024" width="11.453125" style="2"/>
    <col min="1025" max="1025" width="18.6328125" style="2" bestFit="1" customWidth="1"/>
    <col min="1026" max="1026" width="12" style="2" bestFit="1" customWidth="1"/>
    <col min="1027" max="1037" width="16.36328125" style="2" bestFit="1" customWidth="1"/>
    <col min="1038" max="1280" width="11.453125" style="2"/>
    <col min="1281" max="1281" width="18.6328125" style="2" bestFit="1" customWidth="1"/>
    <col min="1282" max="1282" width="12" style="2" bestFit="1" customWidth="1"/>
    <col min="1283" max="1293" width="16.36328125" style="2" bestFit="1" customWidth="1"/>
    <col min="1294" max="1536" width="11.453125" style="2"/>
    <col min="1537" max="1537" width="18.6328125" style="2" bestFit="1" customWidth="1"/>
    <col min="1538" max="1538" width="12" style="2" bestFit="1" customWidth="1"/>
    <col min="1539" max="1549" width="16.36328125" style="2" bestFit="1" customWidth="1"/>
    <col min="1550" max="1792" width="11.453125" style="2"/>
    <col min="1793" max="1793" width="18.6328125" style="2" bestFit="1" customWidth="1"/>
    <col min="1794" max="1794" width="12" style="2" bestFit="1" customWidth="1"/>
    <col min="1795" max="1805" width="16.36328125" style="2" bestFit="1" customWidth="1"/>
    <col min="1806" max="2048" width="11.453125" style="2"/>
    <col min="2049" max="2049" width="18.6328125" style="2" bestFit="1" customWidth="1"/>
    <col min="2050" max="2050" width="12" style="2" bestFit="1" customWidth="1"/>
    <col min="2051" max="2061" width="16.36328125" style="2" bestFit="1" customWidth="1"/>
    <col min="2062" max="2304" width="11.453125" style="2"/>
    <col min="2305" max="2305" width="18.6328125" style="2" bestFit="1" customWidth="1"/>
    <col min="2306" max="2306" width="12" style="2" bestFit="1" customWidth="1"/>
    <col min="2307" max="2317" width="16.36328125" style="2" bestFit="1" customWidth="1"/>
    <col min="2318" max="2560" width="11.453125" style="2"/>
    <col min="2561" max="2561" width="18.6328125" style="2" bestFit="1" customWidth="1"/>
    <col min="2562" max="2562" width="12" style="2" bestFit="1" customWidth="1"/>
    <col min="2563" max="2573" width="16.36328125" style="2" bestFit="1" customWidth="1"/>
    <col min="2574" max="2816" width="11.453125" style="2"/>
    <col min="2817" max="2817" width="18.6328125" style="2" bestFit="1" customWidth="1"/>
    <col min="2818" max="2818" width="12" style="2" bestFit="1" customWidth="1"/>
    <col min="2819" max="2829" width="16.36328125" style="2" bestFit="1" customWidth="1"/>
    <col min="2830" max="3072" width="11.453125" style="2"/>
    <col min="3073" max="3073" width="18.6328125" style="2" bestFit="1" customWidth="1"/>
    <col min="3074" max="3074" width="12" style="2" bestFit="1" customWidth="1"/>
    <col min="3075" max="3085" width="16.36328125" style="2" bestFit="1" customWidth="1"/>
    <col min="3086" max="3328" width="11.453125" style="2"/>
    <col min="3329" max="3329" width="18.6328125" style="2" bestFit="1" customWidth="1"/>
    <col min="3330" max="3330" width="12" style="2" bestFit="1" customWidth="1"/>
    <col min="3331" max="3341" width="16.36328125" style="2" bestFit="1" customWidth="1"/>
    <col min="3342" max="3584" width="11.453125" style="2"/>
    <col min="3585" max="3585" width="18.6328125" style="2" bestFit="1" customWidth="1"/>
    <col min="3586" max="3586" width="12" style="2" bestFit="1" customWidth="1"/>
    <col min="3587" max="3597" width="16.36328125" style="2" bestFit="1" customWidth="1"/>
    <col min="3598" max="3840" width="11.453125" style="2"/>
    <col min="3841" max="3841" width="18.6328125" style="2" bestFit="1" customWidth="1"/>
    <col min="3842" max="3842" width="12" style="2" bestFit="1" customWidth="1"/>
    <col min="3843" max="3853" width="16.36328125" style="2" bestFit="1" customWidth="1"/>
    <col min="3854" max="4096" width="11.453125" style="2"/>
    <col min="4097" max="4097" width="18.6328125" style="2" bestFit="1" customWidth="1"/>
    <col min="4098" max="4098" width="12" style="2" bestFit="1" customWidth="1"/>
    <col min="4099" max="4109" width="16.36328125" style="2" bestFit="1" customWidth="1"/>
    <col min="4110" max="4352" width="11.453125" style="2"/>
    <col min="4353" max="4353" width="18.6328125" style="2" bestFit="1" customWidth="1"/>
    <col min="4354" max="4354" width="12" style="2" bestFit="1" customWidth="1"/>
    <col min="4355" max="4365" width="16.36328125" style="2" bestFit="1" customWidth="1"/>
    <col min="4366" max="4608" width="11.453125" style="2"/>
    <col min="4609" max="4609" width="18.6328125" style="2" bestFit="1" customWidth="1"/>
    <col min="4610" max="4610" width="12" style="2" bestFit="1" customWidth="1"/>
    <col min="4611" max="4621" width="16.36328125" style="2" bestFit="1" customWidth="1"/>
    <col min="4622" max="4864" width="11.453125" style="2"/>
    <col min="4865" max="4865" width="18.6328125" style="2" bestFit="1" customWidth="1"/>
    <col min="4866" max="4866" width="12" style="2" bestFit="1" customWidth="1"/>
    <col min="4867" max="4877" width="16.36328125" style="2" bestFit="1" customWidth="1"/>
    <col min="4878" max="5120" width="11.453125" style="2"/>
    <col min="5121" max="5121" width="18.6328125" style="2" bestFit="1" customWidth="1"/>
    <col min="5122" max="5122" width="12" style="2" bestFit="1" customWidth="1"/>
    <col min="5123" max="5133" width="16.36328125" style="2" bestFit="1" customWidth="1"/>
    <col min="5134" max="5376" width="11.453125" style="2"/>
    <col min="5377" max="5377" width="18.6328125" style="2" bestFit="1" customWidth="1"/>
    <col min="5378" max="5378" width="12" style="2" bestFit="1" customWidth="1"/>
    <col min="5379" max="5389" width="16.36328125" style="2" bestFit="1" customWidth="1"/>
    <col min="5390" max="5632" width="11.453125" style="2"/>
    <col min="5633" max="5633" width="18.6328125" style="2" bestFit="1" customWidth="1"/>
    <col min="5634" max="5634" width="12" style="2" bestFit="1" customWidth="1"/>
    <col min="5635" max="5645" width="16.36328125" style="2" bestFit="1" customWidth="1"/>
    <col min="5646" max="5888" width="11.453125" style="2"/>
    <col min="5889" max="5889" width="18.6328125" style="2" bestFit="1" customWidth="1"/>
    <col min="5890" max="5890" width="12" style="2" bestFit="1" customWidth="1"/>
    <col min="5891" max="5901" width="16.36328125" style="2" bestFit="1" customWidth="1"/>
    <col min="5902" max="6144" width="11.453125" style="2"/>
    <col min="6145" max="6145" width="18.6328125" style="2" bestFit="1" customWidth="1"/>
    <col min="6146" max="6146" width="12" style="2" bestFit="1" customWidth="1"/>
    <col min="6147" max="6157" width="16.36328125" style="2" bestFit="1" customWidth="1"/>
    <col min="6158" max="6400" width="11.453125" style="2"/>
    <col min="6401" max="6401" width="18.6328125" style="2" bestFit="1" customWidth="1"/>
    <col min="6402" max="6402" width="12" style="2" bestFit="1" customWidth="1"/>
    <col min="6403" max="6413" width="16.36328125" style="2" bestFit="1" customWidth="1"/>
    <col min="6414" max="6656" width="11.453125" style="2"/>
    <col min="6657" max="6657" width="18.6328125" style="2" bestFit="1" customWidth="1"/>
    <col min="6658" max="6658" width="12" style="2" bestFit="1" customWidth="1"/>
    <col min="6659" max="6669" width="16.36328125" style="2" bestFit="1" customWidth="1"/>
    <col min="6670" max="6912" width="11.453125" style="2"/>
    <col min="6913" max="6913" width="18.6328125" style="2" bestFit="1" customWidth="1"/>
    <col min="6914" max="6914" width="12" style="2" bestFit="1" customWidth="1"/>
    <col min="6915" max="6925" width="16.36328125" style="2" bestFit="1" customWidth="1"/>
    <col min="6926" max="7168" width="11.453125" style="2"/>
    <col min="7169" max="7169" width="18.6328125" style="2" bestFit="1" customWidth="1"/>
    <col min="7170" max="7170" width="12" style="2" bestFit="1" customWidth="1"/>
    <col min="7171" max="7181" width="16.36328125" style="2" bestFit="1" customWidth="1"/>
    <col min="7182" max="7424" width="11.453125" style="2"/>
    <col min="7425" max="7425" width="18.6328125" style="2" bestFit="1" customWidth="1"/>
    <col min="7426" max="7426" width="12" style="2" bestFit="1" customWidth="1"/>
    <col min="7427" max="7437" width="16.36328125" style="2" bestFit="1" customWidth="1"/>
    <col min="7438" max="7680" width="11.453125" style="2"/>
    <col min="7681" max="7681" width="18.6328125" style="2" bestFit="1" customWidth="1"/>
    <col min="7682" max="7682" width="12" style="2" bestFit="1" customWidth="1"/>
    <col min="7683" max="7693" width="16.36328125" style="2" bestFit="1" customWidth="1"/>
    <col min="7694" max="7936" width="11.453125" style="2"/>
    <col min="7937" max="7937" width="18.6328125" style="2" bestFit="1" customWidth="1"/>
    <col min="7938" max="7938" width="12" style="2" bestFit="1" customWidth="1"/>
    <col min="7939" max="7949" width="16.36328125" style="2" bestFit="1" customWidth="1"/>
    <col min="7950" max="8192" width="11.453125" style="2"/>
    <col min="8193" max="8193" width="18.6328125" style="2" bestFit="1" customWidth="1"/>
    <col min="8194" max="8194" width="12" style="2" bestFit="1" customWidth="1"/>
    <col min="8195" max="8205" width="16.36328125" style="2" bestFit="1" customWidth="1"/>
    <col min="8206" max="8448" width="11.453125" style="2"/>
    <col min="8449" max="8449" width="18.6328125" style="2" bestFit="1" customWidth="1"/>
    <col min="8450" max="8450" width="12" style="2" bestFit="1" customWidth="1"/>
    <col min="8451" max="8461" width="16.36328125" style="2" bestFit="1" customWidth="1"/>
    <col min="8462" max="8704" width="11.453125" style="2"/>
    <col min="8705" max="8705" width="18.6328125" style="2" bestFit="1" customWidth="1"/>
    <col min="8706" max="8706" width="12" style="2" bestFit="1" customWidth="1"/>
    <col min="8707" max="8717" width="16.36328125" style="2" bestFit="1" customWidth="1"/>
    <col min="8718" max="8960" width="11.453125" style="2"/>
    <col min="8961" max="8961" width="18.6328125" style="2" bestFit="1" customWidth="1"/>
    <col min="8962" max="8962" width="12" style="2" bestFit="1" customWidth="1"/>
    <col min="8963" max="8973" width="16.36328125" style="2" bestFit="1" customWidth="1"/>
    <col min="8974" max="9216" width="11.453125" style="2"/>
    <col min="9217" max="9217" width="18.6328125" style="2" bestFit="1" customWidth="1"/>
    <col min="9218" max="9218" width="12" style="2" bestFit="1" customWidth="1"/>
    <col min="9219" max="9229" width="16.36328125" style="2" bestFit="1" customWidth="1"/>
    <col min="9230" max="9472" width="11.453125" style="2"/>
    <col min="9473" max="9473" width="18.6328125" style="2" bestFit="1" customWidth="1"/>
    <col min="9474" max="9474" width="12" style="2" bestFit="1" customWidth="1"/>
    <col min="9475" max="9485" width="16.36328125" style="2" bestFit="1" customWidth="1"/>
    <col min="9486" max="9728" width="11.453125" style="2"/>
    <col min="9729" max="9729" width="18.6328125" style="2" bestFit="1" customWidth="1"/>
    <col min="9730" max="9730" width="12" style="2" bestFit="1" customWidth="1"/>
    <col min="9731" max="9741" width="16.36328125" style="2" bestFit="1" customWidth="1"/>
    <col min="9742" max="9984" width="11.453125" style="2"/>
    <col min="9985" max="9985" width="18.6328125" style="2" bestFit="1" customWidth="1"/>
    <col min="9986" max="9986" width="12" style="2" bestFit="1" customWidth="1"/>
    <col min="9987" max="9997" width="16.36328125" style="2" bestFit="1" customWidth="1"/>
    <col min="9998" max="10240" width="11.453125" style="2"/>
    <col min="10241" max="10241" width="18.6328125" style="2" bestFit="1" customWidth="1"/>
    <col min="10242" max="10242" width="12" style="2" bestFit="1" customWidth="1"/>
    <col min="10243" max="10253" width="16.36328125" style="2" bestFit="1" customWidth="1"/>
    <col min="10254" max="10496" width="11.453125" style="2"/>
    <col min="10497" max="10497" width="18.6328125" style="2" bestFit="1" customWidth="1"/>
    <col min="10498" max="10498" width="12" style="2" bestFit="1" customWidth="1"/>
    <col min="10499" max="10509" width="16.36328125" style="2" bestFit="1" customWidth="1"/>
    <col min="10510" max="10752" width="11.453125" style="2"/>
    <col min="10753" max="10753" width="18.6328125" style="2" bestFit="1" customWidth="1"/>
    <col min="10754" max="10754" width="12" style="2" bestFit="1" customWidth="1"/>
    <col min="10755" max="10765" width="16.36328125" style="2" bestFit="1" customWidth="1"/>
    <col min="10766" max="11008" width="11.453125" style="2"/>
    <col min="11009" max="11009" width="18.6328125" style="2" bestFit="1" customWidth="1"/>
    <col min="11010" max="11010" width="12" style="2" bestFit="1" customWidth="1"/>
    <col min="11011" max="11021" width="16.36328125" style="2" bestFit="1" customWidth="1"/>
    <col min="11022" max="11264" width="11.453125" style="2"/>
    <col min="11265" max="11265" width="18.6328125" style="2" bestFit="1" customWidth="1"/>
    <col min="11266" max="11266" width="12" style="2" bestFit="1" customWidth="1"/>
    <col min="11267" max="11277" width="16.36328125" style="2" bestFit="1" customWidth="1"/>
    <col min="11278" max="11520" width="11.453125" style="2"/>
    <col min="11521" max="11521" width="18.6328125" style="2" bestFit="1" customWidth="1"/>
    <col min="11522" max="11522" width="12" style="2" bestFit="1" customWidth="1"/>
    <col min="11523" max="11533" width="16.36328125" style="2" bestFit="1" customWidth="1"/>
    <col min="11534" max="11776" width="11.453125" style="2"/>
    <col min="11777" max="11777" width="18.6328125" style="2" bestFit="1" customWidth="1"/>
    <col min="11778" max="11778" width="12" style="2" bestFit="1" customWidth="1"/>
    <col min="11779" max="11789" width="16.36328125" style="2" bestFit="1" customWidth="1"/>
    <col min="11790" max="12032" width="11.453125" style="2"/>
    <col min="12033" max="12033" width="18.6328125" style="2" bestFit="1" customWidth="1"/>
    <col min="12034" max="12034" width="12" style="2" bestFit="1" customWidth="1"/>
    <col min="12035" max="12045" width="16.36328125" style="2" bestFit="1" customWidth="1"/>
    <col min="12046" max="12288" width="11.453125" style="2"/>
    <col min="12289" max="12289" width="18.6328125" style="2" bestFit="1" customWidth="1"/>
    <col min="12290" max="12290" width="12" style="2" bestFit="1" customWidth="1"/>
    <col min="12291" max="12301" width="16.36328125" style="2" bestFit="1" customWidth="1"/>
    <col min="12302" max="12544" width="11.453125" style="2"/>
    <col min="12545" max="12545" width="18.6328125" style="2" bestFit="1" customWidth="1"/>
    <col min="12546" max="12546" width="12" style="2" bestFit="1" customWidth="1"/>
    <col min="12547" max="12557" width="16.36328125" style="2" bestFit="1" customWidth="1"/>
    <col min="12558" max="12800" width="11.453125" style="2"/>
    <col min="12801" max="12801" width="18.6328125" style="2" bestFit="1" customWidth="1"/>
    <col min="12802" max="12802" width="12" style="2" bestFit="1" customWidth="1"/>
    <col min="12803" max="12813" width="16.36328125" style="2" bestFit="1" customWidth="1"/>
    <col min="12814" max="13056" width="11.453125" style="2"/>
    <col min="13057" max="13057" width="18.6328125" style="2" bestFit="1" customWidth="1"/>
    <col min="13058" max="13058" width="12" style="2" bestFit="1" customWidth="1"/>
    <col min="13059" max="13069" width="16.36328125" style="2" bestFit="1" customWidth="1"/>
    <col min="13070" max="13312" width="11.453125" style="2"/>
    <col min="13313" max="13313" width="18.6328125" style="2" bestFit="1" customWidth="1"/>
    <col min="13314" max="13314" width="12" style="2" bestFit="1" customWidth="1"/>
    <col min="13315" max="13325" width="16.36328125" style="2" bestFit="1" customWidth="1"/>
    <col min="13326" max="13568" width="11.453125" style="2"/>
    <col min="13569" max="13569" width="18.6328125" style="2" bestFit="1" customWidth="1"/>
    <col min="13570" max="13570" width="12" style="2" bestFit="1" customWidth="1"/>
    <col min="13571" max="13581" width="16.36328125" style="2" bestFit="1" customWidth="1"/>
    <col min="13582" max="13824" width="11.453125" style="2"/>
    <col min="13825" max="13825" width="18.6328125" style="2" bestFit="1" customWidth="1"/>
    <col min="13826" max="13826" width="12" style="2" bestFit="1" customWidth="1"/>
    <col min="13827" max="13837" width="16.36328125" style="2" bestFit="1" customWidth="1"/>
    <col min="13838" max="14080" width="11.453125" style="2"/>
    <col min="14081" max="14081" width="18.6328125" style="2" bestFit="1" customWidth="1"/>
    <col min="14082" max="14082" width="12" style="2" bestFit="1" customWidth="1"/>
    <col min="14083" max="14093" width="16.36328125" style="2" bestFit="1" customWidth="1"/>
    <col min="14094" max="14336" width="11.453125" style="2"/>
    <col min="14337" max="14337" width="18.6328125" style="2" bestFit="1" customWidth="1"/>
    <col min="14338" max="14338" width="12" style="2" bestFit="1" customWidth="1"/>
    <col min="14339" max="14349" width="16.36328125" style="2" bestFit="1" customWidth="1"/>
    <col min="14350" max="14592" width="11.453125" style="2"/>
    <col min="14593" max="14593" width="18.6328125" style="2" bestFit="1" customWidth="1"/>
    <col min="14594" max="14594" width="12" style="2" bestFit="1" customWidth="1"/>
    <col min="14595" max="14605" width="16.36328125" style="2" bestFit="1" customWidth="1"/>
    <col min="14606" max="14848" width="11.453125" style="2"/>
    <col min="14849" max="14849" width="18.6328125" style="2" bestFit="1" customWidth="1"/>
    <col min="14850" max="14850" width="12" style="2" bestFit="1" customWidth="1"/>
    <col min="14851" max="14861" width="16.36328125" style="2" bestFit="1" customWidth="1"/>
    <col min="14862" max="15104" width="11.453125" style="2"/>
    <col min="15105" max="15105" width="18.6328125" style="2" bestFit="1" customWidth="1"/>
    <col min="15106" max="15106" width="12" style="2" bestFit="1" customWidth="1"/>
    <col min="15107" max="15117" width="16.36328125" style="2" bestFit="1" customWidth="1"/>
    <col min="15118" max="15360" width="11.453125" style="2"/>
    <col min="15361" max="15361" width="18.6328125" style="2" bestFit="1" customWidth="1"/>
    <col min="15362" max="15362" width="12" style="2" bestFit="1" customWidth="1"/>
    <col min="15363" max="15373" width="16.36328125" style="2" bestFit="1" customWidth="1"/>
    <col min="15374" max="15616" width="11.453125" style="2"/>
    <col min="15617" max="15617" width="18.6328125" style="2" bestFit="1" customWidth="1"/>
    <col min="15618" max="15618" width="12" style="2" bestFit="1" customWidth="1"/>
    <col min="15619" max="15629" width="16.36328125" style="2" bestFit="1" customWidth="1"/>
    <col min="15630" max="15872" width="11.453125" style="2"/>
    <col min="15873" max="15873" width="18.6328125" style="2" bestFit="1" customWidth="1"/>
    <col min="15874" max="15874" width="12" style="2" bestFit="1" customWidth="1"/>
    <col min="15875" max="15885" width="16.36328125" style="2" bestFit="1" customWidth="1"/>
    <col min="15886" max="16128" width="11.453125" style="2"/>
    <col min="16129" max="16129" width="18.6328125" style="2" bestFit="1" customWidth="1"/>
    <col min="16130" max="16130" width="12" style="2" bestFit="1" customWidth="1"/>
    <col min="16131" max="16141" width="16.36328125" style="2" bestFit="1" customWidth="1"/>
    <col min="16142" max="16384" width="11.453125" style="2"/>
  </cols>
  <sheetData>
    <row r="1" spans="1:13" s="15" customFormat="1" x14ac:dyDescent="0.35">
      <c r="A1" s="18" t="s">
        <v>20</v>
      </c>
      <c r="B1" s="18" t="s">
        <v>75</v>
      </c>
      <c r="C1" s="18"/>
      <c r="D1" s="18"/>
      <c r="E1" s="18"/>
      <c r="F1" s="18" t="s">
        <v>25</v>
      </c>
      <c r="G1" s="20">
        <v>42278</v>
      </c>
      <c r="H1" s="18"/>
      <c r="I1" s="18" t="s">
        <v>76</v>
      </c>
      <c r="J1" s="18" t="s">
        <v>77</v>
      </c>
      <c r="K1" s="17"/>
      <c r="L1" s="17"/>
      <c r="M1" s="17"/>
    </row>
    <row r="2" spans="1:13" x14ac:dyDescent="0.35">
      <c r="A2" s="18" t="s">
        <v>2</v>
      </c>
      <c r="B2" s="18" t="s">
        <v>65</v>
      </c>
      <c r="C2" s="18"/>
      <c r="D2" s="18"/>
      <c r="E2" s="18"/>
      <c r="F2" s="18" t="s">
        <v>143</v>
      </c>
      <c r="G2" s="23" t="s">
        <v>22</v>
      </c>
      <c r="H2" s="18"/>
      <c r="I2" s="18" t="s">
        <v>14</v>
      </c>
      <c r="J2" s="22" t="s">
        <v>68</v>
      </c>
      <c r="K2" s="19"/>
      <c r="L2" s="19"/>
      <c r="M2" s="19"/>
    </row>
    <row r="3" spans="1:13" x14ac:dyDescent="0.35">
      <c r="A3" s="18" t="s">
        <v>72</v>
      </c>
      <c r="B3" s="18" t="s">
        <v>69</v>
      </c>
      <c r="C3" s="18"/>
      <c r="D3" s="18"/>
      <c r="E3" s="18"/>
      <c r="F3" s="18" t="s">
        <v>13</v>
      </c>
      <c r="G3" s="18" t="s">
        <v>18</v>
      </c>
      <c r="H3" s="18"/>
      <c r="I3" s="18" t="s">
        <v>15</v>
      </c>
      <c r="J3" s="18" t="s">
        <v>70</v>
      </c>
      <c r="K3" s="19"/>
      <c r="L3" s="19"/>
      <c r="M3" s="19"/>
    </row>
    <row r="4" spans="1:13" x14ac:dyDescent="0.35">
      <c r="A4" s="18" t="s">
        <v>73</v>
      </c>
      <c r="B4" s="18" t="s">
        <v>74</v>
      </c>
      <c r="C4" s="18"/>
      <c r="D4" s="18"/>
      <c r="E4" s="18"/>
      <c r="F4" s="18" t="s">
        <v>21</v>
      </c>
      <c r="G4" s="18" t="s">
        <v>66</v>
      </c>
      <c r="H4" s="18"/>
      <c r="I4" s="18" t="s">
        <v>16</v>
      </c>
      <c r="J4" s="22" t="s">
        <v>67</v>
      </c>
      <c r="K4" s="19"/>
      <c r="L4" s="19"/>
      <c r="M4" s="19"/>
    </row>
    <row r="5" spans="1:13" x14ac:dyDescent="0.35">
      <c r="A5" s="18" t="s">
        <v>3</v>
      </c>
      <c r="B5" s="18" t="s">
        <v>23</v>
      </c>
      <c r="C5" s="18"/>
      <c r="D5" s="18"/>
      <c r="E5" s="18"/>
      <c r="F5" s="18" t="s">
        <v>24</v>
      </c>
      <c r="G5" s="18" t="s">
        <v>78</v>
      </c>
      <c r="H5" s="18"/>
      <c r="I5" s="19"/>
      <c r="J5" s="19"/>
      <c r="K5" s="19"/>
      <c r="L5" s="19"/>
      <c r="M5" s="19"/>
    </row>
    <row r="6" spans="1:13" x14ac:dyDescent="0.35">
      <c r="A6" s="18" t="s">
        <v>144</v>
      </c>
      <c r="B6" s="18" t="s">
        <v>147</v>
      </c>
      <c r="C6" s="18"/>
      <c r="D6" s="18"/>
      <c r="E6" s="18" t="s">
        <v>145</v>
      </c>
      <c r="F6" s="18" t="s">
        <v>146</v>
      </c>
      <c r="G6" s="18">
        <v>450</v>
      </c>
      <c r="H6" s="18"/>
      <c r="I6" s="18" t="s">
        <v>17</v>
      </c>
      <c r="J6" s="18" t="s">
        <v>71</v>
      </c>
      <c r="K6" s="19"/>
      <c r="L6" s="19"/>
      <c r="M6" s="19"/>
    </row>
    <row r="8" spans="1:13" x14ac:dyDescent="0.35">
      <c r="A8" s="14">
        <v>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</row>
    <row r="9" spans="1:13" x14ac:dyDescent="0.35">
      <c r="A9" t="s">
        <v>4</v>
      </c>
      <c r="B9" t="s">
        <v>1</v>
      </c>
      <c r="C9">
        <v>4186284</v>
      </c>
      <c r="D9">
        <v>4186266</v>
      </c>
      <c r="E9">
        <v>4220738</v>
      </c>
      <c r="F9">
        <v>4271778</v>
      </c>
      <c r="G9">
        <v>4271776</v>
      </c>
      <c r="H9">
        <v>4271777</v>
      </c>
      <c r="I9">
        <v>4220625</v>
      </c>
      <c r="J9">
        <v>4220643</v>
      </c>
      <c r="K9">
        <v>4106540</v>
      </c>
      <c r="L9">
        <v>4250435</v>
      </c>
      <c r="M9">
        <v>4220626</v>
      </c>
    </row>
    <row r="10" spans="1:13" x14ac:dyDescent="0.35">
      <c r="A10" t="s">
        <v>5</v>
      </c>
      <c r="B10" t="s">
        <v>1</v>
      </c>
      <c r="C10">
        <v>4186284</v>
      </c>
      <c r="D10">
        <v>4186266</v>
      </c>
      <c r="E10">
        <v>4269078</v>
      </c>
      <c r="F10" s="21">
        <v>4220628</v>
      </c>
      <c r="G10">
        <v>4220627</v>
      </c>
      <c r="H10">
        <v>4269075</v>
      </c>
      <c r="I10">
        <v>4259240</v>
      </c>
      <c r="J10">
        <v>4106477</v>
      </c>
      <c r="K10">
        <v>4255250</v>
      </c>
      <c r="L10">
        <v>4250470</v>
      </c>
      <c r="M10">
        <v>4220636</v>
      </c>
    </row>
    <row r="11" spans="1:13" x14ac:dyDescent="0.35">
      <c r="A11" t="s">
        <v>6</v>
      </c>
      <c r="B11" t="s">
        <v>0</v>
      </c>
      <c r="C11">
        <v>6126288</v>
      </c>
      <c r="D11">
        <v>4186267</v>
      </c>
      <c r="E11">
        <v>4269077</v>
      </c>
      <c r="F11">
        <v>4250461</v>
      </c>
      <c r="G11">
        <v>4271775</v>
      </c>
      <c r="H11">
        <v>4220647</v>
      </c>
      <c r="I11">
        <v>4250454</v>
      </c>
      <c r="J11">
        <v>4269092</v>
      </c>
      <c r="K11">
        <v>4255246</v>
      </c>
      <c r="L11">
        <v>4255243</v>
      </c>
      <c r="M11">
        <v>4269067</v>
      </c>
    </row>
    <row r="12" spans="1:13" x14ac:dyDescent="0.35">
      <c r="A12" t="s">
        <v>7</v>
      </c>
      <c r="B12" t="s">
        <v>0</v>
      </c>
      <c r="C12">
        <v>6126288</v>
      </c>
      <c r="D12">
        <v>4186267</v>
      </c>
      <c r="E12">
        <v>4269074</v>
      </c>
      <c r="F12" t="s">
        <v>148</v>
      </c>
      <c r="G12">
        <v>6223322</v>
      </c>
      <c r="H12">
        <v>6223516</v>
      </c>
      <c r="I12">
        <v>6235326</v>
      </c>
      <c r="J12">
        <v>6235316</v>
      </c>
      <c r="K12">
        <v>6235127</v>
      </c>
      <c r="L12">
        <v>6235335</v>
      </c>
      <c r="M12">
        <v>6235324</v>
      </c>
    </row>
    <row r="13" spans="1:13" x14ac:dyDescent="0.35">
      <c r="A13" t="s">
        <v>8</v>
      </c>
      <c r="B13" t="s">
        <v>49</v>
      </c>
      <c r="C13">
        <v>6126282</v>
      </c>
      <c r="D13">
        <v>6235331</v>
      </c>
      <c r="E13">
        <v>6169408</v>
      </c>
      <c r="F13">
        <v>6235321</v>
      </c>
      <c r="G13">
        <v>6169404</v>
      </c>
      <c r="H13">
        <v>6235330</v>
      </c>
      <c r="I13">
        <v>6235314</v>
      </c>
      <c r="J13">
        <v>6197514</v>
      </c>
      <c r="K13" t="s">
        <v>149</v>
      </c>
      <c r="L13">
        <v>6235329</v>
      </c>
      <c r="M13">
        <v>6235336</v>
      </c>
    </row>
    <row r="14" spans="1:13" x14ac:dyDescent="0.35">
      <c r="A14" t="s">
        <v>9</v>
      </c>
      <c r="B14" t="s">
        <v>56</v>
      </c>
      <c r="C14">
        <v>6126282</v>
      </c>
      <c r="D14">
        <v>6235052</v>
      </c>
      <c r="E14">
        <v>4271788</v>
      </c>
      <c r="F14">
        <v>4269076</v>
      </c>
      <c r="G14">
        <v>4271789</v>
      </c>
      <c r="H14">
        <v>4271782</v>
      </c>
      <c r="I14">
        <v>4220633</v>
      </c>
      <c r="J14">
        <v>4271786</v>
      </c>
      <c r="K14">
        <v>4269089</v>
      </c>
      <c r="L14">
        <v>4271785</v>
      </c>
      <c r="M14">
        <v>4271783</v>
      </c>
    </row>
    <row r="15" spans="1:13" x14ac:dyDescent="0.35">
      <c r="A15" t="s">
        <v>10</v>
      </c>
      <c r="B15" t="s">
        <v>62</v>
      </c>
      <c r="C15">
        <v>4186280</v>
      </c>
      <c r="D15">
        <v>6235327</v>
      </c>
      <c r="E15">
        <v>4271787</v>
      </c>
      <c r="F15">
        <v>4271784</v>
      </c>
      <c r="G15" t="s">
        <v>150</v>
      </c>
      <c r="H15" t="s">
        <v>151</v>
      </c>
      <c r="I15" t="s">
        <v>152</v>
      </c>
      <c r="J15" t="s">
        <v>153</v>
      </c>
      <c r="K15" t="s">
        <v>154</v>
      </c>
      <c r="L15" t="s">
        <v>155</v>
      </c>
      <c r="M15" t="s">
        <v>156</v>
      </c>
    </row>
    <row r="16" spans="1:13" x14ac:dyDescent="0.35">
      <c r="A16" t="s">
        <v>11</v>
      </c>
      <c r="B16" t="s">
        <v>64</v>
      </c>
      <c r="C16">
        <v>4186280</v>
      </c>
      <c r="D16">
        <v>6223453</v>
      </c>
      <c r="E16" t="s">
        <v>157</v>
      </c>
      <c r="F16">
        <v>6235322</v>
      </c>
      <c r="G16">
        <v>6235318</v>
      </c>
      <c r="H16">
        <v>6235333</v>
      </c>
      <c r="I16">
        <v>6235323</v>
      </c>
      <c r="J16">
        <v>6235072</v>
      </c>
      <c r="K16" t="s">
        <v>158</v>
      </c>
      <c r="L16">
        <v>6235328</v>
      </c>
      <c r="M16">
        <v>6235332</v>
      </c>
    </row>
    <row r="18" spans="1:17" x14ac:dyDescent="0.35"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</row>
    <row r="19" spans="1:17" x14ac:dyDescent="0.35">
      <c r="A19" s="2" t="s">
        <v>4</v>
      </c>
      <c r="B19" s="3">
        <v>1.1833884774312102</v>
      </c>
      <c r="C19" s="3">
        <v>2.665927048005643</v>
      </c>
      <c r="D19" s="3">
        <v>1.3737041318524634</v>
      </c>
      <c r="E19" s="3">
        <v>1.8415853115300398</v>
      </c>
      <c r="F19" s="3">
        <v>0.32940243710349881</v>
      </c>
      <c r="G19" s="3">
        <v>0.42380589932357821</v>
      </c>
      <c r="H19" s="3">
        <v>1.5113717955380865</v>
      </c>
      <c r="I19" s="3">
        <v>0.34295544248291177</v>
      </c>
      <c r="J19" s="3">
        <v>0.30319034278022472</v>
      </c>
      <c r="K19" s="3">
        <v>0.24498308009827316</v>
      </c>
      <c r="L19" s="3">
        <v>1.0415703556543952</v>
      </c>
      <c r="M19" s="3">
        <v>0.73017422273257315</v>
      </c>
    </row>
    <row r="20" spans="1:17" x14ac:dyDescent="0.35">
      <c r="A20" s="2" t="s">
        <v>5</v>
      </c>
      <c r="B20" s="3">
        <v>1.2108447466377892</v>
      </c>
      <c r="C20" s="3">
        <v>3.1791663091864275</v>
      </c>
      <c r="D20" s="3">
        <v>1.5207476977953986</v>
      </c>
      <c r="E20" s="3">
        <v>0.69283952181244712</v>
      </c>
      <c r="F20" s="3">
        <v>0.43483197574153687</v>
      </c>
      <c r="G20" s="3">
        <v>0.57382621880718365</v>
      </c>
      <c r="H20" s="3">
        <v>0.34227125073261222</v>
      </c>
      <c r="I20" s="3">
        <v>0.3055952641734796</v>
      </c>
      <c r="J20" s="3">
        <v>0.53764383357487733</v>
      </c>
      <c r="K20" s="3">
        <v>0.41523941323444546</v>
      </c>
      <c r="L20" s="3">
        <v>2.4072384229678803</v>
      </c>
      <c r="M20" s="3">
        <v>0.27145462418283745</v>
      </c>
    </row>
    <row r="21" spans="1:17" x14ac:dyDescent="0.35">
      <c r="A21" s="2" t="s">
        <v>6</v>
      </c>
      <c r="B21" s="3">
        <v>7.76651234675904E-2</v>
      </c>
      <c r="C21" s="3">
        <v>0.23603085774658789</v>
      </c>
      <c r="D21" s="3">
        <v>1.640835798036741</v>
      </c>
      <c r="E21" s="3">
        <v>0.2841842195614977</v>
      </c>
      <c r="F21" s="3">
        <v>0.34058979343714846</v>
      </c>
      <c r="G21" s="3">
        <v>0.34371033191898198</v>
      </c>
      <c r="H21" s="3">
        <v>0.37009270043433279</v>
      </c>
      <c r="I21" s="3">
        <v>0.25242661456075866</v>
      </c>
      <c r="J21" s="3">
        <v>0.31248043124746666</v>
      </c>
      <c r="K21" s="3">
        <v>0.38684438804309002</v>
      </c>
      <c r="L21" s="3">
        <v>0.58514676946653865</v>
      </c>
      <c r="M21" s="3">
        <v>0.78070757555386217</v>
      </c>
    </row>
    <row r="22" spans="1:17" x14ac:dyDescent="0.35">
      <c r="A22" s="2" t="s">
        <v>7</v>
      </c>
      <c r="B22" s="3">
        <v>7.9719390110930086E-2</v>
      </c>
      <c r="C22" s="3">
        <v>0.18422178406602061</v>
      </c>
      <c r="D22" s="3">
        <v>1.3012310492690731</v>
      </c>
      <c r="E22" s="3">
        <v>0.37981735302981501</v>
      </c>
      <c r="F22" s="3">
        <v>0.23785489634443821</v>
      </c>
      <c r="G22" s="3">
        <v>0.22500815600925336</v>
      </c>
      <c r="H22" s="3">
        <v>0.21114204370404532</v>
      </c>
      <c r="I22" s="3">
        <v>0.24164841716908081</v>
      </c>
      <c r="J22" s="3">
        <v>0.19839920834918709</v>
      </c>
      <c r="K22" s="3">
        <v>0.20720915641411014</v>
      </c>
      <c r="L22" s="3">
        <v>0.44622691831990485</v>
      </c>
      <c r="M22" s="3">
        <v>0.1966294242107168</v>
      </c>
    </row>
    <row r="23" spans="1:17" x14ac:dyDescent="0.35">
      <c r="A23" s="2" t="s">
        <v>8</v>
      </c>
      <c r="B23" s="3">
        <v>4.1230974692683033E-2</v>
      </c>
      <c r="C23" s="3">
        <v>0.12485771805847543</v>
      </c>
      <c r="D23" s="3">
        <v>0.1764919972270978</v>
      </c>
      <c r="E23" s="3">
        <v>0.16434111105316143</v>
      </c>
      <c r="F23" s="3">
        <v>0.12467781744518276</v>
      </c>
      <c r="G23" s="3">
        <v>0.1394669137022099</v>
      </c>
      <c r="H23" s="3">
        <v>0.27376755676271297</v>
      </c>
      <c r="I23" s="3">
        <v>0.39526853727068845</v>
      </c>
      <c r="J23" s="3">
        <v>0.18482858721229847</v>
      </c>
      <c r="K23" s="3">
        <v>1.3460995691248243</v>
      </c>
      <c r="L23" s="3">
        <v>0.3317629531663131</v>
      </c>
      <c r="M23" s="3">
        <v>0.12224132628024099</v>
      </c>
    </row>
    <row r="24" spans="1:17" x14ac:dyDescent="0.35">
      <c r="A24" s="2" t="s">
        <v>9</v>
      </c>
      <c r="B24" s="3">
        <v>0.20150403350761473</v>
      </c>
      <c r="C24" s="3">
        <v>0.58040248472491529</v>
      </c>
      <c r="D24" s="3">
        <v>0.12253797420540816</v>
      </c>
      <c r="E24" s="3">
        <v>0.20158767875390152</v>
      </c>
      <c r="F24" s="3">
        <v>0.52928949462676689</v>
      </c>
      <c r="G24" s="3">
        <v>0.19151366657813867</v>
      </c>
      <c r="H24" s="3">
        <v>0.44198336672586164</v>
      </c>
      <c r="I24" s="3">
        <v>0.30767049917593697</v>
      </c>
      <c r="J24" s="3">
        <v>0.18485988871458209</v>
      </c>
      <c r="K24" s="3">
        <v>1.025363833964035</v>
      </c>
      <c r="L24" s="3">
        <v>0.59720000926496397</v>
      </c>
      <c r="M24" s="3">
        <v>0.46937771968149694</v>
      </c>
    </row>
    <row r="25" spans="1:17" x14ac:dyDescent="0.35">
      <c r="A25" s="2" t="s">
        <v>10</v>
      </c>
      <c r="B25" s="3">
        <v>0.65266943318763859</v>
      </c>
      <c r="C25" s="3">
        <v>0.29616770232528444</v>
      </c>
      <c r="D25" s="3">
        <v>0.11891696469843045</v>
      </c>
      <c r="E25" s="3">
        <v>0.13088718256353876</v>
      </c>
      <c r="F25" s="3">
        <v>0.3544651745076442</v>
      </c>
      <c r="G25" s="3">
        <v>0.1954364554948966</v>
      </c>
      <c r="H25" s="3">
        <v>0.57808060025740715</v>
      </c>
      <c r="I25" s="3">
        <v>0.39210345319324047</v>
      </c>
      <c r="J25" s="3">
        <v>0.19883678003977409</v>
      </c>
      <c r="K25" s="3">
        <v>0.27605977165307055</v>
      </c>
      <c r="L25" s="3">
        <v>2.3436304009726676</v>
      </c>
      <c r="M25" s="3">
        <v>2.7861978370170717</v>
      </c>
    </row>
    <row r="26" spans="1:17" x14ac:dyDescent="0.35">
      <c r="A26" s="2" t="s">
        <v>11</v>
      </c>
      <c r="B26" s="3">
        <v>1.5265623122653236</v>
      </c>
      <c r="C26" s="3">
        <v>0.29772018008440554</v>
      </c>
      <c r="D26" s="3">
        <v>0.1396345109736935</v>
      </c>
      <c r="E26" s="3">
        <v>0.60180062942614576</v>
      </c>
      <c r="F26" s="3">
        <v>0.18132459873013818</v>
      </c>
      <c r="G26" s="3">
        <v>0.14651315830663597</v>
      </c>
      <c r="H26" s="3">
        <v>0.23886043055341763</v>
      </c>
      <c r="I26" s="3">
        <v>0.33779793538402997</v>
      </c>
      <c r="J26" s="3">
        <v>0.2023309698834827</v>
      </c>
      <c r="K26" s="3">
        <v>0.18818620157791358</v>
      </c>
      <c r="L26" s="3">
        <v>0.81539004594816877</v>
      </c>
      <c r="M26" s="3">
        <v>0.27549412244841448</v>
      </c>
    </row>
    <row r="28" spans="1:17" customFormat="1" x14ac:dyDescent="0.35">
      <c r="A28" t="s">
        <v>168</v>
      </c>
      <c r="B28" s="5" t="s">
        <v>26</v>
      </c>
      <c r="C28" s="4" t="s">
        <v>27</v>
      </c>
      <c r="D28" s="4" t="s">
        <v>12</v>
      </c>
      <c r="E28" s="4" t="s">
        <v>175</v>
      </c>
      <c r="F28" s="4" t="s">
        <v>176</v>
      </c>
      <c r="G28" s="6"/>
      <c r="H28" s="2"/>
      <c r="I28" s="4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7" t="str">
        <f>IF(B9="+", "cont_pos", IF(B9="-", "cont_neg", "?"))</f>
        <v>cont_pos</v>
      </c>
      <c r="B29" s="8">
        <f>B19</f>
        <v>1.1833884774312102</v>
      </c>
      <c r="C29" s="9">
        <f>B29-AVERAGE($B$31,$B$32)</f>
        <v>1.1046962206419499</v>
      </c>
      <c r="D29" s="10">
        <f>$A$8</f>
        <v>5</v>
      </c>
      <c r="E29" s="6">
        <f>$B$8</f>
        <v>1</v>
      </c>
      <c r="F29" s="4" t="str">
        <f>$A$9</f>
        <v>A</v>
      </c>
      <c r="G29" s="6"/>
      <c r="I29" s="4"/>
      <c r="M29" s="13"/>
      <c r="N29"/>
      <c r="O29" s="13"/>
      <c r="P29" s="13"/>
      <c r="Q29" s="13"/>
    </row>
    <row r="30" spans="1:17" x14ac:dyDescent="0.35">
      <c r="A30" s="7" t="str">
        <f t="shared" ref="A30:A32" si="0">IF(B10="+", "cont_pos", IF(B10="-", "cont_neg", "?"))</f>
        <v>cont_pos</v>
      </c>
      <c r="B30" s="8">
        <f t="shared" ref="B30:B32" si="1">B20</f>
        <v>1.2108447466377892</v>
      </c>
      <c r="C30" s="9">
        <f t="shared" ref="C30:C93" si="2">B30-AVERAGE($B$31,$B$32)</f>
        <v>1.1321524898485289</v>
      </c>
      <c r="D30" s="10">
        <f t="shared" ref="D30:D32" si="3">$A$8</f>
        <v>5</v>
      </c>
      <c r="E30" s="6">
        <f t="shared" ref="E30:E36" si="4">$B$8</f>
        <v>1</v>
      </c>
      <c r="F30" s="4" t="str">
        <f>$A$10</f>
        <v>B</v>
      </c>
      <c r="G30" s="6"/>
      <c r="I30" s="4"/>
      <c r="M30" s="13"/>
      <c r="O30" s="13"/>
      <c r="P30" s="13"/>
      <c r="Q30" s="13"/>
    </row>
    <row r="31" spans="1:17" x14ac:dyDescent="0.35">
      <c r="A31" s="7" t="str">
        <f t="shared" si="0"/>
        <v>cont_neg</v>
      </c>
      <c r="B31" s="8">
        <f t="shared" si="1"/>
        <v>7.76651234675904E-2</v>
      </c>
      <c r="C31" s="9">
        <f t="shared" si="2"/>
        <v>-1.0271333216698431E-3</v>
      </c>
      <c r="D31" s="10">
        <f t="shared" si="3"/>
        <v>5</v>
      </c>
      <c r="E31" s="6">
        <f t="shared" si="4"/>
        <v>1</v>
      </c>
      <c r="F31" s="4" t="str">
        <f>$A$11</f>
        <v>C</v>
      </c>
      <c r="G31" s="6"/>
      <c r="I31" s="4"/>
      <c r="M31" s="13"/>
      <c r="N31"/>
      <c r="O31" s="13"/>
      <c r="P31" s="13"/>
      <c r="Q31" s="13"/>
    </row>
    <row r="32" spans="1:17" x14ac:dyDescent="0.35">
      <c r="A32" s="7" t="str">
        <f t="shared" si="0"/>
        <v>cont_neg</v>
      </c>
      <c r="B32" s="8">
        <f t="shared" si="1"/>
        <v>7.9719390110930086E-2</v>
      </c>
      <c r="C32" s="9">
        <f t="shared" si="2"/>
        <v>1.0271333216698431E-3</v>
      </c>
      <c r="D32" s="10">
        <f t="shared" si="3"/>
        <v>5</v>
      </c>
      <c r="E32" s="6">
        <f t="shared" si="4"/>
        <v>1</v>
      </c>
      <c r="F32" s="4" t="str">
        <f>$A$12</f>
        <v>D</v>
      </c>
      <c r="G32" s="6"/>
      <c r="I32" s="4"/>
      <c r="M32" s="13"/>
      <c r="O32" s="13"/>
      <c r="P32" s="13"/>
      <c r="Q32" s="13"/>
    </row>
    <row r="33" spans="1:17" s="12" customFormat="1" x14ac:dyDescent="0.35">
      <c r="A33" s="7" t="str">
        <f>B13</f>
        <v>ST A</v>
      </c>
      <c r="B33" s="8">
        <f>B23</f>
        <v>4.1230974692683033E-2</v>
      </c>
      <c r="C33" s="9">
        <f t="shared" si="2"/>
        <v>-3.746128209657721E-2</v>
      </c>
      <c r="D33" s="10">
        <f t="shared" ref="D33:D96" si="5">D32</f>
        <v>5</v>
      </c>
      <c r="E33" s="6">
        <f t="shared" si="4"/>
        <v>1</v>
      </c>
      <c r="F33" s="4" t="str">
        <f>$A$13</f>
        <v>E</v>
      </c>
      <c r="G33" s="11"/>
      <c r="I33" s="4"/>
      <c r="M33" s="13"/>
      <c r="N33"/>
      <c r="O33" s="13"/>
      <c r="P33" s="13"/>
      <c r="Q33" s="13"/>
    </row>
    <row r="34" spans="1:17" x14ac:dyDescent="0.35">
      <c r="A34" s="7" t="str">
        <f>B14</f>
        <v>ST B</v>
      </c>
      <c r="B34" s="8">
        <f>B24</f>
        <v>0.20150403350761473</v>
      </c>
      <c r="C34" s="9">
        <f t="shared" si="2"/>
        <v>0.12281177671835448</v>
      </c>
      <c r="D34" s="10">
        <f t="shared" si="5"/>
        <v>5</v>
      </c>
      <c r="E34" s="6">
        <f t="shared" si="4"/>
        <v>1</v>
      </c>
      <c r="F34" s="4" t="str">
        <f>$A$14</f>
        <v>F</v>
      </c>
      <c r="G34" s="6"/>
      <c r="I34" s="4"/>
      <c r="M34" s="13"/>
      <c r="O34" s="13"/>
      <c r="P34" s="13"/>
      <c r="Q34" s="13"/>
    </row>
    <row r="35" spans="1:17" x14ac:dyDescent="0.35">
      <c r="A35" s="7" t="str">
        <f>B15</f>
        <v>ST C</v>
      </c>
      <c r="B35" s="8">
        <f>B25</f>
        <v>0.65266943318763859</v>
      </c>
      <c r="C35" s="9">
        <f t="shared" si="2"/>
        <v>0.57397717639837831</v>
      </c>
      <c r="D35" s="10">
        <f t="shared" si="5"/>
        <v>5</v>
      </c>
      <c r="E35" s="6">
        <f t="shared" si="4"/>
        <v>1</v>
      </c>
      <c r="F35" s="4" t="str">
        <f>$A$15</f>
        <v>G</v>
      </c>
      <c r="G35" s="6"/>
      <c r="I35" s="4"/>
      <c r="M35" s="13"/>
      <c r="N35"/>
      <c r="O35" s="13"/>
      <c r="P35" s="13"/>
      <c r="Q35" s="13"/>
    </row>
    <row r="36" spans="1:17" x14ac:dyDescent="0.35">
      <c r="A36" s="7" t="str">
        <f>B16</f>
        <v>ST D</v>
      </c>
      <c r="B36" s="8">
        <f>B26</f>
        <v>1.5265623122653236</v>
      </c>
      <c r="C36" s="9">
        <f t="shared" si="2"/>
        <v>1.4478700554760633</v>
      </c>
      <c r="D36" s="10">
        <f t="shared" si="5"/>
        <v>5</v>
      </c>
      <c r="E36" s="6">
        <f t="shared" si="4"/>
        <v>1</v>
      </c>
      <c r="F36" s="4" t="str">
        <f>$A$16</f>
        <v>H</v>
      </c>
      <c r="G36" s="6"/>
      <c r="I36" s="4"/>
      <c r="M36" s="13"/>
      <c r="O36" s="13"/>
      <c r="P36" s="13"/>
      <c r="Q36" s="13"/>
    </row>
    <row r="37" spans="1:17" x14ac:dyDescent="0.35">
      <c r="A37" s="7">
        <f t="shared" ref="A37:A44" si="6">C9</f>
        <v>4186284</v>
      </c>
      <c r="B37" s="8">
        <f t="shared" ref="B37:B44" si="7">C19</f>
        <v>2.665927048005643</v>
      </c>
      <c r="C37" s="9">
        <f t="shared" si="2"/>
        <v>2.5872347912163827</v>
      </c>
      <c r="D37" s="10">
        <f t="shared" si="5"/>
        <v>5</v>
      </c>
      <c r="E37" s="6">
        <f>$C$8</f>
        <v>2</v>
      </c>
      <c r="F37" s="4" t="str">
        <f>$A$9</f>
        <v>A</v>
      </c>
      <c r="G37" s="6"/>
      <c r="I37" s="4"/>
      <c r="P37" s="13"/>
      <c r="Q37" s="13"/>
    </row>
    <row r="38" spans="1:17" s="12" customFormat="1" x14ac:dyDescent="0.35">
      <c r="A38" s="7">
        <f t="shared" si="6"/>
        <v>4186284</v>
      </c>
      <c r="B38" s="8">
        <f t="shared" si="7"/>
        <v>3.1791663091864275</v>
      </c>
      <c r="C38" s="9">
        <f t="shared" si="2"/>
        <v>3.1004740523971672</v>
      </c>
      <c r="D38" s="10">
        <f t="shared" si="5"/>
        <v>5</v>
      </c>
      <c r="E38" s="6">
        <f t="shared" ref="E38:E44" si="8">$C$8</f>
        <v>2</v>
      </c>
      <c r="F38" s="4" t="str">
        <f>$A$10</f>
        <v>B</v>
      </c>
      <c r="G38" s="11"/>
      <c r="I38" s="4"/>
      <c r="P38" s="13"/>
      <c r="Q38" s="13"/>
    </row>
    <row r="39" spans="1:17" x14ac:dyDescent="0.35">
      <c r="A39" s="7">
        <f t="shared" si="6"/>
        <v>6126288</v>
      </c>
      <c r="B39" s="8">
        <f t="shared" si="7"/>
        <v>0.23603085774658789</v>
      </c>
      <c r="C39" s="9">
        <f t="shared" si="2"/>
        <v>0.15733860095732766</v>
      </c>
      <c r="D39" s="10">
        <f t="shared" si="5"/>
        <v>5</v>
      </c>
      <c r="E39" s="6">
        <f t="shared" si="8"/>
        <v>2</v>
      </c>
      <c r="F39" s="4" t="str">
        <f>$A$11</f>
        <v>C</v>
      </c>
      <c r="G39" s="6"/>
      <c r="I39" s="4"/>
      <c r="K39"/>
      <c r="L39"/>
      <c r="M39"/>
    </row>
    <row r="40" spans="1:17" x14ac:dyDescent="0.35">
      <c r="A40" s="7">
        <f t="shared" si="6"/>
        <v>6126288</v>
      </c>
      <c r="B40" s="8">
        <f t="shared" si="7"/>
        <v>0.18422178406602061</v>
      </c>
      <c r="C40" s="9">
        <f t="shared" si="2"/>
        <v>0.10552952727676036</v>
      </c>
      <c r="D40" s="10">
        <f t="shared" si="5"/>
        <v>5</v>
      </c>
      <c r="E40" s="6">
        <f t="shared" si="8"/>
        <v>2</v>
      </c>
      <c r="F40" s="4" t="str">
        <f>$A$12</f>
        <v>D</v>
      </c>
      <c r="G40" s="6"/>
      <c r="I40" s="4"/>
      <c r="K40"/>
      <c r="L40"/>
      <c r="M40"/>
    </row>
    <row r="41" spans="1:17" x14ac:dyDescent="0.35">
      <c r="A41" s="7">
        <f t="shared" si="6"/>
        <v>6126282</v>
      </c>
      <c r="B41" s="8">
        <f t="shared" si="7"/>
        <v>0.12485771805847543</v>
      </c>
      <c r="C41" s="9">
        <f t="shared" si="2"/>
        <v>4.6165461269215183E-2</v>
      </c>
      <c r="D41" s="10">
        <f t="shared" si="5"/>
        <v>5</v>
      </c>
      <c r="E41" s="6">
        <f t="shared" si="8"/>
        <v>2</v>
      </c>
      <c r="F41" s="4" t="str">
        <f>$A$13</f>
        <v>E</v>
      </c>
      <c r="G41" s="6"/>
      <c r="I41" s="4"/>
      <c r="K41"/>
      <c r="L41"/>
      <c r="M41"/>
    </row>
    <row r="42" spans="1:17" x14ac:dyDescent="0.35">
      <c r="A42" s="7">
        <f t="shared" si="6"/>
        <v>6126282</v>
      </c>
      <c r="B42" s="8">
        <f t="shared" si="7"/>
        <v>0.58040248472491529</v>
      </c>
      <c r="C42" s="9">
        <f t="shared" si="2"/>
        <v>0.50171022793565501</v>
      </c>
      <c r="D42" s="10">
        <f t="shared" si="5"/>
        <v>5</v>
      </c>
      <c r="E42" s="6">
        <f t="shared" si="8"/>
        <v>2</v>
      </c>
      <c r="F42" s="4" t="str">
        <f>$A$14</f>
        <v>F</v>
      </c>
      <c r="G42" s="6"/>
      <c r="I42" s="4"/>
      <c r="K42"/>
      <c r="L42"/>
      <c r="M42"/>
    </row>
    <row r="43" spans="1:17" x14ac:dyDescent="0.35">
      <c r="A43" s="7">
        <f t="shared" si="6"/>
        <v>4186280</v>
      </c>
      <c r="B43" s="8">
        <f t="shared" si="7"/>
        <v>0.29616770232528444</v>
      </c>
      <c r="C43" s="9">
        <f t="shared" si="2"/>
        <v>0.21747544553602421</v>
      </c>
      <c r="D43" s="10">
        <f t="shared" si="5"/>
        <v>5</v>
      </c>
      <c r="E43" s="6">
        <f t="shared" si="8"/>
        <v>2</v>
      </c>
      <c r="F43" s="4" t="str">
        <f>$A$15</f>
        <v>G</v>
      </c>
      <c r="G43" s="6"/>
      <c r="I43" s="4"/>
      <c r="K43"/>
      <c r="L43"/>
      <c r="M43"/>
    </row>
    <row r="44" spans="1:17" s="12" customFormat="1" x14ac:dyDescent="0.35">
      <c r="A44" s="7">
        <f t="shared" si="6"/>
        <v>4186280</v>
      </c>
      <c r="B44" s="8">
        <f t="shared" si="7"/>
        <v>0.29772018008440554</v>
      </c>
      <c r="C44" s="9">
        <f t="shared" si="2"/>
        <v>0.21902792329514531</v>
      </c>
      <c r="D44" s="10">
        <f t="shared" si="5"/>
        <v>5</v>
      </c>
      <c r="E44" s="6">
        <f t="shared" si="8"/>
        <v>2</v>
      </c>
      <c r="F44" s="4" t="str">
        <f>$A$16</f>
        <v>H</v>
      </c>
      <c r="G44" s="11"/>
      <c r="I44" s="4"/>
      <c r="K44"/>
      <c r="L44"/>
      <c r="M44"/>
    </row>
    <row r="45" spans="1:17" x14ac:dyDescent="0.35">
      <c r="A45" s="7">
        <f t="shared" ref="A45:A52" si="9">D9</f>
        <v>4186266</v>
      </c>
      <c r="B45" s="8">
        <f t="shared" ref="B45:B52" si="10">D19</f>
        <v>1.3737041318524634</v>
      </c>
      <c r="C45" s="9">
        <f t="shared" si="2"/>
        <v>1.2950118750632031</v>
      </c>
      <c r="D45" s="10">
        <f t="shared" si="5"/>
        <v>5</v>
      </c>
      <c r="E45" s="6">
        <f>$D$8</f>
        <v>3</v>
      </c>
      <c r="F45" s="4" t="str">
        <f>$A$9</f>
        <v>A</v>
      </c>
      <c r="G45" s="6"/>
      <c r="I45" s="4"/>
      <c r="K45"/>
      <c r="L45"/>
      <c r="M45"/>
    </row>
    <row r="46" spans="1:17" x14ac:dyDescent="0.35">
      <c r="A46" s="7">
        <f t="shared" si="9"/>
        <v>4186266</v>
      </c>
      <c r="B46" s="8">
        <f t="shared" si="10"/>
        <v>1.5207476977953986</v>
      </c>
      <c r="C46" s="9">
        <f t="shared" si="2"/>
        <v>1.4420554410061384</v>
      </c>
      <c r="D46" s="10">
        <f t="shared" si="5"/>
        <v>5</v>
      </c>
      <c r="E46" s="6">
        <f t="shared" ref="E46:E52" si="11">$D$8</f>
        <v>3</v>
      </c>
      <c r="F46" s="4" t="str">
        <f>$A$10</f>
        <v>B</v>
      </c>
      <c r="G46" s="6"/>
      <c r="I46" s="4"/>
    </row>
    <row r="47" spans="1:17" x14ac:dyDescent="0.35">
      <c r="A47" s="7">
        <f t="shared" si="9"/>
        <v>4186267</v>
      </c>
      <c r="B47" s="8">
        <f t="shared" si="10"/>
        <v>1.640835798036741</v>
      </c>
      <c r="C47" s="9">
        <f t="shared" si="2"/>
        <v>1.5621435412474807</v>
      </c>
      <c r="D47" s="10">
        <f t="shared" si="5"/>
        <v>5</v>
      </c>
      <c r="E47" s="6">
        <f t="shared" si="11"/>
        <v>3</v>
      </c>
      <c r="F47" s="4" t="str">
        <f>$A$11</f>
        <v>C</v>
      </c>
      <c r="G47" s="6"/>
      <c r="I47" s="4"/>
    </row>
    <row r="48" spans="1:17" x14ac:dyDescent="0.35">
      <c r="A48" s="7">
        <f t="shared" si="9"/>
        <v>4186267</v>
      </c>
      <c r="B48" s="8">
        <f t="shared" si="10"/>
        <v>1.3012310492690731</v>
      </c>
      <c r="C48" s="9">
        <f t="shared" si="2"/>
        <v>1.2225387924798128</v>
      </c>
      <c r="D48" s="10">
        <f t="shared" si="5"/>
        <v>5</v>
      </c>
      <c r="E48" s="6">
        <f t="shared" si="11"/>
        <v>3</v>
      </c>
      <c r="F48" s="4" t="str">
        <f>$A$12</f>
        <v>D</v>
      </c>
      <c r="G48" s="6"/>
      <c r="I48" s="4"/>
    </row>
    <row r="49" spans="1:9" x14ac:dyDescent="0.35">
      <c r="A49" s="7">
        <f t="shared" si="9"/>
        <v>6235331</v>
      </c>
      <c r="B49" s="8">
        <f t="shared" si="10"/>
        <v>0.1764919972270978</v>
      </c>
      <c r="C49" s="9">
        <f t="shared" si="2"/>
        <v>9.7799740437837554E-2</v>
      </c>
      <c r="D49" s="10">
        <f t="shared" si="5"/>
        <v>5</v>
      </c>
      <c r="E49" s="6">
        <f t="shared" si="11"/>
        <v>3</v>
      </c>
      <c r="F49" s="4" t="str">
        <f>$A$13</f>
        <v>E</v>
      </c>
      <c r="G49" s="6"/>
      <c r="I49" s="4"/>
    </row>
    <row r="50" spans="1:9" x14ac:dyDescent="0.35">
      <c r="A50" s="7">
        <f t="shared" si="9"/>
        <v>6235052</v>
      </c>
      <c r="B50" s="8">
        <f t="shared" si="10"/>
        <v>0.12253797420540816</v>
      </c>
      <c r="C50" s="9">
        <f t="shared" si="2"/>
        <v>4.3845717416147914E-2</v>
      </c>
      <c r="D50" s="10">
        <f t="shared" si="5"/>
        <v>5</v>
      </c>
      <c r="E50" s="6">
        <f t="shared" si="11"/>
        <v>3</v>
      </c>
      <c r="F50" s="4" t="str">
        <f>$A$14</f>
        <v>F</v>
      </c>
      <c r="G50" s="6"/>
      <c r="I50" s="4"/>
    </row>
    <row r="51" spans="1:9" x14ac:dyDescent="0.35">
      <c r="A51" s="7">
        <f t="shared" si="9"/>
        <v>6235327</v>
      </c>
      <c r="B51" s="8">
        <f t="shared" si="10"/>
        <v>0.11891696469843045</v>
      </c>
      <c r="C51" s="9">
        <f t="shared" si="2"/>
        <v>4.022470790917021E-2</v>
      </c>
      <c r="D51" s="10">
        <f t="shared" si="5"/>
        <v>5</v>
      </c>
      <c r="E51" s="6">
        <f t="shared" si="11"/>
        <v>3</v>
      </c>
      <c r="F51" s="4" t="str">
        <f>$A$15</f>
        <v>G</v>
      </c>
      <c r="G51" s="6"/>
      <c r="I51" s="4"/>
    </row>
    <row r="52" spans="1:9" s="12" customFormat="1" x14ac:dyDescent="0.35">
      <c r="A52" s="7">
        <f t="shared" si="9"/>
        <v>6223453</v>
      </c>
      <c r="B52" s="8">
        <f t="shared" si="10"/>
        <v>0.1396345109736935</v>
      </c>
      <c r="C52" s="9">
        <f t="shared" si="2"/>
        <v>6.0942254184433262E-2</v>
      </c>
      <c r="D52" s="10">
        <f t="shared" si="5"/>
        <v>5</v>
      </c>
      <c r="E52" s="6">
        <f t="shared" si="11"/>
        <v>3</v>
      </c>
      <c r="F52" s="4" t="str">
        <f>$A$16</f>
        <v>H</v>
      </c>
      <c r="G52" s="11"/>
      <c r="I52" s="4"/>
    </row>
    <row r="53" spans="1:9" x14ac:dyDescent="0.35">
      <c r="A53" s="7">
        <f t="shared" ref="A53:A60" si="12">E9</f>
        <v>4220738</v>
      </c>
      <c r="B53" s="8">
        <f t="shared" ref="B53:B60" si="13">E19</f>
        <v>1.8415853115300398</v>
      </c>
      <c r="C53" s="9">
        <f t="shared" si="2"/>
        <v>1.7628930547407795</v>
      </c>
      <c r="D53" s="10">
        <f t="shared" si="5"/>
        <v>5</v>
      </c>
      <c r="E53" s="6">
        <f>$E$8</f>
        <v>4</v>
      </c>
      <c r="F53" s="4" t="str">
        <f>$A$9</f>
        <v>A</v>
      </c>
      <c r="G53" s="6"/>
      <c r="I53" s="4"/>
    </row>
    <row r="54" spans="1:9" x14ac:dyDescent="0.35">
      <c r="A54" s="7">
        <f t="shared" si="12"/>
        <v>4269078</v>
      </c>
      <c r="B54" s="8">
        <f t="shared" si="13"/>
        <v>0.69283952181244712</v>
      </c>
      <c r="C54" s="9">
        <f t="shared" si="2"/>
        <v>0.61414726502318684</v>
      </c>
      <c r="D54" s="10">
        <f t="shared" si="5"/>
        <v>5</v>
      </c>
      <c r="E54" s="6">
        <f t="shared" ref="E54:E60" si="14">$E$8</f>
        <v>4</v>
      </c>
      <c r="F54" s="4" t="str">
        <f>$A$10</f>
        <v>B</v>
      </c>
      <c r="G54" s="6"/>
      <c r="I54" s="4"/>
    </row>
    <row r="55" spans="1:9" s="12" customFormat="1" x14ac:dyDescent="0.35">
      <c r="A55" s="7">
        <f t="shared" si="12"/>
        <v>4269077</v>
      </c>
      <c r="B55" s="8">
        <f t="shared" si="13"/>
        <v>0.2841842195614977</v>
      </c>
      <c r="C55" s="9">
        <f t="shared" si="2"/>
        <v>0.20549196277223747</v>
      </c>
      <c r="D55" s="10">
        <f t="shared" si="5"/>
        <v>5</v>
      </c>
      <c r="E55" s="6">
        <f t="shared" si="14"/>
        <v>4</v>
      </c>
      <c r="F55" s="4" t="str">
        <f>$A$11</f>
        <v>C</v>
      </c>
      <c r="G55" s="11"/>
      <c r="I55" s="4"/>
    </row>
    <row r="56" spans="1:9" x14ac:dyDescent="0.35">
      <c r="A56" s="7">
        <f t="shared" si="12"/>
        <v>4269074</v>
      </c>
      <c r="B56" s="8">
        <f t="shared" si="13"/>
        <v>0.37981735302981501</v>
      </c>
      <c r="C56" s="9">
        <f t="shared" si="2"/>
        <v>0.30112509624055478</v>
      </c>
      <c r="D56" s="10">
        <f t="shared" si="5"/>
        <v>5</v>
      </c>
      <c r="E56" s="6">
        <f t="shared" si="14"/>
        <v>4</v>
      </c>
      <c r="F56" s="4" t="str">
        <f>$A$12</f>
        <v>D</v>
      </c>
      <c r="G56" s="6"/>
      <c r="I56" s="4"/>
    </row>
    <row r="57" spans="1:9" x14ac:dyDescent="0.35">
      <c r="A57" s="7">
        <f t="shared" si="12"/>
        <v>6169408</v>
      </c>
      <c r="B57" s="8">
        <f t="shared" si="13"/>
        <v>0.16434111105316143</v>
      </c>
      <c r="C57" s="9">
        <f t="shared" si="2"/>
        <v>8.5648854263901189E-2</v>
      </c>
      <c r="D57" s="10">
        <f t="shared" si="5"/>
        <v>5</v>
      </c>
      <c r="E57" s="6">
        <f t="shared" si="14"/>
        <v>4</v>
      </c>
      <c r="F57" s="4" t="str">
        <f>$A$13</f>
        <v>E</v>
      </c>
      <c r="G57" s="6"/>
      <c r="I57" s="4"/>
    </row>
    <row r="58" spans="1:9" s="12" customFormat="1" x14ac:dyDescent="0.35">
      <c r="A58" s="7">
        <f t="shared" si="12"/>
        <v>4271788</v>
      </c>
      <c r="B58" s="8">
        <f t="shared" si="13"/>
        <v>0.20158767875390152</v>
      </c>
      <c r="C58" s="9">
        <f t="shared" si="2"/>
        <v>0.12289542196464127</v>
      </c>
      <c r="D58" s="10">
        <f t="shared" si="5"/>
        <v>5</v>
      </c>
      <c r="E58" s="6">
        <f t="shared" si="14"/>
        <v>4</v>
      </c>
      <c r="F58" s="4" t="str">
        <f>$A$14</f>
        <v>F</v>
      </c>
      <c r="G58" s="11"/>
      <c r="I58" s="4"/>
    </row>
    <row r="59" spans="1:9" s="12" customFormat="1" x14ac:dyDescent="0.35">
      <c r="A59" s="7">
        <f t="shared" si="12"/>
        <v>4271787</v>
      </c>
      <c r="B59" s="8">
        <f t="shared" si="13"/>
        <v>0.13088718256353876</v>
      </c>
      <c r="C59" s="9">
        <f t="shared" si="2"/>
        <v>5.2194925774278519E-2</v>
      </c>
      <c r="D59" s="10">
        <f t="shared" si="5"/>
        <v>5</v>
      </c>
      <c r="E59" s="6">
        <f t="shared" si="14"/>
        <v>4</v>
      </c>
      <c r="F59" s="4" t="str">
        <f>$A$15</f>
        <v>G</v>
      </c>
      <c r="G59" s="11"/>
      <c r="I59" s="4"/>
    </row>
    <row r="60" spans="1:9" x14ac:dyDescent="0.35">
      <c r="A60" s="7" t="str">
        <f t="shared" si="12"/>
        <v>SK???????TM</v>
      </c>
      <c r="B60" s="8">
        <f t="shared" si="13"/>
        <v>0.60180062942614576</v>
      </c>
      <c r="C60" s="9">
        <f t="shared" si="2"/>
        <v>0.52310837263688548</v>
      </c>
      <c r="D60" s="10">
        <f t="shared" si="5"/>
        <v>5</v>
      </c>
      <c r="E60" s="6">
        <f t="shared" si="14"/>
        <v>4</v>
      </c>
      <c r="F60" s="4" t="str">
        <f>$A$16</f>
        <v>H</v>
      </c>
      <c r="G60" s="6"/>
      <c r="I60" s="4"/>
    </row>
    <row r="61" spans="1:9" x14ac:dyDescent="0.35">
      <c r="A61" s="7">
        <f t="shared" ref="A61:A68" si="15">F9</f>
        <v>4271778</v>
      </c>
      <c r="B61" s="8">
        <f t="shared" ref="B61:B68" si="16">F19</f>
        <v>0.32940243710349881</v>
      </c>
      <c r="C61" s="9">
        <f t="shared" si="2"/>
        <v>0.25071018031423858</v>
      </c>
      <c r="D61" s="10">
        <f t="shared" si="5"/>
        <v>5</v>
      </c>
      <c r="E61" s="6">
        <f>$F$8</f>
        <v>5</v>
      </c>
      <c r="F61" s="4" t="str">
        <f>$A$9</f>
        <v>A</v>
      </c>
      <c r="G61" s="6"/>
      <c r="I61" s="4"/>
    </row>
    <row r="62" spans="1:9" x14ac:dyDescent="0.35">
      <c r="A62" s="7">
        <f t="shared" si="15"/>
        <v>4220628</v>
      </c>
      <c r="B62" s="8">
        <f t="shared" si="16"/>
        <v>0.43483197574153687</v>
      </c>
      <c r="C62" s="9">
        <f t="shared" si="2"/>
        <v>0.35613971895227664</v>
      </c>
      <c r="D62" s="10">
        <f t="shared" si="5"/>
        <v>5</v>
      </c>
      <c r="E62" s="6">
        <f t="shared" ref="E62:E68" si="17">$F$8</f>
        <v>5</v>
      </c>
      <c r="F62" s="4" t="str">
        <f>$A$10</f>
        <v>B</v>
      </c>
      <c r="G62" s="6"/>
      <c r="I62" s="4"/>
    </row>
    <row r="63" spans="1:9" x14ac:dyDescent="0.35">
      <c r="A63" s="7">
        <f t="shared" si="15"/>
        <v>4250461</v>
      </c>
      <c r="B63" s="8">
        <f t="shared" si="16"/>
        <v>0.34058979343714846</v>
      </c>
      <c r="C63" s="9">
        <f t="shared" si="2"/>
        <v>0.26189753664788823</v>
      </c>
      <c r="D63" s="10">
        <f t="shared" si="5"/>
        <v>5</v>
      </c>
      <c r="E63" s="6">
        <f t="shared" si="17"/>
        <v>5</v>
      </c>
      <c r="F63" s="4" t="str">
        <f>$A$11</f>
        <v>C</v>
      </c>
      <c r="G63" s="6"/>
      <c r="I63" s="4"/>
    </row>
    <row r="64" spans="1:9" x14ac:dyDescent="0.35">
      <c r="A64" s="7" t="str">
        <f t="shared" si="15"/>
        <v>82??????KT</v>
      </c>
      <c r="B64" s="8">
        <f t="shared" si="16"/>
        <v>0.23785489634443821</v>
      </c>
      <c r="C64" s="9">
        <f t="shared" si="2"/>
        <v>0.15916263955517795</v>
      </c>
      <c r="D64" s="10">
        <f t="shared" si="5"/>
        <v>5</v>
      </c>
      <c r="E64" s="6">
        <f t="shared" si="17"/>
        <v>5</v>
      </c>
      <c r="F64" s="4" t="str">
        <f>$A$12</f>
        <v>D</v>
      </c>
      <c r="G64" s="6"/>
      <c r="I64" s="4"/>
    </row>
    <row r="65" spans="1:9" x14ac:dyDescent="0.35">
      <c r="A65" s="7">
        <f t="shared" si="15"/>
        <v>6235321</v>
      </c>
      <c r="B65" s="8">
        <f t="shared" si="16"/>
        <v>0.12467781744518276</v>
      </c>
      <c r="C65" s="9">
        <f t="shared" si="2"/>
        <v>4.5985560655922519E-2</v>
      </c>
      <c r="D65" s="10">
        <f t="shared" si="5"/>
        <v>5</v>
      </c>
      <c r="E65" s="6">
        <f t="shared" si="17"/>
        <v>5</v>
      </c>
      <c r="F65" s="4" t="str">
        <f>$A$13</f>
        <v>E</v>
      </c>
      <c r="G65" s="6"/>
      <c r="I65" s="4"/>
    </row>
    <row r="66" spans="1:9" s="12" customFormat="1" x14ac:dyDescent="0.35">
      <c r="A66" s="7">
        <f t="shared" si="15"/>
        <v>4269076</v>
      </c>
      <c r="B66" s="8">
        <f t="shared" si="16"/>
        <v>0.52928949462676689</v>
      </c>
      <c r="C66" s="9">
        <f t="shared" si="2"/>
        <v>0.45059723783750666</v>
      </c>
      <c r="D66" s="10">
        <f t="shared" si="5"/>
        <v>5</v>
      </c>
      <c r="E66" s="6">
        <f t="shared" si="17"/>
        <v>5</v>
      </c>
      <c r="F66" s="4" t="str">
        <f>$A$14</f>
        <v>F</v>
      </c>
      <c r="G66" s="11"/>
      <c r="I66" s="4"/>
    </row>
    <row r="67" spans="1:9" s="12" customFormat="1" x14ac:dyDescent="0.35">
      <c r="A67" s="7">
        <f t="shared" si="15"/>
        <v>4271784</v>
      </c>
      <c r="B67" s="8">
        <f t="shared" si="16"/>
        <v>0.3544651745076442</v>
      </c>
      <c r="C67" s="9">
        <f t="shared" si="2"/>
        <v>0.27577291771838397</v>
      </c>
      <c r="D67" s="10">
        <f t="shared" si="5"/>
        <v>5</v>
      </c>
      <c r="E67" s="6">
        <f t="shared" si="17"/>
        <v>5</v>
      </c>
      <c r="F67" s="4" t="str">
        <f>$A$15</f>
        <v>G</v>
      </c>
      <c r="G67" s="11"/>
      <c r="I67" s="4"/>
    </row>
    <row r="68" spans="1:9" x14ac:dyDescent="0.35">
      <c r="A68" s="7">
        <f t="shared" si="15"/>
        <v>6235322</v>
      </c>
      <c r="B68" s="8">
        <f t="shared" si="16"/>
        <v>0.18132459873013818</v>
      </c>
      <c r="C68" s="9">
        <f t="shared" si="2"/>
        <v>0.10263234194087793</v>
      </c>
      <c r="D68" s="10">
        <f t="shared" si="5"/>
        <v>5</v>
      </c>
      <c r="E68" s="6">
        <f t="shared" si="17"/>
        <v>5</v>
      </c>
      <c r="F68" s="4" t="str">
        <f>$A$16</f>
        <v>H</v>
      </c>
      <c r="G68" s="6"/>
      <c r="I68" s="4"/>
    </row>
    <row r="69" spans="1:9" s="12" customFormat="1" x14ac:dyDescent="0.35">
      <c r="A69" s="7">
        <f t="shared" ref="A69:A76" si="18">G9</f>
        <v>4271776</v>
      </c>
      <c r="B69" s="8">
        <f t="shared" ref="B69:B76" si="19">G19</f>
        <v>0.42380589932357821</v>
      </c>
      <c r="C69" s="9">
        <f t="shared" si="2"/>
        <v>0.34511364253431798</v>
      </c>
      <c r="D69" s="10">
        <f t="shared" si="5"/>
        <v>5</v>
      </c>
      <c r="E69" s="6">
        <f>$G$8</f>
        <v>6</v>
      </c>
      <c r="F69" s="4" t="str">
        <f>$A$9</f>
        <v>A</v>
      </c>
      <c r="G69" s="11"/>
      <c r="I69" s="4"/>
    </row>
    <row r="70" spans="1:9" s="12" customFormat="1" x14ac:dyDescent="0.35">
      <c r="A70" s="7">
        <f t="shared" si="18"/>
        <v>4220627</v>
      </c>
      <c r="B70" s="8">
        <f t="shared" si="19"/>
        <v>0.57382621880718365</v>
      </c>
      <c r="C70" s="9">
        <f t="shared" si="2"/>
        <v>0.49513396201792342</v>
      </c>
      <c r="D70" s="10">
        <f t="shared" si="5"/>
        <v>5</v>
      </c>
      <c r="E70" s="6">
        <f t="shared" ref="E70:E76" si="20">$G$8</f>
        <v>6</v>
      </c>
      <c r="F70" s="4" t="str">
        <f>$A$10</f>
        <v>B</v>
      </c>
      <c r="G70" s="11"/>
      <c r="I70" s="4"/>
    </row>
    <row r="71" spans="1:9" x14ac:dyDescent="0.35">
      <c r="A71" s="7">
        <f t="shared" si="18"/>
        <v>4271775</v>
      </c>
      <c r="B71" s="8">
        <f t="shared" si="19"/>
        <v>0.34371033191898198</v>
      </c>
      <c r="C71" s="9">
        <f t="shared" si="2"/>
        <v>0.26501807512972175</v>
      </c>
      <c r="D71" s="10">
        <f t="shared" si="5"/>
        <v>5</v>
      </c>
      <c r="E71" s="6">
        <f t="shared" si="20"/>
        <v>6</v>
      </c>
      <c r="F71" s="4" t="str">
        <f>$A$11</f>
        <v>C</v>
      </c>
      <c r="G71" s="6"/>
      <c r="I71" s="4"/>
    </row>
    <row r="72" spans="1:9" x14ac:dyDescent="0.35">
      <c r="A72" s="7">
        <f t="shared" si="18"/>
        <v>6223322</v>
      </c>
      <c r="B72" s="8">
        <f t="shared" si="19"/>
        <v>0.22500815600925336</v>
      </c>
      <c r="C72" s="9">
        <f t="shared" si="2"/>
        <v>0.14631589921999311</v>
      </c>
      <c r="D72" s="10">
        <f t="shared" si="5"/>
        <v>5</v>
      </c>
      <c r="E72" s="6">
        <f t="shared" si="20"/>
        <v>6</v>
      </c>
      <c r="F72" s="4" t="str">
        <f>$A$12</f>
        <v>D</v>
      </c>
      <c r="G72" s="6"/>
      <c r="I72" s="4"/>
    </row>
    <row r="73" spans="1:9" x14ac:dyDescent="0.35">
      <c r="A73" s="7">
        <f t="shared" si="18"/>
        <v>6169404</v>
      </c>
      <c r="B73" s="8">
        <f t="shared" si="19"/>
        <v>0.1394669137022099</v>
      </c>
      <c r="C73" s="9">
        <f t="shared" si="2"/>
        <v>6.0774656912949657E-2</v>
      </c>
      <c r="D73" s="10">
        <f t="shared" si="5"/>
        <v>5</v>
      </c>
      <c r="E73" s="6">
        <f t="shared" si="20"/>
        <v>6</v>
      </c>
      <c r="F73" s="4" t="str">
        <f>$A$13</f>
        <v>E</v>
      </c>
      <c r="G73" s="6"/>
      <c r="I73" s="4"/>
    </row>
    <row r="74" spans="1:9" x14ac:dyDescent="0.35">
      <c r="A74" s="7">
        <f t="shared" si="18"/>
        <v>4271789</v>
      </c>
      <c r="B74" s="8">
        <f t="shared" si="19"/>
        <v>0.19151366657813867</v>
      </c>
      <c r="C74" s="9">
        <f t="shared" si="2"/>
        <v>0.11282140978887843</v>
      </c>
      <c r="D74" s="10">
        <f t="shared" si="5"/>
        <v>5</v>
      </c>
      <c r="E74" s="6">
        <f t="shared" si="20"/>
        <v>6</v>
      </c>
      <c r="F74" s="4" t="str">
        <f>$A$14</f>
        <v>F</v>
      </c>
      <c r="G74" s="6"/>
      <c r="I74" s="4"/>
    </row>
    <row r="75" spans="1:9" x14ac:dyDescent="0.35">
      <c r="A75" s="7" t="str">
        <f t="shared" si="18"/>
        <v>JK??????TM</v>
      </c>
      <c r="B75" s="8">
        <f t="shared" si="19"/>
        <v>0.1954364554948966</v>
      </c>
      <c r="C75" s="9">
        <f t="shared" si="2"/>
        <v>0.11674419870563636</v>
      </c>
      <c r="D75" s="10">
        <f t="shared" si="5"/>
        <v>5</v>
      </c>
      <c r="E75" s="6">
        <f t="shared" si="20"/>
        <v>6</v>
      </c>
      <c r="F75" s="4" t="str">
        <f>$A$15</f>
        <v>G</v>
      </c>
      <c r="G75" s="6"/>
      <c r="I75" s="4"/>
    </row>
    <row r="76" spans="1:9" x14ac:dyDescent="0.35">
      <c r="A76" s="7">
        <f t="shared" si="18"/>
        <v>6235318</v>
      </c>
      <c r="B76" s="8">
        <f t="shared" si="19"/>
        <v>0.14651315830663597</v>
      </c>
      <c r="C76" s="9">
        <f t="shared" si="2"/>
        <v>6.7820901517375728E-2</v>
      </c>
      <c r="D76" s="10">
        <f t="shared" si="5"/>
        <v>5</v>
      </c>
      <c r="E76" s="6">
        <f t="shared" si="20"/>
        <v>6</v>
      </c>
      <c r="F76" s="4" t="str">
        <f>$A$16</f>
        <v>H</v>
      </c>
      <c r="G76" s="6"/>
      <c r="I76" s="4"/>
    </row>
    <row r="77" spans="1:9" x14ac:dyDescent="0.35">
      <c r="A77" s="7">
        <f t="shared" ref="A77:A84" si="21">H9</f>
        <v>4271777</v>
      </c>
      <c r="B77" s="8">
        <f t="shared" ref="B77:B84" si="22">H19</f>
        <v>1.5113717955380865</v>
      </c>
      <c r="C77" s="9">
        <f t="shared" si="2"/>
        <v>1.4326795387488263</v>
      </c>
      <c r="D77" s="10">
        <f t="shared" si="5"/>
        <v>5</v>
      </c>
      <c r="E77" s="6">
        <f>$H$8</f>
        <v>7</v>
      </c>
      <c r="F77" s="4" t="str">
        <f>$A$9</f>
        <v>A</v>
      </c>
      <c r="G77" s="6"/>
      <c r="I77" s="4"/>
    </row>
    <row r="78" spans="1:9" x14ac:dyDescent="0.35">
      <c r="A78" s="7">
        <f t="shared" si="21"/>
        <v>4269075</v>
      </c>
      <c r="B78" s="8">
        <f t="shared" si="22"/>
        <v>0.34227125073261222</v>
      </c>
      <c r="C78" s="9">
        <f t="shared" si="2"/>
        <v>0.26357899394335199</v>
      </c>
      <c r="D78" s="10">
        <f t="shared" si="5"/>
        <v>5</v>
      </c>
      <c r="E78" s="6">
        <f t="shared" ref="E78:E84" si="23">$H$8</f>
        <v>7</v>
      </c>
      <c r="F78" s="4" t="str">
        <f>$A$10</f>
        <v>B</v>
      </c>
      <c r="G78" s="6"/>
      <c r="I78" s="4"/>
    </row>
    <row r="79" spans="1:9" x14ac:dyDescent="0.35">
      <c r="A79" s="7">
        <f t="shared" si="21"/>
        <v>4220647</v>
      </c>
      <c r="B79" s="8">
        <f t="shared" si="22"/>
        <v>0.37009270043433279</v>
      </c>
      <c r="C79" s="9">
        <f t="shared" si="2"/>
        <v>0.29140044364507256</v>
      </c>
      <c r="D79" s="10">
        <f t="shared" si="5"/>
        <v>5</v>
      </c>
      <c r="E79" s="6">
        <f t="shared" si="23"/>
        <v>7</v>
      </c>
      <c r="F79" s="4" t="str">
        <f>$A$11</f>
        <v>C</v>
      </c>
      <c r="G79" s="6"/>
      <c r="I79" s="4"/>
    </row>
    <row r="80" spans="1:9" x14ac:dyDescent="0.35">
      <c r="A80" s="7">
        <f t="shared" si="21"/>
        <v>6223516</v>
      </c>
      <c r="B80" s="8">
        <f t="shared" si="22"/>
        <v>0.21114204370404532</v>
      </c>
      <c r="C80" s="9">
        <f t="shared" si="2"/>
        <v>0.13244978691478509</v>
      </c>
      <c r="D80" s="10">
        <f t="shared" si="5"/>
        <v>5</v>
      </c>
      <c r="E80" s="6">
        <f t="shared" si="23"/>
        <v>7</v>
      </c>
      <c r="F80" s="4" t="str">
        <f>$A$12</f>
        <v>D</v>
      </c>
      <c r="G80" s="6"/>
      <c r="I80" s="4"/>
    </row>
    <row r="81" spans="1:9" x14ac:dyDescent="0.35">
      <c r="A81" s="7">
        <f t="shared" si="21"/>
        <v>6235330</v>
      </c>
      <c r="B81" s="8">
        <f t="shared" si="22"/>
        <v>0.27376755676271297</v>
      </c>
      <c r="C81" s="9">
        <f t="shared" si="2"/>
        <v>0.19507529997345274</v>
      </c>
      <c r="D81" s="10">
        <f t="shared" si="5"/>
        <v>5</v>
      </c>
      <c r="E81" s="6">
        <f t="shared" si="23"/>
        <v>7</v>
      </c>
      <c r="F81" s="4" t="str">
        <f>$A$13</f>
        <v>E</v>
      </c>
      <c r="G81" s="6"/>
      <c r="I81" s="4"/>
    </row>
    <row r="82" spans="1:9" x14ac:dyDescent="0.35">
      <c r="A82" s="7">
        <f t="shared" si="21"/>
        <v>4271782</v>
      </c>
      <c r="B82" s="8">
        <f t="shared" si="22"/>
        <v>0.44198336672586164</v>
      </c>
      <c r="C82" s="9">
        <f t="shared" si="2"/>
        <v>0.36329110993660141</v>
      </c>
      <c r="D82" s="10">
        <f t="shared" si="5"/>
        <v>5</v>
      </c>
      <c r="E82" s="6">
        <f t="shared" si="23"/>
        <v>7</v>
      </c>
      <c r="F82" s="4" t="str">
        <f>$A$14</f>
        <v>F</v>
      </c>
      <c r="G82" s="6"/>
      <c r="I82" s="4"/>
    </row>
    <row r="83" spans="1:9" x14ac:dyDescent="0.35">
      <c r="A83" s="7" t="str">
        <f t="shared" si="21"/>
        <v>JO??????TM</v>
      </c>
      <c r="B83" s="8">
        <f t="shared" si="22"/>
        <v>0.57808060025740715</v>
      </c>
      <c r="C83" s="9">
        <f t="shared" si="2"/>
        <v>0.49938834346814692</v>
      </c>
      <c r="D83" s="10">
        <f t="shared" si="5"/>
        <v>5</v>
      </c>
      <c r="E83" s="6">
        <f t="shared" si="23"/>
        <v>7</v>
      </c>
      <c r="F83" s="4" t="str">
        <f>$A$15</f>
        <v>G</v>
      </c>
      <c r="G83" s="6"/>
      <c r="I83" s="4"/>
    </row>
    <row r="84" spans="1:9" x14ac:dyDescent="0.35">
      <c r="A84" s="7">
        <f t="shared" si="21"/>
        <v>6235333</v>
      </c>
      <c r="B84" s="8">
        <f t="shared" si="22"/>
        <v>0.23886043055341763</v>
      </c>
      <c r="C84" s="9">
        <f t="shared" si="2"/>
        <v>0.16016817376415737</v>
      </c>
      <c r="D84" s="10">
        <f t="shared" si="5"/>
        <v>5</v>
      </c>
      <c r="E84" s="6">
        <f t="shared" si="23"/>
        <v>7</v>
      </c>
      <c r="F84" s="4" t="str">
        <f>$A$16</f>
        <v>H</v>
      </c>
      <c r="G84" s="6"/>
      <c r="I84" s="4"/>
    </row>
    <row r="85" spans="1:9" x14ac:dyDescent="0.35">
      <c r="A85" s="7">
        <f t="shared" ref="A85:A92" si="24">I9</f>
        <v>4220625</v>
      </c>
      <c r="B85" s="8">
        <f t="shared" ref="B85:B92" si="25">I19</f>
        <v>0.34295544248291177</v>
      </c>
      <c r="C85" s="9">
        <f t="shared" si="2"/>
        <v>0.26426318569365154</v>
      </c>
      <c r="D85" s="10">
        <f t="shared" si="5"/>
        <v>5</v>
      </c>
      <c r="E85" s="6">
        <f>$I$8</f>
        <v>8</v>
      </c>
      <c r="F85" s="4" t="str">
        <f>$A$9</f>
        <v>A</v>
      </c>
      <c r="G85" s="6"/>
      <c r="I85" s="4"/>
    </row>
    <row r="86" spans="1:9" x14ac:dyDescent="0.35">
      <c r="A86" s="7">
        <f t="shared" si="24"/>
        <v>4259240</v>
      </c>
      <c r="B86" s="8">
        <f t="shared" si="25"/>
        <v>0.3055952641734796</v>
      </c>
      <c r="C86" s="9">
        <f t="shared" si="2"/>
        <v>0.22690300738421937</v>
      </c>
      <c r="D86" s="10">
        <f t="shared" si="5"/>
        <v>5</v>
      </c>
      <c r="E86" s="6">
        <f t="shared" ref="E86:E91" si="26">$I$8</f>
        <v>8</v>
      </c>
      <c r="F86" s="4" t="str">
        <f>$A$10</f>
        <v>B</v>
      </c>
      <c r="G86" s="6"/>
      <c r="I86" s="4"/>
    </row>
    <row r="87" spans="1:9" x14ac:dyDescent="0.35">
      <c r="A87" s="7">
        <f t="shared" si="24"/>
        <v>4250454</v>
      </c>
      <c r="B87" s="8">
        <f t="shared" si="25"/>
        <v>0.25242661456075866</v>
      </c>
      <c r="C87" s="9">
        <f t="shared" si="2"/>
        <v>0.17373435777149843</v>
      </c>
      <c r="D87" s="10">
        <f t="shared" si="5"/>
        <v>5</v>
      </c>
      <c r="E87" s="6">
        <f t="shared" si="26"/>
        <v>8</v>
      </c>
      <c r="F87" s="4" t="str">
        <f>$A$11</f>
        <v>C</v>
      </c>
      <c r="G87" s="6"/>
      <c r="I87" s="4"/>
    </row>
    <row r="88" spans="1:9" x14ac:dyDescent="0.35">
      <c r="A88" s="7">
        <f t="shared" si="24"/>
        <v>6235326</v>
      </c>
      <c r="B88" s="8">
        <f t="shared" si="25"/>
        <v>0.24164841716908081</v>
      </c>
      <c r="C88" s="9">
        <f t="shared" si="2"/>
        <v>0.16295616037982058</v>
      </c>
      <c r="D88" s="10">
        <f t="shared" si="5"/>
        <v>5</v>
      </c>
      <c r="E88" s="6">
        <f t="shared" si="26"/>
        <v>8</v>
      </c>
      <c r="F88" s="4" t="str">
        <f>$A$12</f>
        <v>D</v>
      </c>
      <c r="G88" s="6"/>
      <c r="I88" s="4"/>
    </row>
    <row r="89" spans="1:9" x14ac:dyDescent="0.35">
      <c r="A89" s="7">
        <f t="shared" si="24"/>
        <v>6235314</v>
      </c>
      <c r="B89" s="8">
        <f t="shared" si="25"/>
        <v>0.39526853727068845</v>
      </c>
      <c r="C89" s="9">
        <f t="shared" si="2"/>
        <v>0.31657628048142822</v>
      </c>
      <c r="D89" s="10">
        <f t="shared" si="5"/>
        <v>5</v>
      </c>
      <c r="E89" s="6">
        <f t="shared" si="26"/>
        <v>8</v>
      </c>
      <c r="F89" s="4" t="str">
        <f>$A$13</f>
        <v>E</v>
      </c>
      <c r="G89" s="6"/>
      <c r="I89" s="4"/>
    </row>
    <row r="90" spans="1:9" x14ac:dyDescent="0.35">
      <c r="A90" s="7">
        <f t="shared" si="24"/>
        <v>4220633</v>
      </c>
      <c r="B90" s="8">
        <f t="shared" si="25"/>
        <v>0.30767049917593697</v>
      </c>
      <c r="C90" s="9">
        <f t="shared" si="2"/>
        <v>0.22897824238667674</v>
      </c>
      <c r="D90" s="10">
        <f t="shared" si="5"/>
        <v>5</v>
      </c>
      <c r="E90" s="6">
        <f t="shared" si="26"/>
        <v>8</v>
      </c>
      <c r="F90" s="4" t="str">
        <f>$A$14</f>
        <v>F</v>
      </c>
      <c r="G90" s="6"/>
      <c r="I90" s="4"/>
    </row>
    <row r="91" spans="1:9" x14ac:dyDescent="0.35">
      <c r="A91" s="7" t="str">
        <f t="shared" si="24"/>
        <v>SI??????TM</v>
      </c>
      <c r="B91" s="8">
        <f t="shared" si="25"/>
        <v>0.39210345319324047</v>
      </c>
      <c r="C91" s="9">
        <f t="shared" si="2"/>
        <v>0.31341119640398024</v>
      </c>
      <c r="D91" s="10">
        <f t="shared" si="5"/>
        <v>5</v>
      </c>
      <c r="E91" s="6">
        <f t="shared" si="26"/>
        <v>8</v>
      </c>
      <c r="F91" s="4" t="str">
        <f>$A$15</f>
        <v>G</v>
      </c>
      <c r="G91" s="6"/>
      <c r="I91" s="4"/>
    </row>
    <row r="92" spans="1:9" x14ac:dyDescent="0.35">
      <c r="A92" s="7">
        <f t="shared" si="24"/>
        <v>6235323</v>
      </c>
      <c r="B92" s="8">
        <f t="shared" si="25"/>
        <v>0.33779793538402997</v>
      </c>
      <c r="C92" s="9">
        <f t="shared" si="2"/>
        <v>0.25910567859476974</v>
      </c>
      <c r="D92" s="10">
        <f t="shared" si="5"/>
        <v>5</v>
      </c>
      <c r="E92" s="6">
        <f>$J$8</f>
        <v>9</v>
      </c>
      <c r="F92" s="4" t="str">
        <f>$A$16</f>
        <v>H</v>
      </c>
      <c r="G92" s="6"/>
      <c r="I92" s="4"/>
    </row>
    <row r="93" spans="1:9" x14ac:dyDescent="0.35">
      <c r="A93" s="8">
        <f t="shared" ref="A93:A100" si="27">J9</f>
        <v>4220643</v>
      </c>
      <c r="B93" s="8">
        <f t="shared" ref="B93:B100" si="28">J19</f>
        <v>0.30319034278022472</v>
      </c>
      <c r="C93" s="9">
        <f t="shared" si="2"/>
        <v>0.22449808599096449</v>
      </c>
      <c r="D93" s="10">
        <f t="shared" si="5"/>
        <v>5</v>
      </c>
      <c r="E93" s="6">
        <f t="shared" ref="E93:E99" si="29">$J$8</f>
        <v>9</v>
      </c>
      <c r="F93" s="4" t="str">
        <f>$A$9</f>
        <v>A</v>
      </c>
      <c r="G93" s="6"/>
      <c r="I93" s="4"/>
    </row>
    <row r="94" spans="1:9" x14ac:dyDescent="0.35">
      <c r="A94" s="8">
        <f t="shared" si="27"/>
        <v>4106477</v>
      </c>
      <c r="B94" s="8">
        <f t="shared" si="28"/>
        <v>0.53764383357487733</v>
      </c>
      <c r="C94" s="9">
        <f t="shared" ref="C94:C124" si="30">B94-AVERAGE($B$31,$B$32)</f>
        <v>0.4589515767856171</v>
      </c>
      <c r="D94" s="10">
        <f t="shared" si="5"/>
        <v>5</v>
      </c>
      <c r="E94" s="6">
        <f t="shared" si="29"/>
        <v>9</v>
      </c>
      <c r="F94" s="4" t="str">
        <f>$A$10</f>
        <v>B</v>
      </c>
      <c r="G94" s="6"/>
      <c r="I94" s="4"/>
    </row>
    <row r="95" spans="1:9" x14ac:dyDescent="0.35">
      <c r="A95" s="8">
        <f t="shared" si="27"/>
        <v>4269092</v>
      </c>
      <c r="B95" s="8">
        <f t="shared" si="28"/>
        <v>0.31248043124746666</v>
      </c>
      <c r="C95" s="9">
        <f t="shared" si="30"/>
        <v>0.23378817445820643</v>
      </c>
      <c r="D95" s="10">
        <f t="shared" si="5"/>
        <v>5</v>
      </c>
      <c r="E95" s="6">
        <f t="shared" si="29"/>
        <v>9</v>
      </c>
      <c r="F95" s="4" t="str">
        <f>$A$11</f>
        <v>C</v>
      </c>
      <c r="G95" s="6"/>
      <c r="I95" s="4"/>
    </row>
    <row r="96" spans="1:9" x14ac:dyDescent="0.35">
      <c r="A96" s="8">
        <f t="shared" si="27"/>
        <v>6235316</v>
      </c>
      <c r="B96" s="8">
        <f t="shared" si="28"/>
        <v>0.19839920834918709</v>
      </c>
      <c r="C96" s="9">
        <f t="shared" si="30"/>
        <v>0.11970695155992685</v>
      </c>
      <c r="D96" s="10">
        <f t="shared" si="5"/>
        <v>5</v>
      </c>
      <c r="E96" s="6">
        <f t="shared" si="29"/>
        <v>9</v>
      </c>
      <c r="F96" s="4" t="str">
        <f>$A$12</f>
        <v>D</v>
      </c>
      <c r="G96" s="6"/>
      <c r="I96" s="4"/>
    </row>
    <row r="97" spans="1:9" x14ac:dyDescent="0.35">
      <c r="A97" s="8">
        <f t="shared" si="27"/>
        <v>6197514</v>
      </c>
      <c r="B97" s="8">
        <f t="shared" si="28"/>
        <v>0.18482858721229847</v>
      </c>
      <c r="C97" s="9">
        <f t="shared" si="30"/>
        <v>0.10613633042303823</v>
      </c>
      <c r="D97" s="10">
        <f t="shared" ref="D97:D124" si="31">D96</f>
        <v>5</v>
      </c>
      <c r="E97" s="6">
        <f t="shared" si="29"/>
        <v>9</v>
      </c>
      <c r="F97" s="4" t="str">
        <f>$A$13</f>
        <v>E</v>
      </c>
      <c r="G97" s="6"/>
      <c r="I97" s="4"/>
    </row>
    <row r="98" spans="1:9" x14ac:dyDescent="0.35">
      <c r="A98" s="8">
        <f t="shared" si="27"/>
        <v>4271786</v>
      </c>
      <c r="B98" s="8">
        <f t="shared" si="28"/>
        <v>0.18485988871458209</v>
      </c>
      <c r="C98" s="9">
        <f t="shared" si="30"/>
        <v>0.10616763192532185</v>
      </c>
      <c r="D98" s="10">
        <f t="shared" si="31"/>
        <v>5</v>
      </c>
      <c r="E98" s="6">
        <f t="shared" si="29"/>
        <v>9</v>
      </c>
      <c r="F98" s="4" t="str">
        <f>$A$14</f>
        <v>F</v>
      </c>
      <c r="G98" s="6"/>
      <c r="I98" s="4"/>
    </row>
    <row r="99" spans="1:9" x14ac:dyDescent="0.35">
      <c r="A99" s="8" t="str">
        <f t="shared" si="27"/>
        <v>JN??????TM</v>
      </c>
      <c r="B99" s="8">
        <f t="shared" si="28"/>
        <v>0.19883678003977409</v>
      </c>
      <c r="C99" s="9">
        <f t="shared" si="30"/>
        <v>0.12014452325051385</v>
      </c>
      <c r="D99" s="10">
        <f t="shared" si="31"/>
        <v>5</v>
      </c>
      <c r="E99" s="6">
        <f t="shared" si="29"/>
        <v>9</v>
      </c>
      <c r="F99" s="4" t="str">
        <f>$A$15</f>
        <v>G</v>
      </c>
      <c r="G99" s="6"/>
      <c r="I99" s="4"/>
    </row>
    <row r="100" spans="1:9" x14ac:dyDescent="0.35">
      <c r="A100" s="8">
        <f t="shared" si="27"/>
        <v>6235072</v>
      </c>
      <c r="B100" s="8">
        <f t="shared" si="28"/>
        <v>0.2023309698834827</v>
      </c>
      <c r="C100" s="9">
        <f t="shared" si="30"/>
        <v>0.12363871309422246</v>
      </c>
      <c r="D100" s="10">
        <f t="shared" si="31"/>
        <v>5</v>
      </c>
      <c r="E100" s="6">
        <f>$K$8</f>
        <v>10</v>
      </c>
      <c r="F100" s="4" t="str">
        <f>$A$16</f>
        <v>H</v>
      </c>
      <c r="G100" s="6"/>
      <c r="I100" s="4"/>
    </row>
    <row r="101" spans="1:9" x14ac:dyDescent="0.35">
      <c r="A101" s="8">
        <f t="shared" ref="A101:A108" si="32">K9</f>
        <v>4106540</v>
      </c>
      <c r="B101" s="8">
        <f t="shared" ref="B101:B108" si="33">K19</f>
        <v>0.24498308009827316</v>
      </c>
      <c r="C101" s="9">
        <f t="shared" si="30"/>
        <v>0.1662908233090129</v>
      </c>
      <c r="D101" s="10">
        <f t="shared" si="31"/>
        <v>5</v>
      </c>
      <c r="E101" s="6">
        <f t="shared" ref="E101:E107" si="34">$K$8</f>
        <v>10</v>
      </c>
      <c r="F101" s="4" t="str">
        <f>$A$9</f>
        <v>A</v>
      </c>
      <c r="G101" s="6"/>
      <c r="I101" s="4"/>
    </row>
    <row r="102" spans="1:9" x14ac:dyDescent="0.35">
      <c r="A102" s="8">
        <f t="shared" si="32"/>
        <v>4255250</v>
      </c>
      <c r="B102" s="8">
        <f t="shared" si="33"/>
        <v>0.41523941323444546</v>
      </c>
      <c r="C102" s="9">
        <f t="shared" si="30"/>
        <v>0.33654715644518524</v>
      </c>
      <c r="D102" s="10">
        <f t="shared" si="31"/>
        <v>5</v>
      </c>
      <c r="E102" s="6">
        <f t="shared" si="34"/>
        <v>10</v>
      </c>
      <c r="F102" s="4" t="str">
        <f>$A$10</f>
        <v>B</v>
      </c>
      <c r="G102" s="6"/>
      <c r="I102" s="4"/>
    </row>
    <row r="103" spans="1:9" x14ac:dyDescent="0.35">
      <c r="A103" s="8">
        <f t="shared" si="32"/>
        <v>4255246</v>
      </c>
      <c r="B103" s="8">
        <f t="shared" si="33"/>
        <v>0.38684438804309002</v>
      </c>
      <c r="C103" s="9">
        <f t="shared" si="30"/>
        <v>0.30815213125382979</v>
      </c>
      <c r="D103" s="10">
        <f t="shared" si="31"/>
        <v>5</v>
      </c>
      <c r="E103" s="6">
        <f t="shared" si="34"/>
        <v>10</v>
      </c>
      <c r="F103" s="4" t="str">
        <f>$A$11</f>
        <v>C</v>
      </c>
      <c r="G103" s="6"/>
      <c r="I103" s="4"/>
    </row>
    <row r="104" spans="1:9" x14ac:dyDescent="0.35">
      <c r="A104" s="8">
        <f t="shared" si="32"/>
        <v>6235127</v>
      </c>
      <c r="B104" s="8">
        <f t="shared" si="33"/>
        <v>0.20720915641411014</v>
      </c>
      <c r="C104" s="9">
        <f t="shared" si="30"/>
        <v>0.12851689962484991</v>
      </c>
      <c r="D104" s="10">
        <f t="shared" si="31"/>
        <v>5</v>
      </c>
      <c r="E104" s="6">
        <f t="shared" si="34"/>
        <v>10</v>
      </c>
      <c r="F104" s="4" t="str">
        <f>$A$12</f>
        <v>D</v>
      </c>
      <c r="G104" s="6"/>
      <c r="I104" s="4"/>
    </row>
    <row r="105" spans="1:9" x14ac:dyDescent="0.35">
      <c r="A105" s="8" t="str">
        <f t="shared" si="32"/>
        <v>69????????KT</v>
      </c>
      <c r="B105" s="8">
        <f t="shared" si="33"/>
        <v>1.3460995691248243</v>
      </c>
      <c r="C105" s="9">
        <f t="shared" si="30"/>
        <v>1.267407312335564</v>
      </c>
      <c r="D105" s="10">
        <f t="shared" si="31"/>
        <v>5</v>
      </c>
      <c r="E105" s="6">
        <f t="shared" si="34"/>
        <v>10</v>
      </c>
      <c r="F105" s="4" t="str">
        <f>$A$13</f>
        <v>E</v>
      </c>
      <c r="G105" s="6"/>
      <c r="I105" s="4"/>
    </row>
    <row r="106" spans="1:9" x14ac:dyDescent="0.35">
      <c r="A106" s="8">
        <f t="shared" si="32"/>
        <v>4269089</v>
      </c>
      <c r="B106" s="8">
        <f t="shared" si="33"/>
        <v>1.025363833964035</v>
      </c>
      <c r="C106" s="9">
        <f t="shared" si="30"/>
        <v>0.94667157717477468</v>
      </c>
      <c r="D106" s="10">
        <f t="shared" si="31"/>
        <v>5</v>
      </c>
      <c r="E106" s="6">
        <f t="shared" si="34"/>
        <v>10</v>
      </c>
      <c r="F106" s="4" t="str">
        <f>$A$14</f>
        <v>F</v>
      </c>
      <c r="G106" s="6"/>
      <c r="I106" s="4"/>
    </row>
    <row r="107" spans="1:9" x14ac:dyDescent="0.35">
      <c r="A107" s="8" t="str">
        <f t="shared" si="32"/>
        <v>SY??????TM</v>
      </c>
      <c r="B107" s="8">
        <f t="shared" si="33"/>
        <v>0.27605977165307055</v>
      </c>
      <c r="C107" s="9">
        <f t="shared" si="30"/>
        <v>0.19736751486381032</v>
      </c>
      <c r="D107" s="10">
        <f t="shared" si="31"/>
        <v>5</v>
      </c>
      <c r="E107" s="6">
        <f t="shared" si="34"/>
        <v>10</v>
      </c>
      <c r="F107" s="4" t="str">
        <f>$A$15</f>
        <v>G</v>
      </c>
      <c r="G107" s="6"/>
      <c r="I107" s="4"/>
    </row>
    <row r="108" spans="1:9" x14ac:dyDescent="0.35">
      <c r="A108" s="8" t="str">
        <f t="shared" si="32"/>
        <v>MA23072</v>
      </c>
      <c r="B108" s="8">
        <f t="shared" si="33"/>
        <v>0.18818620157791358</v>
      </c>
      <c r="C108" s="9">
        <f t="shared" si="30"/>
        <v>0.10949394478865333</v>
      </c>
      <c r="D108" s="10">
        <f t="shared" si="31"/>
        <v>5</v>
      </c>
      <c r="E108" s="6">
        <f>$L$8</f>
        <v>11</v>
      </c>
      <c r="F108" s="4" t="str">
        <f>$A$16</f>
        <v>H</v>
      </c>
      <c r="G108" s="6"/>
      <c r="I108" s="4"/>
    </row>
    <row r="109" spans="1:9" x14ac:dyDescent="0.35">
      <c r="A109" s="8">
        <f t="shared" ref="A109:A116" si="35">L9</f>
        <v>4250435</v>
      </c>
      <c r="B109" s="8">
        <f t="shared" ref="B109:B116" si="36">L19</f>
        <v>1.0415703556543952</v>
      </c>
      <c r="C109" s="9">
        <f t="shared" si="30"/>
        <v>0.96287809886513487</v>
      </c>
      <c r="D109" s="10">
        <f t="shared" si="31"/>
        <v>5</v>
      </c>
      <c r="E109" s="6">
        <f t="shared" ref="E109:E115" si="37">$L$8</f>
        <v>11</v>
      </c>
      <c r="F109" s="4" t="str">
        <f>$A$9</f>
        <v>A</v>
      </c>
      <c r="G109" s="6"/>
      <c r="I109" s="4"/>
    </row>
    <row r="110" spans="1:9" x14ac:dyDescent="0.35">
      <c r="A110" s="8">
        <f t="shared" si="35"/>
        <v>4250470</v>
      </c>
      <c r="B110" s="8">
        <f t="shared" si="36"/>
        <v>2.4072384229678803</v>
      </c>
      <c r="C110" s="9">
        <f t="shared" si="30"/>
        <v>2.32854616617862</v>
      </c>
      <c r="D110" s="10">
        <f t="shared" si="31"/>
        <v>5</v>
      </c>
      <c r="E110" s="6">
        <f t="shared" si="37"/>
        <v>11</v>
      </c>
      <c r="F110" s="4" t="str">
        <f>$A$10</f>
        <v>B</v>
      </c>
      <c r="G110" s="6"/>
      <c r="I110" s="4"/>
    </row>
    <row r="111" spans="1:9" x14ac:dyDescent="0.35">
      <c r="A111" s="8">
        <f t="shared" si="35"/>
        <v>4255243</v>
      </c>
      <c r="B111" s="8">
        <f t="shared" si="36"/>
        <v>0.58514676946653865</v>
      </c>
      <c r="C111" s="9">
        <f t="shared" si="30"/>
        <v>0.50645451267727837</v>
      </c>
      <c r="D111" s="10">
        <f t="shared" si="31"/>
        <v>5</v>
      </c>
      <c r="E111" s="6">
        <f t="shared" si="37"/>
        <v>11</v>
      </c>
      <c r="F111" s="4" t="str">
        <f>$A$11</f>
        <v>C</v>
      </c>
      <c r="G111" s="6"/>
      <c r="I111" s="4"/>
    </row>
    <row r="112" spans="1:9" x14ac:dyDescent="0.35">
      <c r="A112" s="8">
        <f t="shared" si="35"/>
        <v>6235335</v>
      </c>
      <c r="B112" s="8">
        <f t="shared" si="36"/>
        <v>0.44622691831990485</v>
      </c>
      <c r="C112" s="9">
        <f t="shared" si="30"/>
        <v>0.36753466153064462</v>
      </c>
      <c r="D112" s="10">
        <f t="shared" si="31"/>
        <v>5</v>
      </c>
      <c r="E112" s="6">
        <f t="shared" si="37"/>
        <v>11</v>
      </c>
      <c r="F112" s="4" t="str">
        <f>$A$12</f>
        <v>D</v>
      </c>
      <c r="G112" s="6"/>
      <c r="I112" s="4"/>
    </row>
    <row r="113" spans="1:9" x14ac:dyDescent="0.35">
      <c r="A113" s="8">
        <f t="shared" si="35"/>
        <v>6235329</v>
      </c>
      <c r="B113" s="8">
        <f t="shared" si="36"/>
        <v>0.3317629531663131</v>
      </c>
      <c r="C113" s="9">
        <f t="shared" si="30"/>
        <v>0.25307069637705287</v>
      </c>
      <c r="D113" s="10">
        <f t="shared" si="31"/>
        <v>5</v>
      </c>
      <c r="E113" s="6">
        <f t="shared" si="37"/>
        <v>11</v>
      </c>
      <c r="F113" s="4" t="str">
        <f>$A$13</f>
        <v>E</v>
      </c>
      <c r="G113" s="6"/>
      <c r="I113" s="4"/>
    </row>
    <row r="114" spans="1:9" x14ac:dyDescent="0.35">
      <c r="A114" s="8">
        <f t="shared" si="35"/>
        <v>4271785</v>
      </c>
      <c r="B114" s="9">
        <f t="shared" si="36"/>
        <v>0.59720000926496397</v>
      </c>
      <c r="C114" s="9">
        <f t="shared" si="30"/>
        <v>0.51850775247570369</v>
      </c>
      <c r="D114" s="10">
        <f t="shared" si="31"/>
        <v>5</v>
      </c>
      <c r="E114" s="6">
        <f t="shared" si="37"/>
        <v>11</v>
      </c>
      <c r="F114" s="4" t="str">
        <f>$A$14</f>
        <v>F</v>
      </c>
      <c r="G114" s="6"/>
      <c r="I114" s="4"/>
    </row>
    <row r="115" spans="1:9" x14ac:dyDescent="0.35">
      <c r="A115" s="8" t="str">
        <f t="shared" si="35"/>
        <v>JJ??????TM</v>
      </c>
      <c r="B115" s="9">
        <f t="shared" si="36"/>
        <v>2.3436304009726676</v>
      </c>
      <c r="C115" s="9">
        <f t="shared" si="30"/>
        <v>2.2649381441834073</v>
      </c>
      <c r="D115" s="10">
        <f t="shared" si="31"/>
        <v>5</v>
      </c>
      <c r="E115" s="6">
        <f t="shared" si="37"/>
        <v>11</v>
      </c>
      <c r="F115" s="4" t="str">
        <f>$A$15</f>
        <v>G</v>
      </c>
      <c r="G115" s="6"/>
      <c r="I115" s="4"/>
    </row>
    <row r="116" spans="1:9" x14ac:dyDescent="0.35">
      <c r="A116" s="8">
        <f t="shared" si="35"/>
        <v>6235328</v>
      </c>
      <c r="B116" s="9">
        <f t="shared" si="36"/>
        <v>0.81539004594816877</v>
      </c>
      <c r="C116" s="9">
        <f t="shared" si="30"/>
        <v>0.73669778915890849</v>
      </c>
      <c r="D116" s="10">
        <f t="shared" si="31"/>
        <v>5</v>
      </c>
      <c r="E116" s="6">
        <f>$M$8</f>
        <v>12</v>
      </c>
      <c r="F116" s="4" t="str">
        <f>$A$16</f>
        <v>H</v>
      </c>
      <c r="G116" s="6"/>
      <c r="I116" s="4"/>
    </row>
    <row r="117" spans="1:9" x14ac:dyDescent="0.35">
      <c r="A117" s="8">
        <f t="shared" ref="A117:A124" si="38">M9</f>
        <v>4220626</v>
      </c>
      <c r="B117" s="9">
        <f t="shared" ref="B117:B124" si="39">M19</f>
        <v>0.73017422273257315</v>
      </c>
      <c r="C117" s="9">
        <f t="shared" si="30"/>
        <v>0.65148196594331287</v>
      </c>
      <c r="D117" s="10">
        <f t="shared" si="31"/>
        <v>5</v>
      </c>
      <c r="E117" s="6">
        <f t="shared" ref="E117:E124" si="40">$M$8</f>
        <v>12</v>
      </c>
      <c r="F117" s="4" t="str">
        <f>$A$9</f>
        <v>A</v>
      </c>
      <c r="G117" s="6"/>
      <c r="I117" s="4"/>
    </row>
    <row r="118" spans="1:9" x14ac:dyDescent="0.35">
      <c r="A118" s="8">
        <f t="shared" si="38"/>
        <v>4220636</v>
      </c>
      <c r="B118" s="9">
        <f t="shared" si="39"/>
        <v>0.27145462418283745</v>
      </c>
      <c r="C118" s="9">
        <f t="shared" si="30"/>
        <v>0.19276236739357722</v>
      </c>
      <c r="D118" s="10">
        <f t="shared" si="31"/>
        <v>5</v>
      </c>
      <c r="E118" s="6">
        <f t="shared" si="40"/>
        <v>12</v>
      </c>
      <c r="F118" s="4" t="str">
        <f>$A$10</f>
        <v>B</v>
      </c>
      <c r="G118" s="6"/>
      <c r="I118" s="4"/>
    </row>
    <row r="119" spans="1:9" x14ac:dyDescent="0.35">
      <c r="A119" s="8">
        <f t="shared" si="38"/>
        <v>4269067</v>
      </c>
      <c r="B119" s="9">
        <f t="shared" si="39"/>
        <v>0.78070757555386217</v>
      </c>
      <c r="C119" s="9">
        <f t="shared" si="30"/>
        <v>0.70201531876460188</v>
      </c>
      <c r="D119" s="10">
        <f t="shared" si="31"/>
        <v>5</v>
      </c>
      <c r="E119" s="6">
        <f t="shared" si="40"/>
        <v>12</v>
      </c>
      <c r="F119" s="4" t="str">
        <f>$A$11</f>
        <v>C</v>
      </c>
      <c r="G119" s="6"/>
      <c r="I119" s="4"/>
    </row>
    <row r="120" spans="1:9" x14ac:dyDescent="0.35">
      <c r="A120" s="8">
        <f t="shared" si="38"/>
        <v>6235324</v>
      </c>
      <c r="B120" s="9">
        <f t="shared" si="39"/>
        <v>0.1966294242107168</v>
      </c>
      <c r="C120" s="9">
        <f t="shared" si="30"/>
        <v>0.11793716742145656</v>
      </c>
      <c r="D120" s="10">
        <f t="shared" si="31"/>
        <v>5</v>
      </c>
      <c r="E120" s="6">
        <f t="shared" si="40"/>
        <v>12</v>
      </c>
      <c r="F120" s="4" t="str">
        <f>$A$12</f>
        <v>D</v>
      </c>
      <c r="G120" s="6"/>
      <c r="I120" s="4"/>
    </row>
    <row r="121" spans="1:9" x14ac:dyDescent="0.35">
      <c r="A121" s="8">
        <f t="shared" si="38"/>
        <v>6235336</v>
      </c>
      <c r="B121" s="9">
        <f t="shared" si="39"/>
        <v>0.12224132628024099</v>
      </c>
      <c r="C121" s="9">
        <f t="shared" si="30"/>
        <v>4.3549069490980752E-2</v>
      </c>
      <c r="D121" s="10">
        <f t="shared" si="31"/>
        <v>5</v>
      </c>
      <c r="E121" s="6">
        <f t="shared" si="40"/>
        <v>12</v>
      </c>
      <c r="F121" s="4" t="str">
        <f>$A$13</f>
        <v>E</v>
      </c>
      <c r="G121" s="6"/>
      <c r="I121" s="4"/>
    </row>
    <row r="122" spans="1:9" x14ac:dyDescent="0.35">
      <c r="A122" s="8">
        <f t="shared" si="38"/>
        <v>4271783</v>
      </c>
      <c r="B122" s="9">
        <f t="shared" si="39"/>
        <v>0.46937771968149694</v>
      </c>
      <c r="C122" s="9">
        <f t="shared" si="30"/>
        <v>0.39068546289223671</v>
      </c>
      <c r="D122" s="10">
        <f t="shared" si="31"/>
        <v>5</v>
      </c>
      <c r="E122" s="6">
        <f t="shared" si="40"/>
        <v>12</v>
      </c>
      <c r="F122" s="4" t="str">
        <f>$A$14</f>
        <v>F</v>
      </c>
      <c r="G122" s="6"/>
      <c r="I122" s="4"/>
    </row>
    <row r="123" spans="1:9" x14ac:dyDescent="0.35">
      <c r="A123" s="8" t="str">
        <f t="shared" si="38"/>
        <v>JX??????TM</v>
      </c>
      <c r="B123" s="9">
        <f t="shared" si="39"/>
        <v>2.7861978370170717</v>
      </c>
      <c r="C123" s="9">
        <f t="shared" si="30"/>
        <v>2.7075055802278114</v>
      </c>
      <c r="D123" s="10">
        <f t="shared" si="31"/>
        <v>5</v>
      </c>
      <c r="E123" s="6">
        <f t="shared" si="40"/>
        <v>12</v>
      </c>
      <c r="F123" s="4" t="str">
        <f>$A$15</f>
        <v>G</v>
      </c>
      <c r="G123" s="6"/>
      <c r="I123" s="4"/>
    </row>
    <row r="124" spans="1:9" x14ac:dyDescent="0.35">
      <c r="A124" s="8">
        <f t="shared" si="38"/>
        <v>6235332</v>
      </c>
      <c r="B124" s="9">
        <f t="shared" si="39"/>
        <v>0.27549412244841448</v>
      </c>
      <c r="C124" s="9">
        <f t="shared" si="30"/>
        <v>0.19680186565915425</v>
      </c>
      <c r="D124" s="10">
        <f t="shared" si="31"/>
        <v>5</v>
      </c>
      <c r="E124" s="6">
        <f t="shared" si="40"/>
        <v>12</v>
      </c>
      <c r="F124" s="4" t="str">
        <f>$A$16</f>
        <v>H</v>
      </c>
      <c r="G124" s="6"/>
      <c r="I124" s="4"/>
    </row>
  </sheetData>
  <conditionalFormatting sqref="I29:I124">
    <cfRule type="containsText" dxfId="10" priority="13" stopIfTrue="1" operator="containsText" text="P">
      <formula>NOT(ISERROR(SEARCH("P",I29)))</formula>
    </cfRule>
  </conditionalFormatting>
  <conditionalFormatting sqref="K39">
    <cfRule type="duplicateValues" dxfId="9" priority="12" stopIfTrue="1"/>
  </conditionalFormatting>
  <conditionalFormatting sqref="C29:C124">
    <cfRule type="cellIs" dxfId="7" priority="3" operator="greaterThan">
      <formula>30</formula>
    </cfRule>
  </conditionalFormatting>
  <conditionalFormatting sqref="A29:A124">
    <cfRule type="duplicateValues" dxfId="6" priority="6" stopIfTrue="1"/>
  </conditionalFormatting>
  <conditionalFormatting sqref="A28">
    <cfRule type="duplicateValues" dxfId="5" priority="2"/>
  </conditionalFormatting>
  <conditionalFormatting sqref="F29:F124">
    <cfRule type="containsText" dxfId="0" priority="1" stopIfTrue="1" operator="containsText" text="P">
      <formula>NOT(ISERROR(SEARCH("P",F29)))</formula>
    </cfRule>
  </conditionalFormatting>
  <hyperlinks>
    <hyperlink ref="G2" r:id="rId1" xr:uid="{7D129205-932D-49DB-879A-E769740353A1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35"/>
  <sheetViews>
    <sheetView workbookViewId="0"/>
  </sheetViews>
  <sheetFormatPr defaultRowHeight="14.5" x14ac:dyDescent="0.35"/>
  <cols>
    <col min="1" max="1" width="14.7265625" style="27" bestFit="1" customWidth="1"/>
    <col min="2" max="2" width="11.81640625" bestFit="1" customWidth="1"/>
    <col min="3" max="3" width="12.453125" bestFit="1" customWidth="1"/>
    <col min="4" max="4" width="5" bestFit="1" customWidth="1"/>
    <col min="7" max="7" width="10.453125" bestFit="1" customWidth="1"/>
    <col min="8" max="8" width="16.36328125" bestFit="1" customWidth="1"/>
  </cols>
  <sheetData>
    <row r="1" spans="1:8" x14ac:dyDescent="0.35">
      <c r="A1" t="s">
        <v>168</v>
      </c>
      <c r="B1" t="s">
        <v>26</v>
      </c>
      <c r="C1" t="s">
        <v>27</v>
      </c>
      <c r="D1" t="s">
        <v>12</v>
      </c>
      <c r="E1" t="s">
        <v>175</v>
      </c>
      <c r="F1" t="s">
        <v>176</v>
      </c>
      <c r="G1" t="s">
        <v>174</v>
      </c>
      <c r="H1" t="s">
        <v>180</v>
      </c>
    </row>
    <row r="2" spans="1:8" x14ac:dyDescent="0.35">
      <c r="A2" s="27" t="str">
        <f>plate_1!A29</f>
        <v>cont_pos</v>
      </c>
      <c r="B2">
        <f>plate_1!B29</f>
        <v>1.085826146960206</v>
      </c>
      <c r="C2">
        <f>plate_1!C29</f>
        <v>1.0146729572729341</v>
      </c>
      <c r="D2">
        <f>plate_1!D29</f>
        <v>1</v>
      </c>
      <c r="E2">
        <f>plate_1!E29</f>
        <v>1</v>
      </c>
      <c r="F2" t="str">
        <f>plate_1!F29</f>
        <v>A</v>
      </c>
      <c r="G2" s="25">
        <f>plate_1!$G$1</f>
        <v>42305</v>
      </c>
      <c r="H2" t="str">
        <f>plate_1!$G$2</f>
        <v>Amandine Gamble</v>
      </c>
    </row>
    <row r="3" spans="1:8" x14ac:dyDescent="0.35">
      <c r="A3" s="27" t="str">
        <f>plate_1!A30</f>
        <v>cont_pos</v>
      </c>
      <c r="B3">
        <f>plate_1!B30</f>
        <v>0.9917608817723671</v>
      </c>
      <c r="C3">
        <f>plate_1!C30</f>
        <v>0.92060769208509519</v>
      </c>
      <c r="D3">
        <f>plate_1!D30</f>
        <v>1</v>
      </c>
      <c r="E3">
        <f>plate_1!E30</f>
        <v>1</v>
      </c>
      <c r="F3" t="str">
        <f>plate_1!F30</f>
        <v>B</v>
      </c>
      <c r="G3" s="25">
        <f>plate_1!$G$1</f>
        <v>42305</v>
      </c>
      <c r="H3" t="str">
        <f>plate_1!$G$2</f>
        <v>Amandine Gamble</v>
      </c>
    </row>
    <row r="4" spans="1:8" x14ac:dyDescent="0.35">
      <c r="A4" s="27" t="str">
        <f>plate_1!A31</f>
        <v>cont_neg</v>
      </c>
      <c r="B4">
        <f>plate_1!B31</f>
        <v>7.0997358806296137E-2</v>
      </c>
      <c r="C4">
        <f>plate_1!C31</f>
        <v>-1.5583088097577413E-4</v>
      </c>
      <c r="D4">
        <f>plate_1!D31</f>
        <v>1</v>
      </c>
      <c r="E4">
        <f>plate_1!E31</f>
        <v>1</v>
      </c>
      <c r="F4" t="str">
        <f>plate_1!F31</f>
        <v>C</v>
      </c>
      <c r="G4" s="25">
        <f>plate_1!$G$1</f>
        <v>42305</v>
      </c>
      <c r="H4" t="str">
        <f>plate_1!$G$2</f>
        <v>Amandine Gamble</v>
      </c>
    </row>
    <row r="5" spans="1:8" x14ac:dyDescent="0.35">
      <c r="A5" s="27" t="str">
        <f>plate_1!A32</f>
        <v>cont_neg</v>
      </c>
      <c r="B5">
        <f>plate_1!B32</f>
        <v>7.13090205682477E-2</v>
      </c>
      <c r="C5">
        <f>plate_1!C32</f>
        <v>1.5583088097578801E-4</v>
      </c>
      <c r="D5">
        <f>plate_1!D32</f>
        <v>1</v>
      </c>
      <c r="E5">
        <f>plate_1!E32</f>
        <v>1</v>
      </c>
      <c r="F5" t="str">
        <f>plate_1!F32</f>
        <v>D</v>
      </c>
      <c r="G5" s="25">
        <f>plate_1!$G$1</f>
        <v>42305</v>
      </c>
      <c r="H5" t="str">
        <f>plate_1!$G$2</f>
        <v>Amandine Gamble</v>
      </c>
    </row>
    <row r="6" spans="1:8" x14ac:dyDescent="0.35">
      <c r="A6" s="27" t="str">
        <f>plate_1!A33</f>
        <v>ST A</v>
      </c>
      <c r="B6">
        <f>plate_1!B33</f>
        <v>4.3831003503168868E-2</v>
      </c>
      <c r="C6">
        <f>plate_1!C33</f>
        <v>-2.7322186184103044E-2</v>
      </c>
      <c r="D6">
        <f>plate_1!D33</f>
        <v>1</v>
      </c>
      <c r="E6">
        <f>plate_1!E33</f>
        <v>1</v>
      </c>
      <c r="F6" t="str">
        <f>plate_1!F33</f>
        <v>E</v>
      </c>
      <c r="G6" s="25">
        <f>plate_1!$G$1</f>
        <v>42305</v>
      </c>
      <c r="H6" t="str">
        <f>plate_1!$G$2</f>
        <v>Amandine Gamble</v>
      </c>
    </row>
    <row r="7" spans="1:8" x14ac:dyDescent="0.35">
      <c r="A7" s="27" t="str">
        <f>plate_1!A34</f>
        <v>ST B</v>
      </c>
      <c r="B7">
        <f>plate_1!B34</f>
        <v>0.17911575787432341</v>
      </c>
      <c r="C7">
        <f>plate_1!C34</f>
        <v>0.10796256818705149</v>
      </c>
      <c r="D7">
        <f>plate_1!D34</f>
        <v>1</v>
      </c>
      <c r="E7">
        <f>plate_1!E34</f>
        <v>1</v>
      </c>
      <c r="F7" t="str">
        <f>plate_1!F34</f>
        <v>F</v>
      </c>
      <c r="G7" s="25">
        <f>plate_1!$G$1</f>
        <v>42305</v>
      </c>
      <c r="H7" t="str">
        <f>plate_1!$G$2</f>
        <v>Amandine Gamble</v>
      </c>
    </row>
    <row r="8" spans="1:8" x14ac:dyDescent="0.35">
      <c r="A8" s="27" t="str">
        <f>plate_1!A35</f>
        <v>ST C</v>
      </c>
      <c r="B8">
        <f>plate_1!B35</f>
        <v>0.53168049743602985</v>
      </c>
      <c r="C8">
        <f>plate_1!C35</f>
        <v>0.46052730774875794</v>
      </c>
      <c r="D8">
        <f>plate_1!D35</f>
        <v>1</v>
      </c>
      <c r="E8">
        <f>plate_1!E35</f>
        <v>1</v>
      </c>
      <c r="F8" t="str">
        <f>plate_1!F35</f>
        <v>G</v>
      </c>
      <c r="G8" s="25">
        <f>plate_1!$G$1</f>
        <v>42305</v>
      </c>
      <c r="H8" t="str">
        <f>plate_1!$G$2</f>
        <v>Amandine Gamble</v>
      </c>
    </row>
    <row r="9" spans="1:8" x14ac:dyDescent="0.35">
      <c r="A9" s="27" t="str">
        <f>plate_1!A36</f>
        <v>ST D</v>
      </c>
      <c r="B9">
        <f>plate_1!B36</f>
        <v>1.371330179393464</v>
      </c>
      <c r="C9">
        <f>plate_1!C36</f>
        <v>1.3001769897061921</v>
      </c>
      <c r="D9">
        <f>plate_1!D36</f>
        <v>1</v>
      </c>
      <c r="E9">
        <f>plate_1!E36</f>
        <v>1</v>
      </c>
      <c r="F9" t="str">
        <f>plate_1!F36</f>
        <v>H</v>
      </c>
      <c r="G9" s="25">
        <f>plate_1!$G$1</f>
        <v>42305</v>
      </c>
      <c r="H9" t="str">
        <f>plate_1!$G$2</f>
        <v>Amandine Gamble</v>
      </c>
    </row>
    <row r="10" spans="1:8" x14ac:dyDescent="0.35">
      <c r="A10" s="27" t="str">
        <f>plate_1!A37</f>
        <v>HOR-2015-KT-005</v>
      </c>
      <c r="B10">
        <f>plate_1!B37</f>
        <v>3.4912483241675689</v>
      </c>
      <c r="C10">
        <f>plate_1!C37</f>
        <v>3.420095134480297</v>
      </c>
      <c r="D10">
        <f>plate_1!D37</f>
        <v>1</v>
      </c>
      <c r="E10">
        <f>plate_1!E37</f>
        <v>2</v>
      </c>
      <c r="F10" t="str">
        <f>plate_1!F37</f>
        <v>A</v>
      </c>
      <c r="G10" s="25">
        <f>plate_1!$G$1</f>
        <v>42305</v>
      </c>
      <c r="H10" t="str">
        <f>plate_1!$G$2</f>
        <v>Amandine Gamble</v>
      </c>
    </row>
    <row r="11" spans="1:8" x14ac:dyDescent="0.35">
      <c r="A11" s="27" t="str">
        <f>plate_1!A38</f>
        <v>HOR-2015-KT-056</v>
      </c>
      <c r="B11">
        <f>plate_1!B38</f>
        <v>0.2915136252581696</v>
      </c>
      <c r="C11">
        <f>plate_1!C38</f>
        <v>0.22036043557089768</v>
      </c>
      <c r="D11">
        <f>plate_1!D38</f>
        <v>1</v>
      </c>
      <c r="E11">
        <f>plate_1!E38</f>
        <v>2</v>
      </c>
      <c r="F11" t="str">
        <f>plate_1!F38</f>
        <v>B</v>
      </c>
      <c r="G11" s="25">
        <f>plate_1!$G$1</f>
        <v>42305</v>
      </c>
      <c r="H11" t="str">
        <f>plate_1!$G$2</f>
        <v>Amandine Gamble</v>
      </c>
    </row>
    <row r="12" spans="1:8" x14ac:dyDescent="0.35">
      <c r="A12" s="27" t="str">
        <f>plate_1!A39</f>
        <v>HOR-2015-KT-015</v>
      </c>
      <c r="B12">
        <f>plate_1!B39</f>
        <v>0.20134680779116093</v>
      </c>
      <c r="C12">
        <f>plate_1!C39</f>
        <v>0.13019361810388902</v>
      </c>
      <c r="D12">
        <f>plate_1!D39</f>
        <v>1</v>
      </c>
      <c r="E12">
        <f>plate_1!E39</f>
        <v>2</v>
      </c>
      <c r="F12" t="str">
        <f>plate_1!F39</f>
        <v>C</v>
      </c>
      <c r="G12" s="25">
        <f>plate_1!$G$1</f>
        <v>42305</v>
      </c>
      <c r="H12" t="str">
        <f>plate_1!$G$2</f>
        <v>Amandine Gamble</v>
      </c>
    </row>
    <row r="13" spans="1:8" x14ac:dyDescent="0.35">
      <c r="A13" s="27" t="str">
        <f>plate_1!A40</f>
        <v>HOR-2015-KT-100</v>
      </c>
      <c r="B13">
        <f>plate_1!B40</f>
        <v>0.53064532418908916</v>
      </c>
      <c r="C13">
        <f>plate_1!C40</f>
        <v>0.45949213450181725</v>
      </c>
      <c r="D13">
        <f>plate_1!D40</f>
        <v>1</v>
      </c>
      <c r="E13">
        <f>plate_1!E40</f>
        <v>2</v>
      </c>
      <c r="F13" t="str">
        <f>plate_1!F40</f>
        <v>D</v>
      </c>
      <c r="G13" s="25">
        <f>plate_1!$G$1</f>
        <v>42305</v>
      </c>
      <c r="H13" t="str">
        <f>plate_1!$G$2</f>
        <v>Amandine Gamble</v>
      </c>
    </row>
    <row r="14" spans="1:8" x14ac:dyDescent="0.35">
      <c r="A14" s="27" t="str">
        <f>plate_1!A41</f>
        <v>HOR-2015-KT-049</v>
      </c>
      <c r="B14">
        <f>plate_1!B41</f>
        <v>0.38770150703528861</v>
      </c>
      <c r="C14">
        <f>plate_1!C41</f>
        <v>0.31654831734801669</v>
      </c>
      <c r="D14">
        <f>plate_1!D41</f>
        <v>1</v>
      </c>
      <c r="E14">
        <f>plate_1!E41</f>
        <v>2</v>
      </c>
      <c r="F14" t="str">
        <f>plate_1!F41</f>
        <v>E</v>
      </c>
      <c r="G14" s="25">
        <f>plate_1!$G$1</f>
        <v>42305</v>
      </c>
      <c r="H14" t="str">
        <f>plate_1!$G$2</f>
        <v>Amandine Gamble</v>
      </c>
    </row>
    <row r="15" spans="1:8" x14ac:dyDescent="0.35">
      <c r="A15" s="27" t="str">
        <f>plate_1!A42</f>
        <v>HOR-2015-KT-044</v>
      </c>
      <c r="B15">
        <f>plate_1!B42</f>
        <v>0.42948935416478873</v>
      </c>
      <c r="C15">
        <f>plate_1!C42</f>
        <v>0.35833616447751682</v>
      </c>
      <c r="D15">
        <f>plate_1!D42</f>
        <v>1</v>
      </c>
      <c r="E15">
        <f>plate_1!E42</f>
        <v>2</v>
      </c>
      <c r="F15" t="str">
        <f>plate_1!F42</f>
        <v>F</v>
      </c>
      <c r="G15" s="25">
        <f>plate_1!$G$1</f>
        <v>42305</v>
      </c>
      <c r="H15" t="str">
        <f>plate_1!$G$2</f>
        <v>Amandine Gamble</v>
      </c>
    </row>
    <row r="16" spans="1:8" x14ac:dyDescent="0.35">
      <c r="A16" s="27" t="str">
        <f>plate_1!A43</f>
        <v>HOR-2015-KT-034</v>
      </c>
      <c r="B16">
        <f>plate_1!B43</f>
        <v>0.6442314825332135</v>
      </c>
      <c r="C16">
        <f>plate_1!C43</f>
        <v>0.57307829284594158</v>
      </c>
      <c r="D16">
        <f>plate_1!D43</f>
        <v>1</v>
      </c>
      <c r="E16">
        <f>plate_1!E43</f>
        <v>2</v>
      </c>
      <c r="F16" t="str">
        <f>plate_1!F43</f>
        <v>G</v>
      </c>
      <c r="G16" s="25">
        <f>plate_1!$G$1</f>
        <v>42305</v>
      </c>
      <c r="H16" t="str">
        <f>plate_1!$G$2</f>
        <v>Amandine Gamble</v>
      </c>
    </row>
    <row r="17" spans="1:8" x14ac:dyDescent="0.35">
      <c r="A17" s="27">
        <f>plate_1!A44</f>
        <v>6126273</v>
      </c>
      <c r="B17">
        <f>plate_1!B44</f>
        <v>0.83721565060548697</v>
      </c>
      <c r="C17">
        <f>plate_1!C44</f>
        <v>0.76606246091821506</v>
      </c>
      <c r="D17">
        <f>plate_1!D44</f>
        <v>1</v>
      </c>
      <c r="E17">
        <f>plate_1!E44</f>
        <v>2</v>
      </c>
      <c r="F17" t="str">
        <f>plate_1!F44</f>
        <v>H</v>
      </c>
      <c r="G17" s="25">
        <f>plate_1!$G$1</f>
        <v>42305</v>
      </c>
      <c r="H17" t="str">
        <f>plate_1!$G$2</f>
        <v>Amandine Gamble</v>
      </c>
    </row>
    <row r="18" spans="1:8" x14ac:dyDescent="0.35">
      <c r="A18" s="27" t="str">
        <f>plate_1!A45</f>
        <v>HOR-2015-KT-005</v>
      </c>
      <c r="B18">
        <f>plate_1!B45</f>
        <v>3.3482205597055916</v>
      </c>
      <c r="C18">
        <f>plate_1!C45</f>
        <v>3.2770673700183197</v>
      </c>
      <c r="D18">
        <f>plate_1!D45</f>
        <v>1</v>
      </c>
      <c r="E18">
        <f>plate_1!E45</f>
        <v>3</v>
      </c>
      <c r="F18" t="str">
        <f>plate_1!F45</f>
        <v>A</v>
      </c>
      <c r="G18" s="25">
        <f>plate_1!$G$1</f>
        <v>42305</v>
      </c>
      <c r="H18" t="str">
        <f>plate_1!$G$2</f>
        <v>Amandine Gamble</v>
      </c>
    </row>
    <row r="19" spans="1:8" x14ac:dyDescent="0.35">
      <c r="A19" s="27" t="str">
        <f>plate_1!A46</f>
        <v>HOR-2015-KT-056</v>
      </c>
      <c r="B19">
        <f>plate_1!B46</f>
        <v>0.34239488798109102</v>
      </c>
      <c r="C19">
        <f>plate_1!C46</f>
        <v>0.27124169829381911</v>
      </c>
      <c r="D19">
        <f>plate_1!D46</f>
        <v>1</v>
      </c>
      <c r="E19">
        <f>plate_1!E46</f>
        <v>3</v>
      </c>
      <c r="F19" t="str">
        <f>plate_1!F46</f>
        <v>B</v>
      </c>
      <c r="G19" s="25">
        <f>plate_1!$G$1</f>
        <v>42305</v>
      </c>
      <c r="H19" t="str">
        <f>plate_1!$G$2</f>
        <v>Amandine Gamble</v>
      </c>
    </row>
    <row r="20" spans="1:8" x14ac:dyDescent="0.35">
      <c r="A20" s="27" t="str">
        <f>plate_1!A47</f>
        <v>HOR-2015-KT-015</v>
      </c>
      <c r="B20">
        <f>plate_1!B47</f>
        <v>0.3177440918977788</v>
      </c>
      <c r="C20">
        <f>plate_1!C47</f>
        <v>0.24659090221050689</v>
      </c>
      <c r="D20">
        <f>plate_1!D47</f>
        <v>1</v>
      </c>
      <c r="E20">
        <f>plate_1!E47</f>
        <v>3</v>
      </c>
      <c r="F20" t="str">
        <f>plate_1!F47</f>
        <v>C</v>
      </c>
      <c r="G20" s="25">
        <f>plate_1!$G$1</f>
        <v>42305</v>
      </c>
      <c r="H20" t="str">
        <f>plate_1!$G$2</f>
        <v>Amandine Gamble</v>
      </c>
    </row>
    <row r="21" spans="1:8" x14ac:dyDescent="0.35">
      <c r="A21" s="27" t="str">
        <f>plate_1!A48</f>
        <v>HOR-2015-KT-100</v>
      </c>
      <c r="B21">
        <f>plate_1!B48</f>
        <v>0.48411700904505955</v>
      </c>
      <c r="C21">
        <f>plate_1!C48</f>
        <v>0.41296381935778764</v>
      </c>
      <c r="D21">
        <f>plate_1!D48</f>
        <v>1</v>
      </c>
      <c r="E21">
        <f>plate_1!E48</f>
        <v>3</v>
      </c>
      <c r="F21" t="str">
        <f>plate_1!F48</f>
        <v>D</v>
      </c>
      <c r="G21" s="25">
        <f>plate_1!$G$1</f>
        <v>42305</v>
      </c>
      <c r="H21" t="str">
        <f>plate_1!$G$2</f>
        <v>Amandine Gamble</v>
      </c>
    </row>
    <row r="22" spans="1:8" x14ac:dyDescent="0.35">
      <c r="A22" s="27" t="str">
        <f>plate_1!A49</f>
        <v>HOR-2015-KT-049</v>
      </c>
      <c r="B22">
        <f>plate_1!B49</f>
        <v>0.36802582442160869</v>
      </c>
      <c r="C22">
        <f>plate_1!C49</f>
        <v>0.29687263473433678</v>
      </c>
      <c r="D22">
        <f>plate_1!D49</f>
        <v>1</v>
      </c>
      <c r="E22">
        <f>plate_1!E49</f>
        <v>3</v>
      </c>
      <c r="F22" t="str">
        <f>plate_1!F49</f>
        <v>E</v>
      </c>
      <c r="G22" s="25">
        <f>plate_1!$G$1</f>
        <v>42305</v>
      </c>
      <c r="H22" t="str">
        <f>plate_1!$G$2</f>
        <v>Amandine Gamble</v>
      </c>
    </row>
    <row r="23" spans="1:8" x14ac:dyDescent="0.35">
      <c r="A23" s="27" t="str">
        <f>plate_1!A50</f>
        <v>HOR-2015-KT-044</v>
      </c>
      <c r="B23">
        <f>plate_1!B50</f>
        <v>0.59007725028901337</v>
      </c>
      <c r="C23">
        <f>plate_1!C50</f>
        <v>0.51892406060174145</v>
      </c>
      <c r="D23">
        <f>plate_1!D50</f>
        <v>1</v>
      </c>
      <c r="E23">
        <f>plate_1!E50</f>
        <v>3</v>
      </c>
      <c r="F23" t="str">
        <f>plate_1!F50</f>
        <v>F</v>
      </c>
      <c r="G23" s="25">
        <f>plate_1!$G$1</f>
        <v>42305</v>
      </c>
      <c r="H23" t="str">
        <f>plate_1!$G$2</f>
        <v>Amandine Gamble</v>
      </c>
    </row>
    <row r="24" spans="1:8" x14ac:dyDescent="0.35">
      <c r="A24" s="27" t="str">
        <f>plate_1!A51</f>
        <v>HOR-2015-KT-034</v>
      </c>
      <c r="B24">
        <f>plate_1!B51</f>
        <v>1.6261271406415498</v>
      </c>
      <c r="C24">
        <f>plate_1!C51</f>
        <v>1.5549739509542779</v>
      </c>
      <c r="D24">
        <f>plate_1!D51</f>
        <v>1</v>
      </c>
      <c r="E24">
        <f>plate_1!E51</f>
        <v>3</v>
      </c>
      <c r="F24" t="str">
        <f>plate_1!F51</f>
        <v>G</v>
      </c>
      <c r="G24" s="25">
        <f>plate_1!$G$1</f>
        <v>42305</v>
      </c>
      <c r="H24" t="str">
        <f>plate_1!$G$2</f>
        <v>Amandine Gamble</v>
      </c>
    </row>
    <row r="25" spans="1:8" x14ac:dyDescent="0.35">
      <c r="A25" s="27">
        <f>plate_1!A52</f>
        <v>6126273</v>
      </c>
      <c r="B25">
        <f>plate_1!B52</f>
        <v>0.64712190382300383</v>
      </c>
      <c r="C25">
        <f>plate_1!C52</f>
        <v>0.57596871413573192</v>
      </c>
      <c r="D25">
        <f>plate_1!D52</f>
        <v>1</v>
      </c>
      <c r="E25">
        <f>plate_1!E52</f>
        <v>3</v>
      </c>
      <c r="F25" t="str">
        <f>plate_1!F52</f>
        <v>H</v>
      </c>
      <c r="G25" s="25">
        <f>plate_1!$G$1</f>
        <v>42305</v>
      </c>
      <c r="H25" t="str">
        <f>plate_1!$G$2</f>
        <v>Amandine Gamble</v>
      </c>
    </row>
    <row r="26" spans="1:8" x14ac:dyDescent="0.35">
      <c r="A26" s="27" t="str">
        <f>plate_1!A53</f>
        <v>HOR-2015-KT-028</v>
      </c>
      <c r="B26">
        <f>plate_1!B53</f>
        <v>3.4323562846772195</v>
      </c>
      <c r="C26">
        <f>plate_1!C53</f>
        <v>3.3612030949899476</v>
      </c>
      <c r="D26">
        <f>plate_1!D53</f>
        <v>1</v>
      </c>
      <c r="E26">
        <f>plate_1!E53</f>
        <v>4</v>
      </c>
      <c r="F26" t="str">
        <f>plate_1!F53</f>
        <v>A</v>
      </c>
      <c r="G26" s="25">
        <f>plate_1!$G$1</f>
        <v>42305</v>
      </c>
      <c r="H26" t="str">
        <f>plate_1!$G$2</f>
        <v>Amandine Gamble</v>
      </c>
    </row>
    <row r="27" spans="1:8" x14ac:dyDescent="0.35">
      <c r="A27" s="27" t="str">
        <f>plate_1!A54</f>
        <v>HOR-2015-KT-055</v>
      </c>
      <c r="B27">
        <f>plate_1!B54</f>
        <v>0.53340268332655461</v>
      </c>
      <c r="C27">
        <f>plate_1!C54</f>
        <v>0.46224949363928269</v>
      </c>
      <c r="D27">
        <f>plate_1!D54</f>
        <v>1</v>
      </c>
      <c r="E27">
        <f>plate_1!E54</f>
        <v>4</v>
      </c>
      <c r="F27" t="str">
        <f>plate_1!F54</f>
        <v>B</v>
      </c>
      <c r="G27" s="25">
        <f>plate_1!$G$1</f>
        <v>42305</v>
      </c>
      <c r="H27" t="str">
        <f>plate_1!$G$2</f>
        <v>Amandine Gamble</v>
      </c>
    </row>
    <row r="28" spans="1:8" x14ac:dyDescent="0.35">
      <c r="A28" s="27" t="str">
        <f>plate_1!A55</f>
        <v>HOR-2015-KT-014</v>
      </c>
      <c r="B28">
        <f>plate_1!B55</f>
        <v>0.37518649846481478</v>
      </c>
      <c r="C28">
        <f>plate_1!C55</f>
        <v>0.30403330877754287</v>
      </c>
      <c r="D28">
        <f>plate_1!D55</f>
        <v>1</v>
      </c>
      <c r="E28">
        <f>plate_1!E55</f>
        <v>4</v>
      </c>
      <c r="F28" t="str">
        <f>plate_1!F55</f>
        <v>C</v>
      </c>
      <c r="G28" s="25">
        <f>plate_1!$G$1</f>
        <v>42305</v>
      </c>
      <c r="H28" t="str">
        <f>plate_1!$G$2</f>
        <v>Amandine Gamble</v>
      </c>
    </row>
    <row r="29" spans="1:8" x14ac:dyDescent="0.35">
      <c r="A29" s="27" t="str">
        <f>plate_1!A56</f>
        <v>HOR-2015-KT-091</v>
      </c>
      <c r="B29">
        <f>plate_1!B56</f>
        <v>0.82075995492318266</v>
      </c>
      <c r="C29">
        <f>plate_1!C56</f>
        <v>0.74960676523591074</v>
      </c>
      <c r="D29">
        <f>plate_1!D56</f>
        <v>1</v>
      </c>
      <c r="E29">
        <f>plate_1!E56</f>
        <v>4</v>
      </c>
      <c r="F29" t="str">
        <f>plate_1!F56</f>
        <v>D</v>
      </c>
      <c r="G29" s="25">
        <f>plate_1!$G$1</f>
        <v>42305</v>
      </c>
      <c r="H29" t="str">
        <f>plate_1!$G$2</f>
        <v>Amandine Gamble</v>
      </c>
    </row>
    <row r="30" spans="1:8" x14ac:dyDescent="0.35">
      <c r="A30" s="27" t="str">
        <f>plate_1!A57</f>
        <v>HOR-2015-KT-050</v>
      </c>
      <c r="B30">
        <f>plate_1!B57</f>
        <v>0.23875686074692734</v>
      </c>
      <c r="C30">
        <f>plate_1!C57</f>
        <v>0.16760367105965543</v>
      </c>
      <c r="D30">
        <f>plate_1!D57</f>
        <v>1</v>
      </c>
      <c r="E30">
        <f>plate_1!E57</f>
        <v>4</v>
      </c>
      <c r="F30" t="str">
        <f>plate_1!F57</f>
        <v>E</v>
      </c>
      <c r="G30" s="25">
        <f>plate_1!$G$1</f>
        <v>42305</v>
      </c>
      <c r="H30" t="str">
        <f>plate_1!$G$2</f>
        <v>Amandine Gamble</v>
      </c>
    </row>
    <row r="31" spans="1:8" x14ac:dyDescent="0.35">
      <c r="A31" s="27" t="str">
        <f>plate_1!A58</f>
        <v>HOR-2015-KT-054</v>
      </c>
      <c r="B31">
        <f>plate_1!B58</f>
        <v>0.39231894864107286</v>
      </c>
      <c r="C31">
        <f>plate_1!C58</f>
        <v>0.32116575895380095</v>
      </c>
      <c r="D31">
        <f>plate_1!D58</f>
        <v>1</v>
      </c>
      <c r="E31">
        <f>plate_1!E58</f>
        <v>4</v>
      </c>
      <c r="F31" t="str">
        <f>plate_1!F58</f>
        <v>F</v>
      </c>
      <c r="G31" s="25">
        <f>plate_1!$G$1</f>
        <v>42305</v>
      </c>
      <c r="H31" t="str">
        <f>plate_1!$G$2</f>
        <v>Amandine Gamble</v>
      </c>
    </row>
    <row r="32" spans="1:8" x14ac:dyDescent="0.35">
      <c r="A32" s="27" t="str">
        <f>plate_1!A59</f>
        <v>HOR-2015-KT-033</v>
      </c>
      <c r="B32">
        <f>plate_1!B59</f>
        <v>0.56479059569125922</v>
      </c>
      <c r="C32">
        <f>plate_1!C59</f>
        <v>0.49363740600398731</v>
      </c>
      <c r="D32">
        <f>plate_1!D59</f>
        <v>1</v>
      </c>
      <c r="E32">
        <f>plate_1!E59</f>
        <v>4</v>
      </c>
      <c r="F32" t="str">
        <f>plate_1!F59</f>
        <v>G</v>
      </c>
      <c r="G32" s="25">
        <f>plate_1!$G$1</f>
        <v>42305</v>
      </c>
      <c r="H32" t="str">
        <f>plate_1!$G$2</f>
        <v>Amandine Gamble</v>
      </c>
    </row>
    <row r="33" spans="1:8" x14ac:dyDescent="0.35">
      <c r="A33" s="27">
        <f>plate_1!A60</f>
        <v>6126276</v>
      </c>
      <c r="B33">
        <f>plate_1!B60</f>
        <v>0.59898971952734714</v>
      </c>
      <c r="C33">
        <f>plate_1!C60</f>
        <v>0.52783652984007523</v>
      </c>
      <c r="D33">
        <f>plate_1!D60</f>
        <v>1</v>
      </c>
      <c r="E33">
        <f>plate_1!E60</f>
        <v>4</v>
      </c>
      <c r="F33" t="str">
        <f>plate_1!F60</f>
        <v>H</v>
      </c>
      <c r="G33" s="25">
        <f>plate_1!$G$1</f>
        <v>42305</v>
      </c>
      <c r="H33" t="str">
        <f>plate_1!$G$2</f>
        <v>Amandine Gamble</v>
      </c>
    </row>
    <row r="34" spans="1:8" x14ac:dyDescent="0.35">
      <c r="A34" s="27" t="str">
        <f>plate_1!A61</f>
        <v>HOR-2015-KT-028</v>
      </c>
      <c r="B34">
        <f>plate_1!B61</f>
        <v>3.221019025739114</v>
      </c>
      <c r="C34">
        <f>plate_1!C61</f>
        <v>3.1498658360518421</v>
      </c>
      <c r="D34">
        <f>plate_1!D61</f>
        <v>1</v>
      </c>
      <c r="E34">
        <f>plate_1!E61</f>
        <v>5</v>
      </c>
      <c r="F34" t="str">
        <f>plate_1!F61</f>
        <v>A</v>
      </c>
      <c r="G34" s="25">
        <f>plate_1!$G$1</f>
        <v>42305</v>
      </c>
      <c r="H34" t="str">
        <f>plate_1!$G$2</f>
        <v>Amandine Gamble</v>
      </c>
    </row>
    <row r="35" spans="1:8" x14ac:dyDescent="0.35">
      <c r="A35" s="27" t="str">
        <f>plate_1!A62</f>
        <v>HOR-2015-KT-055</v>
      </c>
      <c r="B35">
        <f>plate_1!B62</f>
        <v>0.74442362748939461</v>
      </c>
      <c r="C35">
        <f>plate_1!C62</f>
        <v>0.6732704378021227</v>
      </c>
      <c r="D35">
        <f>plate_1!D62</f>
        <v>1</v>
      </c>
      <c r="E35">
        <f>plate_1!E62</f>
        <v>5</v>
      </c>
      <c r="F35" t="str">
        <f>plate_1!F62</f>
        <v>B</v>
      </c>
      <c r="G35" s="25">
        <f>plate_1!$G$1</f>
        <v>42305</v>
      </c>
      <c r="H35" t="str">
        <f>plate_1!$G$2</f>
        <v>Amandine Gamble</v>
      </c>
    </row>
    <row r="36" spans="1:8" x14ac:dyDescent="0.35">
      <c r="A36" s="27" t="str">
        <f>plate_1!A63</f>
        <v>HOR-2015-KT-014</v>
      </c>
      <c r="B36">
        <f>plate_1!B63</f>
        <v>0.65882687278097485</v>
      </c>
      <c r="C36">
        <f>plate_1!C63</f>
        <v>0.58767368309370294</v>
      </c>
      <c r="D36">
        <f>plate_1!D63</f>
        <v>1</v>
      </c>
      <c r="E36">
        <f>plate_1!E63</f>
        <v>5</v>
      </c>
      <c r="F36" t="str">
        <f>plate_1!F63</f>
        <v>C</v>
      </c>
      <c r="G36" s="25">
        <f>plate_1!$G$1</f>
        <v>42305</v>
      </c>
      <c r="H36" t="str">
        <f>plate_1!$G$2</f>
        <v>Amandine Gamble</v>
      </c>
    </row>
    <row r="37" spans="1:8" x14ac:dyDescent="0.35">
      <c r="A37" s="27" t="str">
        <f>plate_1!A64</f>
        <v>HOR-2015-KT-091</v>
      </c>
      <c r="B37">
        <f>plate_1!B64</f>
        <v>0.71919761854993081</v>
      </c>
      <c r="C37">
        <f>plate_1!C64</f>
        <v>0.64804442886265889</v>
      </c>
      <c r="D37">
        <f>plate_1!D64</f>
        <v>1</v>
      </c>
      <c r="E37">
        <f>plate_1!E64</f>
        <v>5</v>
      </c>
      <c r="F37" t="str">
        <f>plate_1!F64</f>
        <v>D</v>
      </c>
      <c r="G37" s="25">
        <f>plate_1!$G$1</f>
        <v>42305</v>
      </c>
      <c r="H37" t="str">
        <f>plate_1!$G$2</f>
        <v>Amandine Gamble</v>
      </c>
    </row>
    <row r="38" spans="1:8" x14ac:dyDescent="0.35">
      <c r="A38" s="27" t="str">
        <f>plate_1!A65</f>
        <v>HOR-2015-KT-050</v>
      </c>
      <c r="B38">
        <f>plate_1!B65</f>
        <v>0.45059839148649117</v>
      </c>
      <c r="C38">
        <f>plate_1!C65</f>
        <v>0.37944520179921926</v>
      </c>
      <c r="D38">
        <f>plate_1!D65</f>
        <v>1</v>
      </c>
      <c r="E38">
        <f>plate_1!E65</f>
        <v>5</v>
      </c>
      <c r="F38" t="str">
        <f>plate_1!F65</f>
        <v>E</v>
      </c>
      <c r="G38" s="25">
        <f>plate_1!$G$1</f>
        <v>42305</v>
      </c>
      <c r="H38" t="str">
        <f>plate_1!$G$2</f>
        <v>Amandine Gamble</v>
      </c>
    </row>
    <row r="39" spans="1:8" x14ac:dyDescent="0.35">
      <c r="A39" s="27" t="str">
        <f>plate_1!A66</f>
        <v>HOR-2015-KT-054</v>
      </c>
      <c r="B39">
        <f>plate_1!B66</f>
        <v>0.35079374615936437</v>
      </c>
      <c r="C39">
        <f>plate_1!C66</f>
        <v>0.27964055647209246</v>
      </c>
      <c r="D39">
        <f>plate_1!D66</f>
        <v>1</v>
      </c>
      <c r="E39">
        <f>plate_1!E66</f>
        <v>5</v>
      </c>
      <c r="F39" t="str">
        <f>plate_1!F66</f>
        <v>F</v>
      </c>
      <c r="G39" s="25">
        <f>plate_1!$G$1</f>
        <v>42305</v>
      </c>
      <c r="H39" t="str">
        <f>plate_1!$G$2</f>
        <v>Amandine Gamble</v>
      </c>
    </row>
    <row r="40" spans="1:8" x14ac:dyDescent="0.35">
      <c r="A40" s="27" t="str">
        <f>plate_1!A67</f>
        <v>HOR-2015-KT-033</v>
      </c>
      <c r="B40">
        <f>plate_1!B67</f>
        <v>0.87008928724966339</v>
      </c>
      <c r="C40">
        <f>plate_1!C67</f>
        <v>0.79893609756239148</v>
      </c>
      <c r="D40">
        <f>plate_1!D67</f>
        <v>1</v>
      </c>
      <c r="E40">
        <f>plate_1!E67</f>
        <v>5</v>
      </c>
      <c r="F40" t="str">
        <f>plate_1!F67</f>
        <v>G</v>
      </c>
      <c r="G40" s="25">
        <f>plate_1!$G$1</f>
        <v>42305</v>
      </c>
      <c r="H40" t="str">
        <f>plate_1!$G$2</f>
        <v>Amandine Gamble</v>
      </c>
    </row>
    <row r="41" spans="1:8" x14ac:dyDescent="0.35">
      <c r="A41" s="27">
        <f>plate_1!A68</f>
        <v>6126276</v>
      </c>
      <c r="B41">
        <f>plate_1!B68</f>
        <v>0.9618680296798271</v>
      </c>
      <c r="C41">
        <f>plate_1!C68</f>
        <v>0.89071483999255519</v>
      </c>
      <c r="D41">
        <f>plate_1!D68</f>
        <v>1</v>
      </c>
      <c r="E41">
        <f>plate_1!E68</f>
        <v>5</v>
      </c>
      <c r="F41" t="str">
        <f>plate_1!F68</f>
        <v>H</v>
      </c>
      <c r="G41" s="25">
        <f>plate_1!$G$1</f>
        <v>42305</v>
      </c>
      <c r="H41" t="str">
        <f>plate_1!$G$2</f>
        <v>Amandine Gamble</v>
      </c>
    </row>
    <row r="42" spans="1:8" x14ac:dyDescent="0.35">
      <c r="A42" s="27" t="str">
        <f>plate_1!A69</f>
        <v>HOR-2015-KT-010</v>
      </c>
      <c r="B42">
        <f>plate_1!B69</f>
        <v>0.41315718471861657</v>
      </c>
      <c r="C42">
        <f>plate_1!C69</f>
        <v>0.34200399503134465</v>
      </c>
      <c r="D42">
        <f>plate_1!D69</f>
        <v>1</v>
      </c>
      <c r="E42">
        <f>plate_1!E69</f>
        <v>6</v>
      </c>
      <c r="F42" t="str">
        <f>plate_1!F69</f>
        <v>A</v>
      </c>
      <c r="G42" s="25">
        <f>plate_1!$G$1</f>
        <v>42305</v>
      </c>
      <c r="H42" t="str">
        <f>plate_1!$G$2</f>
        <v>Amandine Gamble</v>
      </c>
    </row>
    <row r="43" spans="1:8" x14ac:dyDescent="0.35">
      <c r="A43" s="27" t="str">
        <f>plate_1!A70</f>
        <v>HOR-2015-KT-042</v>
      </c>
      <c r="B43">
        <f>plate_1!B70</f>
        <v>0.31326423611063664</v>
      </c>
      <c r="C43">
        <f>plate_1!C70</f>
        <v>0.24211104642336473</v>
      </c>
      <c r="D43">
        <f>plate_1!D70</f>
        <v>1</v>
      </c>
      <c r="E43">
        <f>plate_1!E70</f>
        <v>6</v>
      </c>
      <c r="F43" t="str">
        <f>plate_1!F70</f>
        <v>B</v>
      </c>
      <c r="G43" s="25">
        <f>plate_1!$G$1</f>
        <v>42305</v>
      </c>
      <c r="H43" t="str">
        <f>plate_1!$G$2</f>
        <v>Amandine Gamble</v>
      </c>
    </row>
    <row r="44" spans="1:8" x14ac:dyDescent="0.35">
      <c r="A44" s="27" t="str">
        <f>plate_1!A71</f>
        <v>HOR-2015-KT-016</v>
      </c>
      <c r="B44">
        <f>plate_1!B71</f>
        <v>0.52790732204609847</v>
      </c>
      <c r="C44">
        <f>plate_1!C71</f>
        <v>0.45675413235882656</v>
      </c>
      <c r="D44">
        <f>plate_1!D71</f>
        <v>1</v>
      </c>
      <c r="E44">
        <f>plate_1!E71</f>
        <v>6</v>
      </c>
      <c r="F44" t="str">
        <f>plate_1!F71</f>
        <v>C</v>
      </c>
      <c r="G44" s="25">
        <f>plate_1!$G$1</f>
        <v>42305</v>
      </c>
      <c r="H44" t="str">
        <f>plate_1!$G$2</f>
        <v>Amandine Gamble</v>
      </c>
    </row>
    <row r="45" spans="1:8" x14ac:dyDescent="0.35">
      <c r="A45" s="27" t="str">
        <f>plate_1!A72</f>
        <v>HOR-2015-KT-092</v>
      </c>
      <c r="B45">
        <f>plate_1!B72</f>
        <v>0.45549981457275329</v>
      </c>
      <c r="C45">
        <f>plate_1!C72</f>
        <v>0.38434662488548138</v>
      </c>
      <c r="D45">
        <f>plate_1!D72</f>
        <v>1</v>
      </c>
      <c r="E45">
        <f>plate_1!E72</f>
        <v>6</v>
      </c>
      <c r="F45" t="str">
        <f>plate_1!F72</f>
        <v>D</v>
      </c>
      <c r="G45" s="25">
        <f>plate_1!$G$1</f>
        <v>42305</v>
      </c>
      <c r="H45" t="str">
        <f>plate_1!$G$2</f>
        <v>Amandine Gamble</v>
      </c>
    </row>
    <row r="46" spans="1:8" x14ac:dyDescent="0.35">
      <c r="A46" s="27" t="str">
        <f>plate_1!A73</f>
        <v>HOR-2015-KT-074</v>
      </c>
      <c r="B46">
        <f>plate_1!B73</f>
        <v>0.26837325826053893</v>
      </c>
      <c r="C46">
        <f>plate_1!C73</f>
        <v>0.19722006857326702</v>
      </c>
      <c r="D46">
        <f>plate_1!D73</f>
        <v>1</v>
      </c>
      <c r="E46">
        <f>plate_1!E73</f>
        <v>6</v>
      </c>
      <c r="F46" t="str">
        <f>plate_1!F73</f>
        <v>E</v>
      </c>
      <c r="G46" s="25">
        <f>plate_1!$G$1</f>
        <v>42305</v>
      </c>
      <c r="H46" t="str">
        <f>plate_1!$G$2</f>
        <v>Amandine Gamble</v>
      </c>
    </row>
    <row r="47" spans="1:8" x14ac:dyDescent="0.35">
      <c r="A47" s="27" t="str">
        <f>plate_1!A74</f>
        <v>HOR-2015-KT-076</v>
      </c>
      <c r="B47">
        <f>plate_1!B74</f>
        <v>0.57037407056637102</v>
      </c>
      <c r="C47">
        <f>plate_1!C74</f>
        <v>0.4992208808790991</v>
      </c>
      <c r="D47">
        <f>plate_1!D74</f>
        <v>1</v>
      </c>
      <c r="E47">
        <f>plate_1!E74</f>
        <v>6</v>
      </c>
      <c r="F47" t="str">
        <f>plate_1!F74</f>
        <v>F</v>
      </c>
      <c r="G47" s="25">
        <f>plate_1!$G$1</f>
        <v>42305</v>
      </c>
      <c r="H47" t="str">
        <f>plate_1!$G$2</f>
        <v>Amandine Gamble</v>
      </c>
    </row>
    <row r="48" spans="1:8" x14ac:dyDescent="0.35">
      <c r="A48" s="27">
        <f>plate_1!A75</f>
        <v>4186276</v>
      </c>
      <c r="B48">
        <f>plate_1!B75</f>
        <v>2.7225089268821279</v>
      </c>
      <c r="C48">
        <f>plate_1!C75</f>
        <v>2.651355737194856</v>
      </c>
      <c r="D48">
        <f>plate_1!D75</f>
        <v>1</v>
      </c>
      <c r="E48">
        <f>plate_1!E75</f>
        <v>6</v>
      </c>
      <c r="F48" t="str">
        <f>plate_1!F75</f>
        <v>G</v>
      </c>
      <c r="G48" s="25">
        <f>plate_1!$G$1</f>
        <v>42305</v>
      </c>
      <c r="H48" t="str">
        <f>plate_1!$G$2</f>
        <v>Amandine Gamble</v>
      </c>
    </row>
    <row r="49" spans="1:8" x14ac:dyDescent="0.35">
      <c r="A49" s="27">
        <f>plate_1!A76</f>
        <v>6126283</v>
      </c>
      <c r="B49">
        <f>plate_1!B76</f>
        <v>0.36712984473906585</v>
      </c>
      <c r="C49">
        <f>plate_1!C76</f>
        <v>0.29597665505179394</v>
      </c>
      <c r="D49">
        <f>plate_1!D76</f>
        <v>1</v>
      </c>
      <c r="E49">
        <f>plate_1!E76</f>
        <v>6</v>
      </c>
      <c r="F49" t="str">
        <f>plate_1!F76</f>
        <v>H</v>
      </c>
      <c r="G49" s="25">
        <f>plate_1!$G$1</f>
        <v>42305</v>
      </c>
      <c r="H49" t="str">
        <f>plate_1!$G$2</f>
        <v>Amandine Gamble</v>
      </c>
    </row>
    <row r="50" spans="1:8" x14ac:dyDescent="0.35">
      <c r="A50" s="27" t="str">
        <f>plate_1!A77</f>
        <v>HOR-2015-KT-010</v>
      </c>
      <c r="B50">
        <f>plate_1!B77</f>
        <v>0.56088487911003881</v>
      </c>
      <c r="C50">
        <f>plate_1!C77</f>
        <v>0.4897316894227669</v>
      </c>
      <c r="D50">
        <f>plate_1!D77</f>
        <v>1</v>
      </c>
      <c r="E50">
        <f>plate_1!E77</f>
        <v>7</v>
      </c>
      <c r="F50" t="str">
        <f>plate_1!F77</f>
        <v>A</v>
      </c>
      <c r="G50" s="25">
        <f>plate_1!$G$1</f>
        <v>42305</v>
      </c>
      <c r="H50" t="str">
        <f>plate_1!$G$2</f>
        <v>Amandine Gamble</v>
      </c>
    </row>
    <row r="51" spans="1:8" x14ac:dyDescent="0.35">
      <c r="A51" s="27" t="str">
        <f>plate_1!A78</f>
        <v>HOR-2015-KT-042</v>
      </c>
      <c r="B51">
        <f>plate_1!B78</f>
        <v>0.54880799392120871</v>
      </c>
      <c r="C51">
        <f>plate_1!C78</f>
        <v>0.4776548042339368</v>
      </c>
      <c r="D51">
        <f>plate_1!D78</f>
        <v>1</v>
      </c>
      <c r="E51">
        <f>plate_1!E78</f>
        <v>7</v>
      </c>
      <c r="F51" t="str">
        <f>plate_1!F78</f>
        <v>B</v>
      </c>
      <c r="G51" s="25">
        <f>plate_1!$G$1</f>
        <v>42305</v>
      </c>
      <c r="H51" t="str">
        <f>plate_1!$G$2</f>
        <v>Amandine Gamble</v>
      </c>
    </row>
    <row r="52" spans="1:8" x14ac:dyDescent="0.35">
      <c r="A52" s="27" t="str">
        <f>plate_1!A79</f>
        <v>HOR-2015-KT-016</v>
      </c>
      <c r="B52">
        <f>plate_1!B79</f>
        <v>0.80755497256350783</v>
      </c>
      <c r="C52">
        <f>plate_1!C79</f>
        <v>0.73640178287623592</v>
      </c>
      <c r="D52">
        <f>plate_1!D79</f>
        <v>1</v>
      </c>
      <c r="E52">
        <f>plate_1!E79</f>
        <v>7</v>
      </c>
      <c r="F52" t="str">
        <f>plate_1!F79</f>
        <v>C</v>
      </c>
      <c r="G52" s="25">
        <f>plate_1!$G$1</f>
        <v>42305</v>
      </c>
      <c r="H52" t="str">
        <f>plate_1!$G$2</f>
        <v>Amandine Gamble</v>
      </c>
    </row>
    <row r="53" spans="1:8" x14ac:dyDescent="0.35">
      <c r="A53" s="27" t="str">
        <f>plate_1!A80</f>
        <v>HOR-2015-KT-092</v>
      </c>
      <c r="B53">
        <f>plate_1!B80</f>
        <v>0.65216685704530875</v>
      </c>
      <c r="C53">
        <f>plate_1!C80</f>
        <v>0.58101366735803683</v>
      </c>
      <c r="D53">
        <f>plate_1!D80</f>
        <v>1</v>
      </c>
      <c r="E53">
        <f>plate_1!E80</f>
        <v>7</v>
      </c>
      <c r="F53" t="str">
        <f>plate_1!F80</f>
        <v>D</v>
      </c>
      <c r="G53" s="25">
        <f>plate_1!$G$1</f>
        <v>42305</v>
      </c>
      <c r="H53" t="str">
        <f>plate_1!$G$2</f>
        <v>Amandine Gamble</v>
      </c>
    </row>
    <row r="54" spans="1:8" x14ac:dyDescent="0.35">
      <c r="A54" s="27" t="str">
        <f>plate_1!A81</f>
        <v>HOR-2015-KT-074</v>
      </c>
      <c r="B54">
        <f>plate_1!B81</f>
        <v>0.44629402953838038</v>
      </c>
      <c r="C54">
        <f>plate_1!C81</f>
        <v>0.37514083985110847</v>
      </c>
      <c r="D54">
        <f>plate_1!D81</f>
        <v>1</v>
      </c>
      <c r="E54">
        <f>plate_1!E81</f>
        <v>7</v>
      </c>
      <c r="F54" t="str">
        <f>plate_1!F81</f>
        <v>E</v>
      </c>
      <c r="G54" s="25">
        <f>plate_1!$G$1</f>
        <v>42305</v>
      </c>
      <c r="H54" t="str">
        <f>plate_1!$G$2</f>
        <v>Amandine Gamble</v>
      </c>
    </row>
    <row r="55" spans="1:8" x14ac:dyDescent="0.35">
      <c r="A55" s="27" t="str">
        <f>plate_1!A82</f>
        <v>HOR-2015-KT-076</v>
      </c>
      <c r="B55">
        <f>plate_1!B82</f>
        <v>0.42145591268602284</v>
      </c>
      <c r="C55">
        <f>plate_1!C82</f>
        <v>0.35030272299875093</v>
      </c>
      <c r="D55">
        <f>plate_1!D82</f>
        <v>1</v>
      </c>
      <c r="E55">
        <f>plate_1!E82</f>
        <v>7</v>
      </c>
      <c r="F55" t="str">
        <f>plate_1!F82</f>
        <v>F</v>
      </c>
      <c r="G55" s="25">
        <f>plate_1!$G$1</f>
        <v>42305</v>
      </c>
      <c r="H55" t="str">
        <f>plate_1!$G$2</f>
        <v>Amandine Gamble</v>
      </c>
    </row>
    <row r="56" spans="1:8" x14ac:dyDescent="0.35">
      <c r="A56" s="27">
        <f>plate_1!A83</f>
        <v>4186276</v>
      </c>
      <c r="B56">
        <f>plate_1!B83</f>
        <v>2.918540575763374</v>
      </c>
      <c r="C56">
        <f>plate_1!C83</f>
        <v>2.8473873860761021</v>
      </c>
      <c r="D56">
        <f>plate_1!D83</f>
        <v>1</v>
      </c>
      <c r="E56">
        <f>plate_1!E83</f>
        <v>7</v>
      </c>
      <c r="F56" t="str">
        <f>plate_1!F83</f>
        <v>G</v>
      </c>
      <c r="G56" s="25">
        <f>plate_1!$G$1</f>
        <v>42305</v>
      </c>
      <c r="H56" t="str">
        <f>plate_1!$G$2</f>
        <v>Amandine Gamble</v>
      </c>
    </row>
    <row r="57" spans="1:8" x14ac:dyDescent="0.35">
      <c r="A57" s="27">
        <f>plate_1!A84</f>
        <v>6126283</v>
      </c>
      <c r="B57">
        <f>plate_1!B84</f>
        <v>0.6367054338597945</v>
      </c>
      <c r="C57">
        <f>plate_1!C84</f>
        <v>0.56555224417252259</v>
      </c>
      <c r="D57">
        <f>plate_1!D84</f>
        <v>1</v>
      </c>
      <c r="E57">
        <f>plate_1!E84</f>
        <v>7</v>
      </c>
      <c r="F57" t="str">
        <f>plate_1!F84</f>
        <v>H</v>
      </c>
      <c r="G57" s="25">
        <f>plate_1!$G$1</f>
        <v>42305</v>
      </c>
      <c r="H57" t="str">
        <f>plate_1!$G$2</f>
        <v>Amandine Gamble</v>
      </c>
    </row>
    <row r="58" spans="1:8" x14ac:dyDescent="0.35">
      <c r="A58" s="27" t="str">
        <f>plate_1!A85</f>
        <v>HOR-2015-KT-011</v>
      </c>
      <c r="B58">
        <f>plate_1!B85</f>
        <v>1.1153078515658252</v>
      </c>
      <c r="C58">
        <f>plate_1!C85</f>
        <v>1.0441546618785533</v>
      </c>
      <c r="D58">
        <f>plate_1!D85</f>
        <v>1</v>
      </c>
      <c r="E58">
        <f>plate_1!E85</f>
        <v>8</v>
      </c>
      <c r="F58" t="str">
        <f>plate_1!F85</f>
        <v>A</v>
      </c>
      <c r="G58" s="25">
        <f>plate_1!$G$1</f>
        <v>42305</v>
      </c>
      <c r="H58" t="str">
        <f>plate_1!$G$2</f>
        <v>Amandine Gamble</v>
      </c>
    </row>
    <row r="59" spans="1:8" x14ac:dyDescent="0.35">
      <c r="A59" s="27" t="str">
        <f>plate_1!A86</f>
        <v>HOR-2015-KT-038</v>
      </c>
      <c r="B59">
        <f>plate_1!B86</f>
        <v>0.47824842040380955</v>
      </c>
      <c r="C59">
        <f>plate_1!C86</f>
        <v>0.40709523071653764</v>
      </c>
      <c r="D59">
        <f>plate_1!D86</f>
        <v>1</v>
      </c>
      <c r="E59">
        <f>plate_1!E86</f>
        <v>8</v>
      </c>
      <c r="F59" t="str">
        <f>plate_1!F86</f>
        <v>B</v>
      </c>
      <c r="G59" s="25">
        <f>plate_1!$G$1</f>
        <v>42305</v>
      </c>
      <c r="H59" t="str">
        <f>plate_1!$G$2</f>
        <v>Amandine Gamble</v>
      </c>
    </row>
    <row r="60" spans="1:8" x14ac:dyDescent="0.35">
      <c r="A60" s="27" t="str">
        <f>plate_1!A87</f>
        <v>HOR-2015-KT-019</v>
      </c>
      <c r="B60">
        <f>plate_1!B87</f>
        <v>0.36313071735852798</v>
      </c>
      <c r="C60">
        <f>plate_1!C87</f>
        <v>0.29197752767125607</v>
      </c>
      <c r="D60">
        <f>plate_1!D87</f>
        <v>1</v>
      </c>
      <c r="E60">
        <f>plate_1!E87</f>
        <v>8</v>
      </c>
      <c r="F60" t="str">
        <f>plate_1!F87</f>
        <v>C</v>
      </c>
      <c r="G60" s="25">
        <f>plate_1!$G$1</f>
        <v>42305</v>
      </c>
      <c r="H60" t="str">
        <f>plate_1!$G$2</f>
        <v>Amandine Gamble</v>
      </c>
    </row>
    <row r="61" spans="1:8" x14ac:dyDescent="0.35">
      <c r="A61" s="27" t="str">
        <f>plate_1!A88</f>
        <v>HOR-2015-KT-094</v>
      </c>
      <c r="B61">
        <f>plate_1!B88</f>
        <v>0.383624642863445</v>
      </c>
      <c r="C61">
        <f>plate_1!C88</f>
        <v>0.31247145317617309</v>
      </c>
      <c r="D61">
        <f>plate_1!D88</f>
        <v>1</v>
      </c>
      <c r="E61">
        <f>plate_1!E88</f>
        <v>8</v>
      </c>
      <c r="F61" t="str">
        <f>plate_1!F88</f>
        <v>D</v>
      </c>
      <c r="G61" s="25">
        <f>plate_1!$G$1</f>
        <v>42305</v>
      </c>
      <c r="H61" t="str">
        <f>plate_1!$G$2</f>
        <v>Amandine Gamble</v>
      </c>
    </row>
    <row r="62" spans="1:8" x14ac:dyDescent="0.35">
      <c r="A62" s="27" t="str">
        <f>plate_1!A89</f>
        <v>HOR-2015-KT-066</v>
      </c>
      <c r="B62">
        <f>plate_1!B89</f>
        <v>0.31846256194447314</v>
      </c>
      <c r="C62">
        <f>plate_1!C89</f>
        <v>0.24730937225720123</v>
      </c>
      <c r="D62">
        <f>plate_1!D89</f>
        <v>1</v>
      </c>
      <c r="E62">
        <f>plate_1!E89</f>
        <v>8</v>
      </c>
      <c r="F62" t="str">
        <f>plate_1!F89</f>
        <v>E</v>
      </c>
      <c r="G62" s="25">
        <f>plate_1!$G$1</f>
        <v>42305</v>
      </c>
      <c r="H62" t="str">
        <f>plate_1!$G$2</f>
        <v>Amandine Gamble</v>
      </c>
    </row>
    <row r="63" spans="1:8" x14ac:dyDescent="0.35">
      <c r="A63" s="27" t="str">
        <f>plate_1!A90</f>
        <v>HOR-2015-KT-077</v>
      </c>
      <c r="B63">
        <f>plate_1!B90</f>
        <v>1.6235534998677781</v>
      </c>
      <c r="C63">
        <f>plate_1!C90</f>
        <v>1.5524003101805062</v>
      </c>
      <c r="D63">
        <f>plate_1!D90</f>
        <v>1</v>
      </c>
      <c r="E63">
        <f>plate_1!E90</f>
        <v>8</v>
      </c>
      <c r="F63" t="str">
        <f>plate_1!F90</f>
        <v>F</v>
      </c>
      <c r="G63" s="25">
        <f>plate_1!$G$1</f>
        <v>42305</v>
      </c>
      <c r="H63" t="str">
        <f>plate_1!$G$2</f>
        <v>Amandine Gamble</v>
      </c>
    </row>
    <row r="64" spans="1:8" x14ac:dyDescent="0.35">
      <c r="A64" s="27">
        <f>plate_1!A91</f>
        <v>4186284</v>
      </c>
      <c r="B64">
        <f>plate_1!B91</f>
        <v>2.9953184151132488</v>
      </c>
      <c r="C64">
        <f>plate_1!C91</f>
        <v>2.9241652254259769</v>
      </c>
      <c r="D64">
        <f>plate_1!D91</f>
        <v>1</v>
      </c>
      <c r="E64">
        <f>plate_1!E91</f>
        <v>8</v>
      </c>
      <c r="F64" t="str">
        <f>plate_1!F91</f>
        <v>G</v>
      </c>
      <c r="G64" s="25">
        <f>plate_1!$G$1</f>
        <v>42305</v>
      </c>
      <c r="H64" t="str">
        <f>plate_1!$G$2</f>
        <v>Amandine Gamble</v>
      </c>
    </row>
    <row r="65" spans="1:8" x14ac:dyDescent="0.35">
      <c r="A65" s="27" t="str">
        <f>plate_1!A92</f>
        <v>HOR-2015-KT-088</v>
      </c>
      <c r="B65">
        <f>plate_1!B92</f>
        <v>0.41772010528605907</v>
      </c>
      <c r="C65">
        <f>plate_1!C92</f>
        <v>0.34656691559878716</v>
      </c>
      <c r="D65">
        <f>plate_1!D92</f>
        <v>1</v>
      </c>
      <c r="E65">
        <f>plate_1!E92</f>
        <v>9</v>
      </c>
      <c r="F65" t="str">
        <f>plate_1!F92</f>
        <v>H</v>
      </c>
      <c r="G65" s="25">
        <f>plate_1!$G$1</f>
        <v>42305</v>
      </c>
      <c r="H65" t="str">
        <f>plate_1!$G$2</f>
        <v>Amandine Gamble</v>
      </c>
    </row>
    <row r="66" spans="1:8" x14ac:dyDescent="0.35">
      <c r="A66" s="27" t="str">
        <f>plate_1!A93</f>
        <v>HOR-2015-KT-011</v>
      </c>
      <c r="B66">
        <f>plate_1!B93</f>
        <v>1.2015465267802652</v>
      </c>
      <c r="C66">
        <f>plate_1!C93</f>
        <v>1.1303933370929933</v>
      </c>
      <c r="D66">
        <f>plate_1!D93</f>
        <v>1</v>
      </c>
      <c r="E66">
        <f>plate_1!E93</f>
        <v>9</v>
      </c>
      <c r="F66" t="str">
        <f>plate_1!F93</f>
        <v>A</v>
      </c>
      <c r="G66" s="25">
        <f>plate_1!$G$1</f>
        <v>42305</v>
      </c>
      <c r="H66" t="str">
        <f>plate_1!$G$2</f>
        <v>Amandine Gamble</v>
      </c>
    </row>
    <row r="67" spans="1:8" x14ac:dyDescent="0.35">
      <c r="A67" s="27" t="str">
        <f>plate_1!A94</f>
        <v>HOR-2015-KT-038</v>
      </c>
      <c r="B67">
        <f>plate_1!B94</f>
        <v>0.78176371866634453</v>
      </c>
      <c r="C67">
        <f>plate_1!C94</f>
        <v>0.71061052897907262</v>
      </c>
      <c r="D67">
        <f>plate_1!D94</f>
        <v>1</v>
      </c>
      <c r="E67">
        <f>plate_1!E94</f>
        <v>9</v>
      </c>
      <c r="F67" t="str">
        <f>plate_1!F94</f>
        <v>B</v>
      </c>
      <c r="G67" s="25">
        <f>plate_1!$G$1</f>
        <v>42305</v>
      </c>
      <c r="H67" t="str">
        <f>plate_1!$G$2</f>
        <v>Amandine Gamble</v>
      </c>
    </row>
    <row r="68" spans="1:8" x14ac:dyDescent="0.35">
      <c r="A68" s="27" t="str">
        <f>plate_1!A95</f>
        <v>HOR-2015-KT-019</v>
      </c>
      <c r="B68">
        <f>plate_1!B95</f>
        <v>0.52251354892602087</v>
      </c>
      <c r="C68">
        <f>plate_1!C95</f>
        <v>0.45136035923874895</v>
      </c>
      <c r="D68">
        <f>plate_1!D95</f>
        <v>1</v>
      </c>
      <c r="E68">
        <f>plate_1!E95</f>
        <v>9</v>
      </c>
      <c r="F68" t="str">
        <f>plate_1!F95</f>
        <v>C</v>
      </c>
      <c r="G68" s="25">
        <f>plate_1!$G$1</f>
        <v>42305</v>
      </c>
      <c r="H68" t="str">
        <f>plate_1!$G$2</f>
        <v>Amandine Gamble</v>
      </c>
    </row>
    <row r="69" spans="1:8" x14ac:dyDescent="0.35">
      <c r="A69" s="27" t="str">
        <f>plate_1!A96</f>
        <v>HOR-2015-KT-094</v>
      </c>
      <c r="B69">
        <f>plate_1!B96</f>
        <v>0.61174556682045</v>
      </c>
      <c r="C69">
        <f>plate_1!C96</f>
        <v>0.54059237713317809</v>
      </c>
      <c r="D69">
        <f>plate_1!D96</f>
        <v>1</v>
      </c>
      <c r="E69">
        <f>plate_1!E96</f>
        <v>9</v>
      </c>
      <c r="F69" t="str">
        <f>plate_1!F96</f>
        <v>D</v>
      </c>
      <c r="G69" s="25">
        <f>plate_1!$G$1</f>
        <v>42305</v>
      </c>
      <c r="H69" t="str">
        <f>plate_1!$G$2</f>
        <v>Amandine Gamble</v>
      </c>
    </row>
    <row r="70" spans="1:8" x14ac:dyDescent="0.35">
      <c r="A70" s="27" t="str">
        <f>plate_1!A97</f>
        <v>HOR-2015-KT-066</v>
      </c>
      <c r="B70">
        <f>plate_1!B97</f>
        <v>0.4485029325484638</v>
      </c>
      <c r="C70">
        <f>plate_1!C97</f>
        <v>0.37734974286119188</v>
      </c>
      <c r="D70">
        <f>plate_1!D97</f>
        <v>1</v>
      </c>
      <c r="E70">
        <f>plate_1!E97</f>
        <v>9</v>
      </c>
      <c r="F70" t="str">
        <f>plate_1!F97</f>
        <v>E</v>
      </c>
      <c r="G70" s="25">
        <f>plate_1!$G$1</f>
        <v>42305</v>
      </c>
      <c r="H70" t="str">
        <f>plate_1!$G$2</f>
        <v>Amandine Gamble</v>
      </c>
    </row>
    <row r="71" spans="1:8" x14ac:dyDescent="0.35">
      <c r="A71" s="27" t="str">
        <f>plate_1!A98</f>
        <v>HOR-2015-KT-077</v>
      </c>
      <c r="B71">
        <f>plate_1!B98</f>
        <v>1.5614479550465816</v>
      </c>
      <c r="C71">
        <f>plate_1!C98</f>
        <v>1.4902947653593097</v>
      </c>
      <c r="D71">
        <f>plate_1!D98</f>
        <v>1</v>
      </c>
      <c r="E71">
        <f>plate_1!E98</f>
        <v>9</v>
      </c>
      <c r="F71" t="str">
        <f>plate_1!F98</f>
        <v>F</v>
      </c>
      <c r="G71" s="25">
        <f>plate_1!$G$1</f>
        <v>42305</v>
      </c>
      <c r="H71" t="str">
        <f>plate_1!$G$2</f>
        <v>Amandine Gamble</v>
      </c>
    </row>
    <row r="72" spans="1:8" x14ac:dyDescent="0.35">
      <c r="A72" s="27">
        <f>plate_1!A99</f>
        <v>4186284</v>
      </c>
      <c r="B72">
        <f>plate_1!B99</f>
        <v>2.557924890115149</v>
      </c>
      <c r="C72">
        <f>plate_1!C99</f>
        <v>2.4867717004278771</v>
      </c>
      <c r="D72">
        <f>plate_1!D99</f>
        <v>1</v>
      </c>
      <c r="E72">
        <f>plate_1!E99</f>
        <v>9</v>
      </c>
      <c r="F72" t="str">
        <f>plate_1!F99</f>
        <v>G</v>
      </c>
      <c r="G72" s="25">
        <f>plate_1!$G$1</f>
        <v>42305</v>
      </c>
      <c r="H72" t="str">
        <f>plate_1!$G$2</f>
        <v>Amandine Gamble</v>
      </c>
    </row>
    <row r="73" spans="1:8" x14ac:dyDescent="0.35">
      <c r="A73" s="27" t="str">
        <f>plate_1!A100</f>
        <v>HOR-2015-KT-088</v>
      </c>
      <c r="B73">
        <f>plate_1!B100</f>
        <v>0.61687238089284413</v>
      </c>
      <c r="C73">
        <f>plate_1!C100</f>
        <v>0.54571919120557222</v>
      </c>
      <c r="D73">
        <f>plate_1!D100</f>
        <v>1</v>
      </c>
      <c r="E73">
        <f>plate_1!E100</f>
        <v>10</v>
      </c>
      <c r="F73" t="str">
        <f>plate_1!F100</f>
        <v>H</v>
      </c>
      <c r="G73" s="25">
        <f>plate_1!$G$1</f>
        <v>42305</v>
      </c>
      <c r="H73" t="str">
        <f>plate_1!$G$2</f>
        <v>Amandine Gamble</v>
      </c>
    </row>
    <row r="74" spans="1:8" x14ac:dyDescent="0.35">
      <c r="A74" s="27" t="str">
        <f>plate_1!A101</f>
        <v>HOR-2015-KT-052</v>
      </c>
      <c r="B74">
        <f>plate_1!B101</f>
        <v>0.60024788132068918</v>
      </c>
      <c r="C74">
        <f>plate_1!C101</f>
        <v>0.52909469163341727</v>
      </c>
      <c r="D74">
        <f>plate_1!D101</f>
        <v>1</v>
      </c>
      <c r="E74">
        <f>plate_1!E101</f>
        <v>10</v>
      </c>
      <c r="F74" t="str">
        <f>plate_1!F101</f>
        <v>A</v>
      </c>
      <c r="G74" s="25">
        <f>plate_1!$G$1</f>
        <v>42305</v>
      </c>
      <c r="H74" t="str">
        <f>plate_1!$G$2</f>
        <v>Amandine Gamble</v>
      </c>
    </row>
    <row r="75" spans="1:8" x14ac:dyDescent="0.35">
      <c r="A75" s="27" t="str">
        <f>plate_1!A102</f>
        <v>HOR-2015-KT-004</v>
      </c>
      <c r="B75">
        <f>plate_1!B102</f>
        <v>0.34215320014842548</v>
      </c>
      <c r="C75">
        <f>plate_1!C102</f>
        <v>0.27100001046115357</v>
      </c>
      <c r="D75">
        <f>plate_1!D102</f>
        <v>1</v>
      </c>
      <c r="E75">
        <f>plate_1!E102</f>
        <v>10</v>
      </c>
      <c r="F75" t="str">
        <f>plate_1!F102</f>
        <v>B</v>
      </c>
      <c r="G75" s="25">
        <f>plate_1!$G$1</f>
        <v>42305</v>
      </c>
      <c r="H75" t="str">
        <f>plate_1!$G$2</f>
        <v>Amandine Gamble</v>
      </c>
    </row>
    <row r="76" spans="1:8" x14ac:dyDescent="0.35">
      <c r="A76" s="27" t="str">
        <f>plate_1!A103</f>
        <v>HOR-2015-KT-002</v>
      </c>
      <c r="B76">
        <f>plate_1!B103</f>
        <v>0.46004777425531962</v>
      </c>
      <c r="C76">
        <f>plate_1!C103</f>
        <v>0.38889458456804771</v>
      </c>
      <c r="D76">
        <f>plate_1!D103</f>
        <v>1</v>
      </c>
      <c r="E76">
        <f>plate_1!E103</f>
        <v>10</v>
      </c>
      <c r="F76" t="str">
        <f>plate_1!F103</f>
        <v>C</v>
      </c>
      <c r="G76" s="25">
        <f>plate_1!$G$1</f>
        <v>42305</v>
      </c>
      <c r="H76" t="str">
        <f>plate_1!$G$2</f>
        <v>Amandine Gamble</v>
      </c>
    </row>
    <row r="77" spans="1:8" x14ac:dyDescent="0.35">
      <c r="A77" s="27" t="str">
        <f>plate_1!A104</f>
        <v>HOR-2015-KT-099</v>
      </c>
      <c r="B77">
        <f>plate_1!B104</f>
        <v>0.32171534616634068</v>
      </c>
      <c r="C77">
        <f>plate_1!C104</f>
        <v>0.25056215647906876</v>
      </c>
      <c r="D77">
        <f>plate_1!D104</f>
        <v>1</v>
      </c>
      <c r="E77">
        <f>plate_1!E104</f>
        <v>10</v>
      </c>
      <c r="F77" t="str">
        <f>plate_1!F104</f>
        <v>D</v>
      </c>
      <c r="G77" s="25">
        <f>plate_1!$G$1</f>
        <v>42305</v>
      </c>
      <c r="H77" t="str">
        <f>plate_1!$G$2</f>
        <v>Amandine Gamble</v>
      </c>
    </row>
    <row r="78" spans="1:8" x14ac:dyDescent="0.35">
      <c r="A78" s="27" t="str">
        <f>plate_1!A105</f>
        <v>HOR-2015-KT-075</v>
      </c>
      <c r="B78">
        <f>plate_1!B105</f>
        <v>0.29976832013303895</v>
      </c>
      <c r="C78">
        <f>plate_1!C105</f>
        <v>0.22861513044576703</v>
      </c>
      <c r="D78">
        <f>plate_1!D105</f>
        <v>1</v>
      </c>
      <c r="E78">
        <f>plate_1!E105</f>
        <v>10</v>
      </c>
      <c r="F78" t="str">
        <f>plate_1!F105</f>
        <v>E</v>
      </c>
      <c r="G78" s="25">
        <f>plate_1!$G$1</f>
        <v>42305</v>
      </c>
      <c r="H78" t="str">
        <f>plate_1!$G$2</f>
        <v>Amandine Gamble</v>
      </c>
    </row>
    <row r="79" spans="1:8" x14ac:dyDescent="0.35">
      <c r="A79" s="27" t="str">
        <f>plate_1!A106</f>
        <v>HOR-2015-KT-082</v>
      </c>
      <c r="B79">
        <f>plate_1!B106</f>
        <v>0.34919914808088232</v>
      </c>
      <c r="C79">
        <f>plate_1!C106</f>
        <v>0.2780459583936104</v>
      </c>
      <c r="D79">
        <f>plate_1!D106</f>
        <v>1</v>
      </c>
      <c r="E79">
        <f>plate_1!E106</f>
        <v>10</v>
      </c>
      <c r="F79" t="str">
        <f>plate_1!F106</f>
        <v>F</v>
      </c>
      <c r="G79" s="25">
        <f>plate_1!$G$1</f>
        <v>42305</v>
      </c>
      <c r="H79" t="str">
        <f>plate_1!$G$2</f>
        <v>Amandine Gamble</v>
      </c>
    </row>
    <row r="80" spans="1:8" x14ac:dyDescent="0.35">
      <c r="A80" s="27">
        <f>plate_1!A107</f>
        <v>6126285</v>
      </c>
      <c r="B80">
        <f>plate_1!B107</f>
        <v>0.34215064332426226</v>
      </c>
      <c r="C80">
        <f>plate_1!C107</f>
        <v>0.27099745363699035</v>
      </c>
      <c r="D80">
        <f>plate_1!D107</f>
        <v>1</v>
      </c>
      <c r="E80">
        <f>plate_1!E107</f>
        <v>10</v>
      </c>
      <c r="F80" t="str">
        <f>plate_1!F107</f>
        <v>G</v>
      </c>
      <c r="G80" s="25">
        <f>plate_1!$G$1</f>
        <v>42305</v>
      </c>
      <c r="H80" t="str">
        <f>plate_1!$G$2</f>
        <v>Amandine Gamble</v>
      </c>
    </row>
    <row r="81" spans="1:8" x14ac:dyDescent="0.35">
      <c r="A81" s="27" t="str">
        <f>plate_1!A108</f>
        <v>HOR-2015-KT-031</v>
      </c>
      <c r="B81">
        <f>plate_1!B108</f>
        <v>0.7527769868148646</v>
      </c>
      <c r="C81">
        <f>plate_1!C108</f>
        <v>0.68162379712759269</v>
      </c>
      <c r="D81">
        <f>plate_1!D108</f>
        <v>1</v>
      </c>
      <c r="E81">
        <f>plate_1!E108</f>
        <v>11</v>
      </c>
      <c r="F81" t="str">
        <f>plate_1!F108</f>
        <v>H</v>
      </c>
      <c r="G81" s="25">
        <f>plate_1!$G$1</f>
        <v>42305</v>
      </c>
      <c r="H81" t="str">
        <f>plate_1!$G$2</f>
        <v>Amandine Gamble</v>
      </c>
    </row>
    <row r="82" spans="1:8" x14ac:dyDescent="0.35">
      <c r="A82" s="27" t="str">
        <f>plate_1!A109</f>
        <v>HOR-2015-KT-052</v>
      </c>
      <c r="B82">
        <f>plate_1!B109</f>
        <v>0.64901726577984387</v>
      </c>
      <c r="C82">
        <f>plate_1!C109</f>
        <v>0.57786407609257195</v>
      </c>
      <c r="D82">
        <f>plate_1!D109</f>
        <v>1</v>
      </c>
      <c r="E82">
        <f>plate_1!E109</f>
        <v>11</v>
      </c>
      <c r="F82" t="str">
        <f>plate_1!F109</f>
        <v>A</v>
      </c>
      <c r="G82" s="25">
        <f>plate_1!$G$1</f>
        <v>42305</v>
      </c>
      <c r="H82" t="str">
        <f>plate_1!$G$2</f>
        <v>Amandine Gamble</v>
      </c>
    </row>
    <row r="83" spans="1:8" x14ac:dyDescent="0.35">
      <c r="A83" s="27" t="str">
        <f>plate_1!A110</f>
        <v>HOR-2015-KT-004</v>
      </c>
      <c r="B83">
        <f>plate_1!B110</f>
        <v>0.54296931532801596</v>
      </c>
      <c r="C83">
        <f>plate_1!C110</f>
        <v>0.47181612564074404</v>
      </c>
      <c r="D83">
        <f>plate_1!D110</f>
        <v>1</v>
      </c>
      <c r="E83">
        <f>plate_1!E110</f>
        <v>11</v>
      </c>
      <c r="F83" t="str">
        <f>plate_1!F110</f>
        <v>B</v>
      </c>
      <c r="G83" s="25">
        <f>plate_1!$G$1</f>
        <v>42305</v>
      </c>
      <c r="H83" t="str">
        <f>plate_1!$G$2</f>
        <v>Amandine Gamble</v>
      </c>
    </row>
    <row r="84" spans="1:8" x14ac:dyDescent="0.35">
      <c r="A84" s="27" t="str">
        <f>plate_1!A111</f>
        <v>HOR-2015-KT-002</v>
      </c>
      <c r="B84">
        <f>plate_1!B111</f>
        <v>0.51505821867435009</v>
      </c>
      <c r="C84">
        <f>plate_1!C111</f>
        <v>0.44390502898707818</v>
      </c>
      <c r="D84">
        <f>plate_1!D111</f>
        <v>1</v>
      </c>
      <c r="E84">
        <f>plate_1!E111</f>
        <v>11</v>
      </c>
      <c r="F84" t="str">
        <f>plate_1!F111</f>
        <v>C</v>
      </c>
      <c r="G84" s="25">
        <f>plate_1!$G$1</f>
        <v>42305</v>
      </c>
      <c r="H84" t="str">
        <f>plate_1!$G$2</f>
        <v>Amandine Gamble</v>
      </c>
    </row>
    <row r="85" spans="1:8" x14ac:dyDescent="0.35">
      <c r="A85" s="27" t="str">
        <f>plate_1!A112</f>
        <v>HOR-2015-KT-099</v>
      </c>
      <c r="B85">
        <f>plate_1!B112</f>
        <v>0.33905389968055061</v>
      </c>
      <c r="C85">
        <f>plate_1!C112</f>
        <v>0.2679007099932787</v>
      </c>
      <c r="D85">
        <f>plate_1!D112</f>
        <v>1</v>
      </c>
      <c r="E85">
        <f>plate_1!E112</f>
        <v>11</v>
      </c>
      <c r="F85" t="str">
        <f>plate_1!F112</f>
        <v>D</v>
      </c>
      <c r="G85" s="25">
        <f>plate_1!$G$1</f>
        <v>42305</v>
      </c>
      <c r="H85" t="str">
        <f>plate_1!$G$2</f>
        <v>Amandine Gamble</v>
      </c>
    </row>
    <row r="86" spans="1:8" x14ac:dyDescent="0.35">
      <c r="A86" s="27" t="str">
        <f>plate_1!A113</f>
        <v>HOR-2015-KT-075</v>
      </c>
      <c r="B86">
        <f>plate_1!B113</f>
        <v>0.28231881477307441</v>
      </c>
      <c r="C86">
        <f>plate_1!C113</f>
        <v>0.2111656250858025</v>
      </c>
      <c r="D86">
        <f>plate_1!D113</f>
        <v>1</v>
      </c>
      <c r="E86">
        <f>plate_1!E113</f>
        <v>11</v>
      </c>
      <c r="F86" t="str">
        <f>plate_1!F113</f>
        <v>E</v>
      </c>
      <c r="G86" s="25">
        <f>plate_1!$G$1</f>
        <v>42305</v>
      </c>
      <c r="H86" t="str">
        <f>plate_1!$G$2</f>
        <v>Amandine Gamble</v>
      </c>
    </row>
    <row r="87" spans="1:8" x14ac:dyDescent="0.35">
      <c r="A87" s="27" t="str">
        <f>plate_1!A114</f>
        <v>HOR-2015-KT-082</v>
      </c>
      <c r="B87">
        <f>plate_1!B114</f>
        <v>0.51193991152840246</v>
      </c>
      <c r="C87">
        <f>plate_1!C114</f>
        <v>0.44078672184113055</v>
      </c>
      <c r="D87">
        <f>plate_1!D114</f>
        <v>1</v>
      </c>
      <c r="E87">
        <f>plate_1!E114</f>
        <v>11</v>
      </c>
      <c r="F87" t="str">
        <f>plate_1!F114</f>
        <v>F</v>
      </c>
      <c r="G87" s="25">
        <f>plate_1!$G$1</f>
        <v>42305</v>
      </c>
      <c r="H87" t="str">
        <f>plate_1!$G$2</f>
        <v>Amandine Gamble</v>
      </c>
    </row>
    <row r="88" spans="1:8" x14ac:dyDescent="0.35">
      <c r="A88" s="27">
        <f>plate_1!A115</f>
        <v>6126285</v>
      </c>
      <c r="B88">
        <f>plate_1!B115</f>
        <v>0.6235730510132419</v>
      </c>
      <c r="C88">
        <f>plate_1!C115</f>
        <v>0.55241986132596999</v>
      </c>
      <c r="D88">
        <f>plate_1!D115</f>
        <v>1</v>
      </c>
      <c r="E88">
        <f>plate_1!E115</f>
        <v>11</v>
      </c>
      <c r="F88" t="str">
        <f>plate_1!F115</f>
        <v>G</v>
      </c>
      <c r="G88" s="25">
        <f>plate_1!$G$1</f>
        <v>42305</v>
      </c>
      <c r="H88" t="str">
        <f>plate_1!$G$2</f>
        <v>Amandine Gamble</v>
      </c>
    </row>
    <row r="89" spans="1:8" x14ac:dyDescent="0.35">
      <c r="A89" s="27" t="str">
        <f>plate_1!A116</f>
        <v>HOR-2015-KT-031</v>
      </c>
      <c r="B89">
        <f>plate_1!B116</f>
        <v>0.98614903151191402</v>
      </c>
      <c r="C89">
        <f>plate_1!C116</f>
        <v>0.91499584182464211</v>
      </c>
      <c r="D89">
        <f>plate_1!D116</f>
        <v>1</v>
      </c>
      <c r="E89">
        <f>plate_1!E116</f>
        <v>12</v>
      </c>
      <c r="F89" t="str">
        <f>plate_1!F116</f>
        <v>H</v>
      </c>
      <c r="G89" s="25">
        <f>plate_1!$G$1</f>
        <v>42305</v>
      </c>
      <c r="H89" t="str">
        <f>plate_1!$G$2</f>
        <v>Amandine Gamble</v>
      </c>
    </row>
    <row r="90" spans="1:8" x14ac:dyDescent="0.35">
      <c r="A90" s="27" t="str">
        <f>plate_1!A117</f>
        <v>HOR-2015-KT-029</v>
      </c>
      <c r="B90">
        <f>plate_1!B117</f>
        <v>0.4463005289825146</v>
      </c>
      <c r="C90">
        <f>plate_1!C117</f>
        <v>0.37514733929524269</v>
      </c>
      <c r="D90">
        <f>plate_1!D117</f>
        <v>1</v>
      </c>
      <c r="E90">
        <f>plate_1!E117</f>
        <v>12</v>
      </c>
      <c r="F90" t="str">
        <f>plate_1!F117</f>
        <v>A</v>
      </c>
      <c r="G90" s="25">
        <f>plate_1!$G$1</f>
        <v>42305</v>
      </c>
      <c r="H90" t="str">
        <f>plate_1!$G$2</f>
        <v>Amandine Gamble</v>
      </c>
    </row>
    <row r="91" spans="1:8" x14ac:dyDescent="0.35">
      <c r="A91" s="27" t="str">
        <f>plate_1!A118</f>
        <v>HOR-2015-KT-029</v>
      </c>
      <c r="B91">
        <f>plate_1!B118</f>
        <v>0.68995280767033162</v>
      </c>
      <c r="C91">
        <f>plate_1!C118</f>
        <v>0.61879961798305971</v>
      </c>
      <c r="D91">
        <f>plate_1!D118</f>
        <v>1</v>
      </c>
      <c r="E91">
        <f>plate_1!E118</f>
        <v>12</v>
      </c>
      <c r="F91" t="str">
        <f>plate_1!F118</f>
        <v>B</v>
      </c>
      <c r="G91" s="25">
        <f>plate_1!$G$1</f>
        <v>42305</v>
      </c>
      <c r="H91" t="str">
        <f>plate_1!$G$2</f>
        <v>Amandine Gamble</v>
      </c>
    </row>
    <row r="92" spans="1:8" x14ac:dyDescent="0.35">
      <c r="A92" s="27" t="str">
        <f>plate_1!A119</f>
        <v>HOR-2015-KT-032</v>
      </c>
      <c r="B92">
        <f>plate_1!B119</f>
        <v>1.3400272926821397</v>
      </c>
      <c r="C92">
        <f>plate_1!C119</f>
        <v>1.2688741029948678</v>
      </c>
      <c r="D92">
        <f>plate_1!D119</f>
        <v>1</v>
      </c>
      <c r="E92">
        <f>plate_1!E119</f>
        <v>12</v>
      </c>
      <c r="F92" t="str">
        <f>plate_1!F119</f>
        <v>C</v>
      </c>
      <c r="G92" s="25">
        <f>plate_1!$G$1</f>
        <v>42305</v>
      </c>
      <c r="H92" t="str">
        <f>plate_1!$G$2</f>
        <v>Amandine Gamble</v>
      </c>
    </row>
    <row r="93" spans="1:8" x14ac:dyDescent="0.35">
      <c r="A93" s="27" t="str">
        <f>plate_1!A120</f>
        <v>HOR-2015-KT-032</v>
      </c>
      <c r="B93">
        <f>plate_1!B120</f>
        <v>1.377304971860732</v>
      </c>
      <c r="C93">
        <f>plate_1!C120</f>
        <v>1.3061517821734601</v>
      </c>
      <c r="D93">
        <f>plate_1!D120</f>
        <v>1</v>
      </c>
      <c r="E93">
        <f>plate_1!E120</f>
        <v>12</v>
      </c>
      <c r="F93" t="str">
        <f>plate_1!F120</f>
        <v>D</v>
      </c>
      <c r="G93" s="25">
        <f>plate_1!$G$1</f>
        <v>42305</v>
      </c>
      <c r="H93" t="str">
        <f>plate_1!$G$2</f>
        <v>Amandine Gamble</v>
      </c>
    </row>
    <row r="94" spans="1:8" x14ac:dyDescent="0.35">
      <c r="A94" s="27" t="str">
        <f>plate_1!A121</f>
        <v>HOR-2015-KT-085</v>
      </c>
      <c r="B94">
        <f>plate_1!B121</f>
        <v>2.2708797766373321</v>
      </c>
      <c r="C94">
        <f>plate_1!C121</f>
        <v>2.1997265869500602</v>
      </c>
      <c r="D94">
        <f>plate_1!D121</f>
        <v>1</v>
      </c>
      <c r="E94">
        <f>plate_1!E121</f>
        <v>12</v>
      </c>
      <c r="F94" t="str">
        <f>plate_1!F121</f>
        <v>E</v>
      </c>
      <c r="G94" s="25">
        <f>plate_1!$G$1</f>
        <v>42305</v>
      </c>
      <c r="H94" t="str">
        <f>plate_1!$G$2</f>
        <v>Amandine Gamble</v>
      </c>
    </row>
    <row r="95" spans="1:8" x14ac:dyDescent="0.35">
      <c r="A95" s="27" t="str">
        <f>plate_1!A122</f>
        <v>HOR-2015-KT-085</v>
      </c>
      <c r="B95">
        <f>plate_1!B122</f>
        <v>1.8615680786282947</v>
      </c>
      <c r="C95">
        <f>plate_1!C122</f>
        <v>1.7904148889410227</v>
      </c>
      <c r="D95">
        <f>plate_1!D122</f>
        <v>1</v>
      </c>
      <c r="E95">
        <f>plate_1!E122</f>
        <v>12</v>
      </c>
      <c r="F95" t="str">
        <f>plate_1!F122</f>
        <v>F</v>
      </c>
      <c r="G95" s="25">
        <f>plate_1!$G$1</f>
        <v>42305</v>
      </c>
      <c r="H95" t="str">
        <f>plate_1!$G$2</f>
        <v>Amandine Gamble</v>
      </c>
    </row>
    <row r="96" spans="1:8" x14ac:dyDescent="0.35">
      <c r="A96" s="27" t="str">
        <f>plate_1!A123</f>
        <v>HOR-2015-KT-087</v>
      </c>
      <c r="B96">
        <f>plate_1!B123</f>
        <v>0.47269111570684075</v>
      </c>
      <c r="C96">
        <f>plate_1!C123</f>
        <v>0.40153792601956884</v>
      </c>
      <c r="D96">
        <f>plate_1!D123</f>
        <v>1</v>
      </c>
      <c r="E96">
        <f>plate_1!E123</f>
        <v>12</v>
      </c>
      <c r="F96" t="str">
        <f>plate_1!F123</f>
        <v>G</v>
      </c>
      <c r="G96" s="25">
        <f>plate_1!$G$1</f>
        <v>42305</v>
      </c>
      <c r="H96" t="str">
        <f>plate_1!$G$2</f>
        <v>Amandine Gamble</v>
      </c>
    </row>
    <row r="97" spans="1:8" x14ac:dyDescent="0.35">
      <c r="A97" s="27" t="str">
        <f>plate_1!A124</f>
        <v>HOR-2015-KT-087</v>
      </c>
      <c r="B97">
        <f>plate_1!B124</f>
        <v>0.38030393613515889</v>
      </c>
      <c r="C97">
        <f>plate_1!C124</f>
        <v>0.30915074644788698</v>
      </c>
      <c r="D97">
        <f>plate_1!D124</f>
        <v>1</v>
      </c>
      <c r="E97">
        <f>plate_1!E124</f>
        <v>12</v>
      </c>
      <c r="F97" t="str">
        <f>plate_1!F124</f>
        <v>H</v>
      </c>
      <c r="G97" s="25">
        <f>plate_1!$G$1</f>
        <v>42305</v>
      </c>
      <c r="H97" t="str">
        <f>plate_1!$G$2</f>
        <v>Amandine Gamble</v>
      </c>
    </row>
    <row r="98" spans="1:8" x14ac:dyDescent="0.35">
      <c r="A98" s="27" t="str">
        <f>plate_2!A29</f>
        <v>cont_pos</v>
      </c>
      <c r="B98">
        <f>plate_2!B29</f>
        <v>1.0130060503772205</v>
      </c>
      <c r="C98">
        <f>plate_2!C29</f>
        <v>0.93734390199752171</v>
      </c>
      <c r="D98">
        <f>plate_2!D29</f>
        <v>2</v>
      </c>
      <c r="E98">
        <f>plate_2!E29</f>
        <v>1</v>
      </c>
      <c r="F98" t="str">
        <f>plate_2!F29</f>
        <v>A</v>
      </c>
      <c r="G98" s="25">
        <f>plate_2!$G$1</f>
        <v>42305</v>
      </c>
      <c r="H98" t="str">
        <f>plate_2!$G$2</f>
        <v>Amandine Gamble</v>
      </c>
    </row>
    <row r="99" spans="1:8" x14ac:dyDescent="0.35">
      <c r="A99" s="27" t="str">
        <f>plate_2!A30</f>
        <v>cont_pos</v>
      </c>
      <c r="B99">
        <f>plate_2!B30</f>
        <v>1.0687438538911707</v>
      </c>
      <c r="C99">
        <f>plate_2!C30</f>
        <v>0.9930817055114719</v>
      </c>
      <c r="D99">
        <f>plate_2!D30</f>
        <v>2</v>
      </c>
      <c r="E99">
        <f>plate_2!E30</f>
        <v>1</v>
      </c>
      <c r="F99" t="str">
        <f>plate_2!F30</f>
        <v>B</v>
      </c>
      <c r="G99" s="25">
        <f>plate_2!$G$1</f>
        <v>42305</v>
      </c>
      <c r="H99" t="str">
        <f>plate_2!$G$2</f>
        <v>Amandine Gamble</v>
      </c>
    </row>
    <row r="100" spans="1:8" x14ac:dyDescent="0.35">
      <c r="A100" s="27" t="str">
        <f>plate_2!A31</f>
        <v>cont_neg</v>
      </c>
      <c r="B100">
        <f>plate_2!B31</f>
        <v>7.379788481057889E-2</v>
      </c>
      <c r="C100">
        <f>plate_2!C31</f>
        <v>-1.8642635691198395E-3</v>
      </c>
      <c r="D100">
        <f>plate_2!D31</f>
        <v>2</v>
      </c>
      <c r="E100">
        <f>plate_2!E31</f>
        <v>1</v>
      </c>
      <c r="F100" t="str">
        <f>plate_2!F31</f>
        <v>C</v>
      </c>
      <c r="G100" s="25">
        <f>plate_2!$G$1</f>
        <v>42305</v>
      </c>
      <c r="H100" t="str">
        <f>plate_2!$G$2</f>
        <v>Amandine Gamble</v>
      </c>
    </row>
    <row r="101" spans="1:8" x14ac:dyDescent="0.35">
      <c r="A101" s="27" t="str">
        <f>plate_2!A32</f>
        <v>cont_neg</v>
      </c>
      <c r="B101">
        <f>plate_2!B32</f>
        <v>7.7526411948818555E-2</v>
      </c>
      <c r="C101">
        <f>plate_2!C32</f>
        <v>1.8642635691198256E-3</v>
      </c>
      <c r="D101">
        <f>plate_2!D32</f>
        <v>2</v>
      </c>
      <c r="E101">
        <f>plate_2!E32</f>
        <v>1</v>
      </c>
      <c r="F101" t="str">
        <f>plate_2!F32</f>
        <v>D</v>
      </c>
      <c r="G101" s="25">
        <f>plate_2!$G$1</f>
        <v>42305</v>
      </c>
      <c r="H101" t="str">
        <f>plate_2!$G$2</f>
        <v>Amandine Gamble</v>
      </c>
    </row>
    <row r="102" spans="1:8" x14ac:dyDescent="0.35">
      <c r="A102" s="27" t="str">
        <f>plate_2!A33</f>
        <v>ST A</v>
      </c>
      <c r="B102">
        <f>plate_2!B33</f>
        <v>4.3625865319387037E-2</v>
      </c>
      <c r="C102">
        <f>plate_2!C33</f>
        <v>-3.2036283060311692E-2</v>
      </c>
      <c r="D102">
        <f>plate_2!D33</f>
        <v>2</v>
      </c>
      <c r="E102">
        <f>plate_2!E33</f>
        <v>1</v>
      </c>
      <c r="F102" t="str">
        <f>plate_2!F33</f>
        <v>E</v>
      </c>
      <c r="G102" s="25">
        <f>plate_2!$G$1</f>
        <v>42305</v>
      </c>
      <c r="H102" t="str">
        <f>plate_2!$G$2</f>
        <v>Amandine Gamble</v>
      </c>
    </row>
    <row r="103" spans="1:8" x14ac:dyDescent="0.35">
      <c r="A103" s="27" t="str">
        <f>plate_2!A34</f>
        <v>ST B</v>
      </c>
      <c r="B103">
        <f>plate_2!B34</f>
        <v>0.17997514215716956</v>
      </c>
      <c r="C103">
        <f>plate_2!C34</f>
        <v>0.10431299377747083</v>
      </c>
      <c r="D103">
        <f>plate_2!D34</f>
        <v>2</v>
      </c>
      <c r="E103">
        <f>plate_2!E34</f>
        <v>1</v>
      </c>
      <c r="F103" t="str">
        <f>plate_2!F34</f>
        <v>F</v>
      </c>
      <c r="G103" s="25">
        <f>plate_2!$G$1</f>
        <v>42305</v>
      </c>
      <c r="H103" t="str">
        <f>plate_2!$G$2</f>
        <v>Amandine Gamble</v>
      </c>
    </row>
    <row r="104" spans="1:8" x14ac:dyDescent="0.35">
      <c r="A104" s="27" t="str">
        <f>plate_2!A35</f>
        <v>ST C</v>
      </c>
      <c r="B104">
        <f>plate_2!B35</f>
        <v>0.57479435960825076</v>
      </c>
      <c r="C104">
        <f>plate_2!C35</f>
        <v>0.499132211228552</v>
      </c>
      <c r="D104">
        <f>plate_2!D35</f>
        <v>2</v>
      </c>
      <c r="E104">
        <f>plate_2!E35</f>
        <v>1</v>
      </c>
      <c r="F104" t="str">
        <f>plate_2!F35</f>
        <v>G</v>
      </c>
      <c r="G104" s="25">
        <f>plate_2!$G$1</f>
        <v>42305</v>
      </c>
      <c r="H104" t="str">
        <f>plate_2!$G$2</f>
        <v>Amandine Gamble</v>
      </c>
    </row>
    <row r="105" spans="1:8" x14ac:dyDescent="0.35">
      <c r="A105" s="27" t="str">
        <f>plate_2!A36</f>
        <v>ST D</v>
      </c>
      <c r="B105">
        <f>plate_2!B36</f>
        <v>1.2291746533586494</v>
      </c>
      <c r="C105">
        <f>plate_2!C36</f>
        <v>1.1535125049789507</v>
      </c>
      <c r="D105">
        <f>plate_2!D36</f>
        <v>2</v>
      </c>
      <c r="E105">
        <f>plate_2!E36</f>
        <v>1</v>
      </c>
      <c r="F105" t="str">
        <f>plate_2!F36</f>
        <v>H</v>
      </c>
      <c r="G105" s="25">
        <f>plate_2!$G$1</f>
        <v>42305</v>
      </c>
      <c r="H105" t="str">
        <f>plate_2!$G$2</f>
        <v>Amandine Gamble</v>
      </c>
    </row>
    <row r="106" spans="1:8" x14ac:dyDescent="0.35">
      <c r="A106" s="27" t="str">
        <f>plate_2!A37</f>
        <v>HOR-2015-KT-006</v>
      </c>
      <c r="B106">
        <f>plate_2!B37</f>
        <v>2.4694080941596943</v>
      </c>
      <c r="C106">
        <f>plate_2!C37</f>
        <v>2.3937459457799957</v>
      </c>
      <c r="D106">
        <f>plate_2!D37</f>
        <v>2</v>
      </c>
      <c r="E106">
        <f>plate_2!E37</f>
        <v>2</v>
      </c>
      <c r="F106" t="str">
        <f>plate_2!F37</f>
        <v>A</v>
      </c>
      <c r="G106" s="25">
        <f>plate_2!$G$1</f>
        <v>42305</v>
      </c>
      <c r="H106" t="str">
        <f>plate_2!$G$2</f>
        <v>Amandine Gamble</v>
      </c>
    </row>
    <row r="107" spans="1:8" x14ac:dyDescent="0.35">
      <c r="A107" s="27" t="str">
        <f>plate_2!A38</f>
        <v>HOR-2015-KT-069</v>
      </c>
      <c r="B107">
        <f>plate_2!B38</f>
        <v>1.5831403585597348</v>
      </c>
      <c r="C107">
        <f>plate_2!C38</f>
        <v>1.5074782101800361</v>
      </c>
      <c r="D107">
        <f>plate_2!D38</f>
        <v>2</v>
      </c>
      <c r="E107">
        <f>plate_2!E38</f>
        <v>2</v>
      </c>
      <c r="F107" t="str">
        <f>plate_2!F38</f>
        <v>B</v>
      </c>
      <c r="G107" s="25">
        <f>plate_2!$G$1</f>
        <v>42305</v>
      </c>
      <c r="H107" t="str">
        <f>plate_2!$G$2</f>
        <v>Amandine Gamble</v>
      </c>
    </row>
    <row r="108" spans="1:8" x14ac:dyDescent="0.35">
      <c r="A108" s="27" t="str">
        <f>plate_2!A39</f>
        <v>HOR-2015-KT-023</v>
      </c>
      <c r="B108">
        <f>plate_2!B39</f>
        <v>0.80398284665200792</v>
      </c>
      <c r="C108">
        <f>plate_2!C39</f>
        <v>0.72832069827230916</v>
      </c>
      <c r="D108">
        <f>plate_2!D39</f>
        <v>2</v>
      </c>
      <c r="E108">
        <f>plate_2!E39</f>
        <v>2</v>
      </c>
      <c r="F108" t="str">
        <f>plate_2!F39</f>
        <v>C</v>
      </c>
      <c r="G108" s="25">
        <f>plate_2!$G$1</f>
        <v>42305</v>
      </c>
      <c r="H108" t="str">
        <f>plate_2!$G$2</f>
        <v>Amandine Gamble</v>
      </c>
    </row>
    <row r="109" spans="1:8" x14ac:dyDescent="0.35">
      <c r="A109" s="27" t="str">
        <f>plate_2!A40</f>
        <v>HOR-2015-KT-021</v>
      </c>
      <c r="B109">
        <f>plate_2!B40</f>
        <v>2.1570266700422285</v>
      </c>
      <c r="C109">
        <f>plate_2!C40</f>
        <v>2.0813645216625298</v>
      </c>
      <c r="D109">
        <f>plate_2!D40</f>
        <v>2</v>
      </c>
      <c r="E109">
        <f>plate_2!E40</f>
        <v>2</v>
      </c>
      <c r="F109" t="str">
        <f>plate_2!F40</f>
        <v>D</v>
      </c>
      <c r="G109" s="25">
        <f>plate_2!$G$1</f>
        <v>42305</v>
      </c>
      <c r="H109" t="str">
        <f>plate_2!$G$2</f>
        <v>Amandine Gamble</v>
      </c>
    </row>
    <row r="110" spans="1:8" x14ac:dyDescent="0.35">
      <c r="A110" s="27" t="str">
        <f>plate_2!A41</f>
        <v>HOR-2015-KT-073</v>
      </c>
      <c r="B110">
        <f>plate_2!B41</f>
        <v>0.71100788810524118</v>
      </c>
      <c r="C110">
        <f>plate_2!C41</f>
        <v>0.63534573972554242</v>
      </c>
      <c r="D110">
        <f>plate_2!D41</f>
        <v>2</v>
      </c>
      <c r="E110">
        <f>plate_2!E41</f>
        <v>2</v>
      </c>
      <c r="F110" t="str">
        <f>plate_2!F41</f>
        <v>E</v>
      </c>
      <c r="G110" s="25">
        <f>plate_2!$G$1</f>
        <v>42305</v>
      </c>
      <c r="H110" t="str">
        <f>plate_2!$G$2</f>
        <v>Amandine Gamble</v>
      </c>
    </row>
    <row r="111" spans="1:8" x14ac:dyDescent="0.35">
      <c r="A111" s="27" t="str">
        <f>plate_2!A42</f>
        <v>HOR-2015-KT-047</v>
      </c>
      <c r="B111">
        <f>plate_2!B42</f>
        <v>1.0546262529846777</v>
      </c>
      <c r="C111">
        <f>plate_2!C42</f>
        <v>0.97896410460497896</v>
      </c>
      <c r="D111">
        <f>plate_2!D42</f>
        <v>2</v>
      </c>
      <c r="E111">
        <f>plate_2!E42</f>
        <v>2</v>
      </c>
      <c r="F111" t="str">
        <f>plate_2!F42</f>
        <v>F</v>
      </c>
      <c r="G111" s="25">
        <f>plate_2!$G$1</f>
        <v>42305</v>
      </c>
      <c r="H111" t="str">
        <f>plate_2!$G$2</f>
        <v>Amandine Gamble</v>
      </c>
    </row>
    <row r="112" spans="1:8" x14ac:dyDescent="0.35">
      <c r="A112" s="27">
        <f>plate_2!A43</f>
        <v>6126272</v>
      </c>
      <c r="B112">
        <f>plate_2!B43</f>
        <v>3.4116307725789645</v>
      </c>
      <c r="C112">
        <f>plate_2!C43</f>
        <v>3.3359686241992659</v>
      </c>
      <c r="D112">
        <f>plate_2!D43</f>
        <v>2</v>
      </c>
      <c r="E112">
        <f>plate_2!E43</f>
        <v>2</v>
      </c>
      <c r="F112" t="str">
        <f>plate_2!F43</f>
        <v>G</v>
      </c>
      <c r="G112" s="25">
        <f>plate_2!$G$1</f>
        <v>42305</v>
      </c>
      <c r="H112" t="str">
        <f>plate_2!$G$2</f>
        <v>Amandine Gamble</v>
      </c>
    </row>
    <row r="113" spans="1:8" x14ac:dyDescent="0.35">
      <c r="A113" s="27">
        <f>plate_2!A44</f>
        <v>4186270</v>
      </c>
      <c r="B113">
        <f>plate_2!B44</f>
        <v>2.6694957283208018</v>
      </c>
      <c r="C113">
        <f>plate_2!C44</f>
        <v>2.5938335799411032</v>
      </c>
      <c r="D113">
        <f>plate_2!D44</f>
        <v>2</v>
      </c>
      <c r="E113">
        <f>plate_2!E44</f>
        <v>2</v>
      </c>
      <c r="F113" t="str">
        <f>plate_2!F44</f>
        <v>H</v>
      </c>
      <c r="G113" s="25">
        <f>plate_2!$G$1</f>
        <v>42305</v>
      </c>
      <c r="H113" t="str">
        <f>plate_2!$G$2</f>
        <v>Amandine Gamble</v>
      </c>
    </row>
    <row r="114" spans="1:8" x14ac:dyDescent="0.35">
      <c r="A114" s="27" t="str">
        <f>plate_2!A45</f>
        <v>HOR-2015-KT-006</v>
      </c>
      <c r="B114">
        <f>plate_2!B45</f>
        <v>1.8232330470027904</v>
      </c>
      <c r="C114">
        <f>plate_2!C45</f>
        <v>1.7475708986230918</v>
      </c>
      <c r="D114">
        <f>plate_2!D45</f>
        <v>2</v>
      </c>
      <c r="E114">
        <f>plate_2!E45</f>
        <v>3</v>
      </c>
      <c r="F114" t="str">
        <f>plate_2!F45</f>
        <v>A</v>
      </c>
      <c r="G114" s="25">
        <f>plate_2!$G$1</f>
        <v>42305</v>
      </c>
      <c r="H114" t="str">
        <f>plate_2!$G$2</f>
        <v>Amandine Gamble</v>
      </c>
    </row>
    <row r="115" spans="1:8" x14ac:dyDescent="0.35">
      <c r="A115" s="27" t="str">
        <f>plate_2!A46</f>
        <v>HOR-2015-KT-069</v>
      </c>
      <c r="B115">
        <f>plate_2!B46</f>
        <v>0.68873224191505078</v>
      </c>
      <c r="C115">
        <f>plate_2!C46</f>
        <v>0.61307009353535202</v>
      </c>
      <c r="D115">
        <f>plate_2!D46</f>
        <v>2</v>
      </c>
      <c r="E115">
        <f>plate_2!E46</f>
        <v>3</v>
      </c>
      <c r="F115" t="str">
        <f>plate_2!F46</f>
        <v>B</v>
      </c>
      <c r="G115" s="25">
        <f>plate_2!$G$1</f>
        <v>42305</v>
      </c>
      <c r="H115" t="str">
        <f>plate_2!$G$2</f>
        <v>Amandine Gamble</v>
      </c>
    </row>
    <row r="116" spans="1:8" x14ac:dyDescent="0.35">
      <c r="A116" s="27" t="str">
        <f>plate_2!A47</f>
        <v>HOR-2015-KT-023</v>
      </c>
      <c r="B116">
        <f>plate_2!B47</f>
        <v>0.41239484083865779</v>
      </c>
      <c r="C116">
        <f>plate_2!C47</f>
        <v>0.33673269245895909</v>
      </c>
      <c r="D116">
        <f>plate_2!D47</f>
        <v>2</v>
      </c>
      <c r="E116">
        <f>plate_2!E47</f>
        <v>3</v>
      </c>
      <c r="F116" t="str">
        <f>plate_2!F47</f>
        <v>C</v>
      </c>
      <c r="G116" s="25">
        <f>plate_2!$G$1</f>
        <v>42305</v>
      </c>
      <c r="H116" t="str">
        <f>plate_2!$G$2</f>
        <v>Amandine Gamble</v>
      </c>
    </row>
    <row r="117" spans="1:8" x14ac:dyDescent="0.35">
      <c r="A117" s="27" t="str">
        <f>plate_2!A48</f>
        <v>HOR-2015-KT-021</v>
      </c>
      <c r="B117">
        <f>plate_2!B48</f>
        <v>0.45435166275266703</v>
      </c>
      <c r="C117">
        <f>plate_2!C48</f>
        <v>0.37868951437296827</v>
      </c>
      <c r="D117">
        <f>plate_2!D48</f>
        <v>2</v>
      </c>
      <c r="E117">
        <f>plate_2!E48</f>
        <v>3</v>
      </c>
      <c r="F117" t="str">
        <f>plate_2!F48</f>
        <v>D</v>
      </c>
      <c r="G117" s="25">
        <f>plate_2!$G$1</f>
        <v>42305</v>
      </c>
      <c r="H117" t="str">
        <f>plate_2!$G$2</f>
        <v>Amandine Gamble</v>
      </c>
    </row>
    <row r="118" spans="1:8" x14ac:dyDescent="0.35">
      <c r="A118" s="27" t="str">
        <f>plate_2!A49</f>
        <v>HOR-2015-KT-073</v>
      </c>
      <c r="B118">
        <f>plate_2!B49</f>
        <v>0.21695706291450337</v>
      </c>
      <c r="C118">
        <f>plate_2!C49</f>
        <v>0.14129491453480464</v>
      </c>
      <c r="D118">
        <f>plate_2!D49</f>
        <v>2</v>
      </c>
      <c r="E118">
        <f>plate_2!E49</f>
        <v>3</v>
      </c>
      <c r="F118" t="str">
        <f>plate_2!F49</f>
        <v>E</v>
      </c>
      <c r="G118" s="25">
        <f>plate_2!$G$1</f>
        <v>42305</v>
      </c>
      <c r="H118" t="str">
        <f>plate_2!$G$2</f>
        <v>Amandine Gamble</v>
      </c>
    </row>
    <row r="119" spans="1:8" x14ac:dyDescent="0.35">
      <c r="A119" s="27" t="str">
        <f>plate_2!A50</f>
        <v>HOR-2015-KT-047</v>
      </c>
      <c r="B119">
        <f>plate_2!B50</f>
        <v>0.34197931630809542</v>
      </c>
      <c r="C119">
        <f>plate_2!C50</f>
        <v>0.26631716792839666</v>
      </c>
      <c r="D119">
        <f>plate_2!D50</f>
        <v>2</v>
      </c>
      <c r="E119">
        <f>plate_2!E50</f>
        <v>3</v>
      </c>
      <c r="F119" t="str">
        <f>plate_2!F50</f>
        <v>F</v>
      </c>
      <c r="G119" s="25">
        <f>plate_2!$G$1</f>
        <v>42305</v>
      </c>
      <c r="H119" t="str">
        <f>plate_2!$G$2</f>
        <v>Amandine Gamble</v>
      </c>
    </row>
    <row r="120" spans="1:8" x14ac:dyDescent="0.35">
      <c r="A120" s="27">
        <f>plate_2!A51</f>
        <v>6126272</v>
      </c>
      <c r="B120">
        <f>plate_2!B51</f>
        <v>0.60238103773072571</v>
      </c>
      <c r="C120">
        <f>plate_2!C51</f>
        <v>0.52671888935102695</v>
      </c>
      <c r="D120">
        <f>plate_2!D51</f>
        <v>2</v>
      </c>
      <c r="E120">
        <f>plate_2!E51</f>
        <v>3</v>
      </c>
      <c r="F120" t="str">
        <f>plate_2!F51</f>
        <v>G</v>
      </c>
      <c r="G120" s="25">
        <f>plate_2!$G$1</f>
        <v>42305</v>
      </c>
      <c r="H120" t="str">
        <f>plate_2!$G$2</f>
        <v>Amandine Gamble</v>
      </c>
    </row>
    <row r="121" spans="1:8" x14ac:dyDescent="0.35">
      <c r="A121" s="27">
        <f>plate_2!A52</f>
        <v>4186270</v>
      </c>
      <c r="B121">
        <f>plate_2!B52</f>
        <v>3.1337480568511431</v>
      </c>
      <c r="C121">
        <f>plate_2!C52</f>
        <v>3.0580859084714445</v>
      </c>
      <c r="D121">
        <f>plate_2!D52</f>
        <v>2</v>
      </c>
      <c r="E121">
        <f>plate_2!E52</f>
        <v>3</v>
      </c>
      <c r="F121" t="str">
        <f>plate_2!F52</f>
        <v>H</v>
      </c>
      <c r="G121" s="25">
        <f>plate_2!$G$1</f>
        <v>42305</v>
      </c>
      <c r="H121" t="str">
        <f>plate_2!$G$2</f>
        <v>Amandine Gamble</v>
      </c>
    </row>
    <row r="122" spans="1:8" x14ac:dyDescent="0.35">
      <c r="A122" s="27" t="str">
        <f>plate_2!A53</f>
        <v>HOR-2015-KT-065</v>
      </c>
      <c r="B122">
        <f>plate_2!B53</f>
        <v>1.9855305696644128</v>
      </c>
      <c r="C122">
        <f>plate_2!C53</f>
        <v>1.9098684212847141</v>
      </c>
      <c r="D122">
        <f>plate_2!D53</f>
        <v>2</v>
      </c>
      <c r="E122">
        <f>plate_2!E53</f>
        <v>4</v>
      </c>
      <c r="F122" t="str">
        <f>plate_2!F53</f>
        <v>A</v>
      </c>
      <c r="G122" s="25">
        <f>plate_2!$G$1</f>
        <v>42305</v>
      </c>
      <c r="H122" t="str">
        <f>plate_2!$G$2</f>
        <v>Amandine Gamble</v>
      </c>
    </row>
    <row r="123" spans="1:8" x14ac:dyDescent="0.35">
      <c r="A123" s="27" t="str">
        <f>plate_2!A54</f>
        <v>HOR-2015-KT-010</v>
      </c>
      <c r="B123">
        <f>plate_2!B54</f>
        <v>0.43306644209025386</v>
      </c>
      <c r="C123">
        <f>plate_2!C54</f>
        <v>0.35740429371055515</v>
      </c>
      <c r="D123">
        <f>plate_2!D54</f>
        <v>2</v>
      </c>
      <c r="E123">
        <f>plate_2!E54</f>
        <v>4</v>
      </c>
      <c r="F123" t="str">
        <f>plate_2!F54</f>
        <v>B</v>
      </c>
      <c r="G123" s="25">
        <f>plate_2!$G$1</f>
        <v>42305</v>
      </c>
      <c r="H123" t="str">
        <f>plate_2!$G$2</f>
        <v>Amandine Gamble</v>
      </c>
    </row>
    <row r="124" spans="1:8" x14ac:dyDescent="0.35">
      <c r="A124" s="27" t="str">
        <f>plate_2!A55</f>
        <v>HOR-2015-KT-018</v>
      </c>
      <c r="B124">
        <f>plate_2!B55</f>
        <v>0.34089389116641672</v>
      </c>
      <c r="C124">
        <f>plate_2!C55</f>
        <v>0.26523174278671802</v>
      </c>
      <c r="D124">
        <f>plate_2!D55</f>
        <v>2</v>
      </c>
      <c r="E124">
        <f>plate_2!E55</f>
        <v>4</v>
      </c>
      <c r="F124" t="str">
        <f>plate_2!F55</f>
        <v>C</v>
      </c>
      <c r="G124" s="25">
        <f>plate_2!$G$1</f>
        <v>42305</v>
      </c>
      <c r="H124" t="str">
        <f>plate_2!$G$2</f>
        <v>Amandine Gamble</v>
      </c>
    </row>
    <row r="125" spans="1:8" x14ac:dyDescent="0.35">
      <c r="A125" s="27" t="str">
        <f>plate_2!A56</f>
        <v>HOR-2015-KT-095</v>
      </c>
      <c r="B125">
        <f>plate_2!B56</f>
        <v>0.26527523735224212</v>
      </c>
      <c r="C125">
        <f>plate_2!C56</f>
        <v>0.18961308897254339</v>
      </c>
      <c r="D125">
        <f>plate_2!D56</f>
        <v>2</v>
      </c>
      <c r="E125">
        <f>plate_2!E56</f>
        <v>4</v>
      </c>
      <c r="F125" t="str">
        <f>plate_2!F56</f>
        <v>D</v>
      </c>
      <c r="G125" s="25">
        <f>plate_2!$G$1</f>
        <v>42305</v>
      </c>
      <c r="H125" t="str">
        <f>plate_2!$G$2</f>
        <v>Amandine Gamble</v>
      </c>
    </row>
    <row r="126" spans="1:8" x14ac:dyDescent="0.35">
      <c r="A126" s="27" t="str">
        <f>plate_2!A57</f>
        <v>HOR-2015-KT-071</v>
      </c>
      <c r="B126">
        <f>plate_2!B57</f>
        <v>0.23431200116982709</v>
      </c>
      <c r="C126">
        <f>plate_2!C57</f>
        <v>0.15864985279012836</v>
      </c>
      <c r="D126">
        <f>plate_2!D57</f>
        <v>2</v>
      </c>
      <c r="E126">
        <f>plate_2!E57</f>
        <v>4</v>
      </c>
      <c r="F126" t="str">
        <f>plate_2!F57</f>
        <v>E</v>
      </c>
      <c r="G126" s="25">
        <f>plate_2!$G$1</f>
        <v>42305</v>
      </c>
      <c r="H126" t="str">
        <f>plate_2!$G$2</f>
        <v>Amandine Gamble</v>
      </c>
    </row>
    <row r="127" spans="1:8" x14ac:dyDescent="0.35">
      <c r="A127" s="27" t="str">
        <f>plate_2!A58</f>
        <v>HOR-2015-KT-058</v>
      </c>
      <c r="B127">
        <f>plate_2!B58</f>
        <v>0.26384643496933946</v>
      </c>
      <c r="C127">
        <f>plate_2!C58</f>
        <v>0.18818428658964073</v>
      </c>
      <c r="D127">
        <f>plate_2!D58</f>
        <v>2</v>
      </c>
      <c r="E127">
        <f>plate_2!E58</f>
        <v>4</v>
      </c>
      <c r="F127" t="str">
        <f>plate_2!F58</f>
        <v>F</v>
      </c>
      <c r="G127" s="25">
        <f>plate_2!$G$1</f>
        <v>42305</v>
      </c>
      <c r="H127" t="str">
        <f>plate_2!$G$2</f>
        <v>Amandine Gamble</v>
      </c>
    </row>
    <row r="128" spans="1:8" x14ac:dyDescent="0.35">
      <c r="A128" s="27">
        <f>plate_2!A59</f>
        <v>6126291</v>
      </c>
      <c r="B128">
        <f>plate_2!B59</f>
        <v>0.25461658399054748</v>
      </c>
      <c r="C128">
        <f>plate_2!C59</f>
        <v>0.17895443561084876</v>
      </c>
      <c r="D128">
        <f>plate_2!D59</f>
        <v>2</v>
      </c>
      <c r="E128">
        <f>plate_2!E59</f>
        <v>4</v>
      </c>
      <c r="F128" t="str">
        <f>plate_2!F59</f>
        <v>G</v>
      </c>
      <c r="G128" s="25">
        <f>plate_2!$G$1</f>
        <v>42305</v>
      </c>
      <c r="H128" t="str">
        <f>plate_2!$G$2</f>
        <v>Amandine Gamble</v>
      </c>
    </row>
    <row r="129" spans="1:8" x14ac:dyDescent="0.35">
      <c r="A129" s="27">
        <f>plate_2!A60</f>
        <v>4186274</v>
      </c>
      <c r="B129">
        <f>plate_2!B60</f>
        <v>0.72403701593020664</v>
      </c>
      <c r="C129">
        <f>plate_2!C60</f>
        <v>0.64837486755050788</v>
      </c>
      <c r="D129">
        <f>plate_2!D60</f>
        <v>2</v>
      </c>
      <c r="E129">
        <f>plate_2!E60</f>
        <v>4</v>
      </c>
      <c r="F129" t="str">
        <f>plate_2!F60</f>
        <v>H</v>
      </c>
      <c r="G129" s="25">
        <f>plate_2!$G$1</f>
        <v>42305</v>
      </c>
      <c r="H129" t="str">
        <f>plate_2!$G$2</f>
        <v>Amandine Gamble</v>
      </c>
    </row>
    <row r="130" spans="1:8" x14ac:dyDescent="0.35">
      <c r="A130" s="27" t="str">
        <f>plate_2!A61</f>
        <v>HOR-2015-KT-065</v>
      </c>
      <c r="B130">
        <f>plate_2!B61</f>
        <v>2.0193172808321953</v>
      </c>
      <c r="C130">
        <f>plate_2!C61</f>
        <v>1.9436551324524967</v>
      </c>
      <c r="D130">
        <f>plate_2!D61</f>
        <v>2</v>
      </c>
      <c r="E130">
        <f>plate_2!E61</f>
        <v>5</v>
      </c>
      <c r="F130" t="str">
        <f>plate_2!F61</f>
        <v>A</v>
      </c>
      <c r="G130" s="25">
        <f>plate_2!$G$1</f>
        <v>42305</v>
      </c>
      <c r="H130" t="str">
        <f>plate_2!$G$2</f>
        <v>Amandine Gamble</v>
      </c>
    </row>
    <row r="131" spans="1:8" x14ac:dyDescent="0.35">
      <c r="A131" s="27" t="str">
        <f>plate_2!A62</f>
        <v>HOR-2015-KT-010</v>
      </c>
      <c r="B131">
        <f>plate_2!B62</f>
        <v>0.50621961698822293</v>
      </c>
      <c r="C131">
        <f>plate_2!C62</f>
        <v>0.43055746860852417</v>
      </c>
      <c r="D131">
        <f>plate_2!D62</f>
        <v>2</v>
      </c>
      <c r="E131">
        <f>plate_2!E62</f>
        <v>5</v>
      </c>
      <c r="F131" t="str">
        <f>plate_2!F62</f>
        <v>B</v>
      </c>
      <c r="G131" s="25">
        <f>plate_2!$G$1</f>
        <v>42305</v>
      </c>
      <c r="H131" t="str">
        <f>plate_2!$G$2</f>
        <v>Amandine Gamble</v>
      </c>
    </row>
    <row r="132" spans="1:8" x14ac:dyDescent="0.35">
      <c r="A132" s="27" t="str">
        <f>plate_2!A63</f>
        <v>HOR-2015-KT-018</v>
      </c>
      <c r="B132">
        <f>plate_2!B63</f>
        <v>0.46046474222827721</v>
      </c>
      <c r="C132">
        <f>plate_2!C63</f>
        <v>0.38480259384857851</v>
      </c>
      <c r="D132">
        <f>plate_2!D63</f>
        <v>2</v>
      </c>
      <c r="E132">
        <f>plate_2!E63</f>
        <v>5</v>
      </c>
      <c r="F132" t="str">
        <f>plate_2!F63</f>
        <v>C</v>
      </c>
      <c r="G132" s="25">
        <f>plate_2!$G$1</f>
        <v>42305</v>
      </c>
      <c r="H132" t="str">
        <f>plate_2!$G$2</f>
        <v>Amandine Gamble</v>
      </c>
    </row>
    <row r="133" spans="1:8" x14ac:dyDescent="0.35">
      <c r="A133" s="27" t="str">
        <f>plate_2!A64</f>
        <v>HOR-2015-KT-095</v>
      </c>
      <c r="B133">
        <f>plate_2!B64</f>
        <v>0.37233606631975225</v>
      </c>
      <c r="C133">
        <f>plate_2!C64</f>
        <v>0.29667391794005349</v>
      </c>
      <c r="D133">
        <f>plate_2!D64</f>
        <v>2</v>
      </c>
      <c r="E133">
        <f>plate_2!E64</f>
        <v>5</v>
      </c>
      <c r="F133" t="str">
        <f>plate_2!F64</f>
        <v>D</v>
      </c>
      <c r="G133" s="25">
        <f>plate_2!$G$1</f>
        <v>42305</v>
      </c>
      <c r="H133" t="str">
        <f>plate_2!$G$2</f>
        <v>Amandine Gamble</v>
      </c>
    </row>
    <row r="134" spans="1:8" x14ac:dyDescent="0.35">
      <c r="A134" s="27" t="str">
        <f>plate_2!A65</f>
        <v>HOR-2015-KT-071</v>
      </c>
      <c r="B134">
        <f>plate_2!B65</f>
        <v>0.31184741196470805</v>
      </c>
      <c r="C134">
        <f>plate_2!C65</f>
        <v>0.23618526358500933</v>
      </c>
      <c r="D134">
        <f>plate_2!D65</f>
        <v>2</v>
      </c>
      <c r="E134">
        <f>plate_2!E65</f>
        <v>5</v>
      </c>
      <c r="F134" t="str">
        <f>plate_2!F65</f>
        <v>E</v>
      </c>
      <c r="G134" s="25">
        <f>plate_2!$G$1</f>
        <v>42305</v>
      </c>
      <c r="H134" t="str">
        <f>plate_2!$G$2</f>
        <v>Amandine Gamble</v>
      </c>
    </row>
    <row r="135" spans="1:8" x14ac:dyDescent="0.35">
      <c r="A135" s="27" t="str">
        <f>plate_2!A66</f>
        <v>HOR-2015-KT-058</v>
      </c>
      <c r="B135">
        <f>plate_2!B66</f>
        <v>0.26067578159194787</v>
      </c>
      <c r="C135">
        <f>plate_2!C66</f>
        <v>0.18501363321224915</v>
      </c>
      <c r="D135">
        <f>plate_2!D66</f>
        <v>2</v>
      </c>
      <c r="E135">
        <f>plate_2!E66</f>
        <v>5</v>
      </c>
      <c r="F135" t="str">
        <f>plate_2!F66</f>
        <v>F</v>
      </c>
      <c r="G135" s="25">
        <f>plate_2!$G$1</f>
        <v>42305</v>
      </c>
      <c r="H135" t="str">
        <f>plate_2!$G$2</f>
        <v>Amandine Gamble</v>
      </c>
    </row>
    <row r="136" spans="1:8" x14ac:dyDescent="0.35">
      <c r="A136" s="27">
        <f>plate_2!A67</f>
        <v>6126291</v>
      </c>
      <c r="B136">
        <f>plate_2!B67</f>
        <v>0.32310598321914041</v>
      </c>
      <c r="C136">
        <f>plate_2!C67</f>
        <v>0.24744383483944168</v>
      </c>
      <c r="D136">
        <f>plate_2!D67</f>
        <v>2</v>
      </c>
      <c r="E136">
        <f>plate_2!E67</f>
        <v>5</v>
      </c>
      <c r="F136" t="str">
        <f>plate_2!F67</f>
        <v>G</v>
      </c>
      <c r="G136" s="25">
        <f>plate_2!$G$1</f>
        <v>42305</v>
      </c>
      <c r="H136" t="str">
        <f>plate_2!$G$2</f>
        <v>Amandine Gamble</v>
      </c>
    </row>
    <row r="137" spans="1:8" x14ac:dyDescent="0.35">
      <c r="A137" s="27">
        <f>plate_2!A68</f>
        <v>4186274</v>
      </c>
      <c r="B137">
        <f>plate_2!B68</f>
        <v>0.91917974110460021</v>
      </c>
      <c r="C137">
        <f>plate_2!C68</f>
        <v>0.84351759272490145</v>
      </c>
      <c r="D137">
        <f>plate_2!D68</f>
        <v>2</v>
      </c>
      <c r="E137">
        <f>plate_2!E68</f>
        <v>5</v>
      </c>
      <c r="F137" t="str">
        <f>plate_2!F68</f>
        <v>H</v>
      </c>
      <c r="G137" s="25">
        <f>plate_2!$G$1</f>
        <v>42305</v>
      </c>
      <c r="H137" t="str">
        <f>plate_2!$G$2</f>
        <v>Amandine Gamble</v>
      </c>
    </row>
    <row r="138" spans="1:8" x14ac:dyDescent="0.35">
      <c r="A138" s="27" t="str">
        <f>plate_2!A69</f>
        <v>HOR-2015-KT-009</v>
      </c>
      <c r="B138">
        <f>plate_2!B69</f>
        <v>0.37579126120624601</v>
      </c>
      <c r="C138">
        <f>plate_2!C69</f>
        <v>0.30012911282654731</v>
      </c>
      <c r="D138">
        <f>plate_2!D69</f>
        <v>2</v>
      </c>
      <c r="E138">
        <f>plate_2!E69</f>
        <v>6</v>
      </c>
      <c r="F138" t="str">
        <f>plate_2!F69</f>
        <v>A</v>
      </c>
      <c r="G138" s="25">
        <f>plate_2!$G$1</f>
        <v>42305</v>
      </c>
      <c r="H138" t="str">
        <f>plate_2!$G$2</f>
        <v>Amandine Gamble</v>
      </c>
    </row>
    <row r="139" spans="1:8" x14ac:dyDescent="0.35">
      <c r="A139" s="27" t="str">
        <f>plate_2!A70</f>
        <v>HOR-2015-KT-039</v>
      </c>
      <c r="B139">
        <f>plate_2!B70</f>
        <v>0.26252677936398783</v>
      </c>
      <c r="C139">
        <f>plate_2!C70</f>
        <v>0.1868646309842891</v>
      </c>
      <c r="D139">
        <f>plate_2!D70</f>
        <v>2</v>
      </c>
      <c r="E139">
        <f>plate_2!E70</f>
        <v>6</v>
      </c>
      <c r="F139" t="str">
        <f>plate_2!F70</f>
        <v>B</v>
      </c>
      <c r="G139" s="25">
        <f>plate_2!$G$1</f>
        <v>42305</v>
      </c>
      <c r="H139" t="str">
        <f>plate_2!$G$2</f>
        <v>Amandine Gamble</v>
      </c>
    </row>
    <row r="140" spans="1:8" x14ac:dyDescent="0.35">
      <c r="A140" s="27" t="str">
        <f>plate_2!A71</f>
        <v>HOR-2015-KT-011</v>
      </c>
      <c r="B140">
        <f>plate_2!B71</f>
        <v>0.39000089067119076</v>
      </c>
      <c r="C140">
        <f>plate_2!C71</f>
        <v>0.31433874229149206</v>
      </c>
      <c r="D140">
        <f>plate_2!D71</f>
        <v>2</v>
      </c>
      <c r="E140">
        <f>plate_2!E71</f>
        <v>6</v>
      </c>
      <c r="F140" t="str">
        <f>plate_2!F71</f>
        <v>C</v>
      </c>
      <c r="G140" s="25">
        <f>plate_2!$G$1</f>
        <v>42305</v>
      </c>
      <c r="H140" t="str">
        <f>plate_2!$G$2</f>
        <v>Amandine Gamble</v>
      </c>
    </row>
    <row r="141" spans="1:8" x14ac:dyDescent="0.35">
      <c r="A141" s="27" t="str">
        <f>plate_2!A72</f>
        <v>HOR-2015-KT-037</v>
      </c>
      <c r="B141">
        <f>plate_2!B72</f>
        <v>1.0735052856138287</v>
      </c>
      <c r="C141">
        <f>plate_2!C72</f>
        <v>0.99784313723412998</v>
      </c>
      <c r="D141">
        <f>plate_2!D72</f>
        <v>2</v>
      </c>
      <c r="E141">
        <f>plate_2!E72</f>
        <v>6</v>
      </c>
      <c r="F141" t="str">
        <f>plate_2!F72</f>
        <v>D</v>
      </c>
      <c r="G141" s="25">
        <f>plate_2!$G$1</f>
        <v>42305</v>
      </c>
      <c r="H141" t="str">
        <f>plate_2!$G$2</f>
        <v>Amandine Gamble</v>
      </c>
    </row>
    <row r="142" spans="1:8" x14ac:dyDescent="0.35">
      <c r="A142" s="27" t="str">
        <f>plate_2!A73</f>
        <v>HOR-2015-KT-070</v>
      </c>
      <c r="B142">
        <f>plate_2!B73</f>
        <v>0.19200183687147102</v>
      </c>
      <c r="C142">
        <f>plate_2!C73</f>
        <v>0.11633968849177229</v>
      </c>
      <c r="D142">
        <f>plate_2!D73</f>
        <v>2</v>
      </c>
      <c r="E142">
        <f>plate_2!E73</f>
        <v>6</v>
      </c>
      <c r="F142" t="str">
        <f>plate_2!F73</f>
        <v>E</v>
      </c>
      <c r="G142" s="25">
        <f>plate_2!$G$1</f>
        <v>42305</v>
      </c>
      <c r="H142" t="str">
        <f>plate_2!$G$2</f>
        <v>Amandine Gamble</v>
      </c>
    </row>
    <row r="143" spans="1:8" x14ac:dyDescent="0.35">
      <c r="A143" s="27" t="str">
        <f>plate_2!A74</f>
        <v>HOR-2015-KT-078</v>
      </c>
      <c r="B143">
        <f>plate_2!B74</f>
        <v>0.31946764376895104</v>
      </c>
      <c r="C143">
        <f>plate_2!C74</f>
        <v>0.24380549538925231</v>
      </c>
      <c r="D143">
        <f>plate_2!D74</f>
        <v>2</v>
      </c>
      <c r="E143">
        <f>plate_2!E74</f>
        <v>6</v>
      </c>
      <c r="F143" t="str">
        <f>plate_2!F74</f>
        <v>F</v>
      </c>
      <c r="G143" s="25">
        <f>plate_2!$G$1</f>
        <v>42305</v>
      </c>
      <c r="H143" t="str">
        <f>plate_2!$G$2</f>
        <v>Amandine Gamble</v>
      </c>
    </row>
    <row r="144" spans="1:8" x14ac:dyDescent="0.35">
      <c r="A144" s="27">
        <f>plate_2!A75</f>
        <v>6126278</v>
      </c>
      <c r="B144">
        <f>plate_2!B75</f>
        <v>0.19092923272695825</v>
      </c>
      <c r="C144">
        <f>plate_2!C75</f>
        <v>0.11526708434725952</v>
      </c>
      <c r="D144">
        <f>plate_2!D75</f>
        <v>2</v>
      </c>
      <c r="E144">
        <f>plate_2!E75</f>
        <v>6</v>
      </c>
      <c r="F144" t="str">
        <f>plate_2!F75</f>
        <v>G</v>
      </c>
      <c r="G144" s="25">
        <f>plate_2!$G$1</f>
        <v>42305</v>
      </c>
      <c r="H144" t="str">
        <f>plate_2!$G$2</f>
        <v>Amandine Gamble</v>
      </c>
    </row>
    <row r="145" spans="1:8" x14ac:dyDescent="0.35">
      <c r="A145" s="27">
        <f>plate_2!A76</f>
        <v>4186269</v>
      </c>
      <c r="B145">
        <f>plate_2!B76</f>
        <v>2.3569196661010321</v>
      </c>
      <c r="C145">
        <f>plate_2!C76</f>
        <v>2.2812575177213334</v>
      </c>
      <c r="D145">
        <f>plate_2!D76</f>
        <v>2</v>
      </c>
      <c r="E145">
        <f>plate_2!E76</f>
        <v>6</v>
      </c>
      <c r="F145" t="str">
        <f>plate_2!F76</f>
        <v>H</v>
      </c>
      <c r="G145" s="25">
        <f>plate_2!$G$1</f>
        <v>42305</v>
      </c>
      <c r="H145" t="str">
        <f>plate_2!$G$2</f>
        <v>Amandine Gamble</v>
      </c>
    </row>
    <row r="146" spans="1:8" x14ac:dyDescent="0.35">
      <c r="A146" s="27" t="str">
        <f>plate_2!A77</f>
        <v>HOR-2015-KT-009</v>
      </c>
      <c r="B146">
        <f>plate_2!B77</f>
        <v>0.56158477991428346</v>
      </c>
      <c r="C146">
        <f>plate_2!C77</f>
        <v>0.4859226315345847</v>
      </c>
      <c r="D146">
        <f>plate_2!D77</f>
        <v>2</v>
      </c>
      <c r="E146">
        <f>plate_2!E77</f>
        <v>7</v>
      </c>
      <c r="F146" t="str">
        <f>plate_2!F77</f>
        <v>A</v>
      </c>
      <c r="G146" s="25">
        <f>plate_2!$G$1</f>
        <v>42305</v>
      </c>
      <c r="H146" t="str">
        <f>plate_2!$G$2</f>
        <v>Amandine Gamble</v>
      </c>
    </row>
    <row r="147" spans="1:8" x14ac:dyDescent="0.35">
      <c r="A147" s="27" t="str">
        <f>plate_2!A78</f>
        <v>HOR-2015-KT-039</v>
      </c>
      <c r="B147">
        <f>plate_2!B78</f>
        <v>0.42398460661359161</v>
      </c>
      <c r="C147">
        <f>plate_2!C78</f>
        <v>0.34832245823389285</v>
      </c>
      <c r="D147">
        <f>plate_2!D78</f>
        <v>2</v>
      </c>
      <c r="E147">
        <f>plate_2!E78</f>
        <v>7</v>
      </c>
      <c r="F147" t="str">
        <f>plate_2!F78</f>
        <v>B</v>
      </c>
      <c r="G147" s="25">
        <f>plate_2!$G$1</f>
        <v>42305</v>
      </c>
      <c r="H147" t="str">
        <f>plate_2!$G$2</f>
        <v>Amandine Gamble</v>
      </c>
    </row>
    <row r="148" spans="1:8" x14ac:dyDescent="0.35">
      <c r="A148" s="27" t="str">
        <f>plate_2!A79</f>
        <v>HOR-2015-KT-011</v>
      </c>
      <c r="B148">
        <f>plate_2!B79</f>
        <v>0.40689299478218366</v>
      </c>
      <c r="C148">
        <f>plate_2!C79</f>
        <v>0.3312308464024849</v>
      </c>
      <c r="D148">
        <f>plate_2!D79</f>
        <v>2</v>
      </c>
      <c r="E148">
        <f>plate_2!E79</f>
        <v>7</v>
      </c>
      <c r="F148" t="str">
        <f>plate_2!F79</f>
        <v>C</v>
      </c>
      <c r="G148" s="25">
        <f>plate_2!$G$1</f>
        <v>42305</v>
      </c>
      <c r="H148" t="str">
        <f>plate_2!$G$2</f>
        <v>Amandine Gamble</v>
      </c>
    </row>
    <row r="149" spans="1:8" x14ac:dyDescent="0.35">
      <c r="A149" s="27" t="str">
        <f>plate_2!A80</f>
        <v>HOR-2015-KT-037</v>
      </c>
      <c r="B149">
        <f>plate_2!B80</f>
        <v>1.0868358333621446</v>
      </c>
      <c r="C149">
        <f>plate_2!C80</f>
        <v>1.011173684982446</v>
      </c>
      <c r="D149">
        <f>plate_2!D80</f>
        <v>2</v>
      </c>
      <c r="E149">
        <f>plate_2!E80</f>
        <v>7</v>
      </c>
      <c r="F149" t="str">
        <f>plate_2!F80</f>
        <v>D</v>
      </c>
      <c r="G149" s="25">
        <f>plate_2!$G$1</f>
        <v>42305</v>
      </c>
      <c r="H149" t="str">
        <f>plate_2!$G$2</f>
        <v>Amandine Gamble</v>
      </c>
    </row>
    <row r="150" spans="1:8" x14ac:dyDescent="0.35">
      <c r="A150" s="27" t="str">
        <f>plate_2!A81</f>
        <v>HOR-2015-KT-070</v>
      </c>
      <c r="B150">
        <f>plate_2!B81</f>
        <v>0.28450690990556066</v>
      </c>
      <c r="C150">
        <f>plate_2!C81</f>
        <v>0.20884476152586193</v>
      </c>
      <c r="D150">
        <f>plate_2!D81</f>
        <v>2</v>
      </c>
      <c r="E150">
        <f>plate_2!E81</f>
        <v>7</v>
      </c>
      <c r="F150" t="str">
        <f>plate_2!F81</f>
        <v>E</v>
      </c>
      <c r="G150" s="25">
        <f>plate_2!$G$1</f>
        <v>42305</v>
      </c>
      <c r="H150" t="str">
        <f>plate_2!$G$2</f>
        <v>Amandine Gamble</v>
      </c>
    </row>
    <row r="151" spans="1:8" x14ac:dyDescent="0.35">
      <c r="A151" s="27" t="str">
        <f>plate_2!A82</f>
        <v>HOR-2015-KT-078</v>
      </c>
      <c r="B151">
        <f>plate_2!B82</f>
        <v>0.40142621576185555</v>
      </c>
      <c r="C151">
        <f>plate_2!C82</f>
        <v>0.3257640673821568</v>
      </c>
      <c r="D151">
        <f>plate_2!D82</f>
        <v>2</v>
      </c>
      <c r="E151">
        <f>plate_2!E82</f>
        <v>7</v>
      </c>
      <c r="F151" t="str">
        <f>plate_2!F82</f>
        <v>F</v>
      </c>
      <c r="G151" s="25">
        <f>plate_2!$G$1</f>
        <v>42305</v>
      </c>
      <c r="H151" t="str">
        <f>plate_2!$G$2</f>
        <v>Amandine Gamble</v>
      </c>
    </row>
    <row r="152" spans="1:8" x14ac:dyDescent="0.35">
      <c r="A152" s="27">
        <f>plate_2!A83</f>
        <v>6126278</v>
      </c>
      <c r="B152">
        <f>plate_2!B83</f>
        <v>0.30340645876541578</v>
      </c>
      <c r="C152">
        <f>plate_2!C83</f>
        <v>0.22774431038571705</v>
      </c>
      <c r="D152">
        <f>plate_2!D83</f>
        <v>2</v>
      </c>
      <c r="E152">
        <f>plate_2!E83</f>
        <v>7</v>
      </c>
      <c r="F152" t="str">
        <f>plate_2!F83</f>
        <v>G</v>
      </c>
      <c r="G152" s="25">
        <f>plate_2!$G$1</f>
        <v>42305</v>
      </c>
      <c r="H152" t="str">
        <f>plate_2!$G$2</f>
        <v>Amandine Gamble</v>
      </c>
    </row>
    <row r="153" spans="1:8" x14ac:dyDescent="0.35">
      <c r="A153" s="27">
        <f>plate_2!A84</f>
        <v>4186269</v>
      </c>
      <c r="B153">
        <f>plate_2!B84</f>
        <v>2.2430170811350592</v>
      </c>
      <c r="C153">
        <f>plate_2!C84</f>
        <v>2.1673549327553605</v>
      </c>
      <c r="D153">
        <f>plate_2!D84</f>
        <v>2</v>
      </c>
      <c r="E153">
        <f>plate_2!E84</f>
        <v>7</v>
      </c>
      <c r="F153" t="str">
        <f>plate_2!F84</f>
        <v>H</v>
      </c>
      <c r="G153" s="25">
        <f>plate_2!$G$1</f>
        <v>42305</v>
      </c>
      <c r="H153" t="str">
        <f>plate_2!$G$2</f>
        <v>Amandine Gamble</v>
      </c>
    </row>
    <row r="154" spans="1:8" x14ac:dyDescent="0.35">
      <c r="A154" s="27" t="str">
        <f>plate_2!A85</f>
        <v>HOR-2015-KT-012</v>
      </c>
      <c r="B154">
        <f>plate_2!B85</f>
        <v>0.81972313290826682</v>
      </c>
      <c r="C154">
        <f>plate_2!C85</f>
        <v>0.74406098452856806</v>
      </c>
      <c r="D154">
        <f>plate_2!D85</f>
        <v>2</v>
      </c>
      <c r="E154">
        <f>plate_2!E85</f>
        <v>8</v>
      </c>
      <c r="F154" t="str">
        <f>plate_2!F85</f>
        <v>A</v>
      </c>
      <c r="G154" s="25">
        <f>plate_2!$G$1</f>
        <v>42305</v>
      </c>
      <c r="H154" t="str">
        <f>plate_2!$G$2</f>
        <v>Amandine Gamble</v>
      </c>
    </row>
    <row r="155" spans="1:8" x14ac:dyDescent="0.35">
      <c r="A155" s="27" t="str">
        <f>plate_2!A86</f>
        <v>HOR-2015-KT-027</v>
      </c>
      <c r="B155">
        <f>plate_2!B86</f>
        <v>0.55916133208347341</v>
      </c>
      <c r="C155">
        <f>plate_2!C86</f>
        <v>0.48349918370377465</v>
      </c>
      <c r="D155">
        <f>plate_2!D86</f>
        <v>2</v>
      </c>
      <c r="E155">
        <f>plate_2!E86</f>
        <v>8</v>
      </c>
      <c r="F155" t="str">
        <f>plate_2!F86</f>
        <v>B</v>
      </c>
      <c r="G155" s="25">
        <f>plate_2!$G$1</f>
        <v>42305</v>
      </c>
      <c r="H155" t="str">
        <f>plate_2!$G$2</f>
        <v>Amandine Gamble</v>
      </c>
    </row>
    <row r="156" spans="1:8" x14ac:dyDescent="0.35">
      <c r="A156" s="27" t="str">
        <f>plate_2!A87</f>
        <v>HOR-2015-KT-025</v>
      </c>
      <c r="B156">
        <f>plate_2!B87</f>
        <v>0.29428147863241882</v>
      </c>
      <c r="C156">
        <f>plate_2!C87</f>
        <v>0.2186193302527201</v>
      </c>
      <c r="D156">
        <f>plate_2!D87</f>
        <v>2</v>
      </c>
      <c r="E156">
        <f>plate_2!E87</f>
        <v>8</v>
      </c>
      <c r="F156" t="str">
        <f>plate_2!F87</f>
        <v>C</v>
      </c>
      <c r="G156" s="25">
        <f>plate_2!$G$1</f>
        <v>42305</v>
      </c>
      <c r="H156" t="str">
        <f>plate_2!$G$2</f>
        <v>Amandine Gamble</v>
      </c>
    </row>
    <row r="157" spans="1:8" x14ac:dyDescent="0.35">
      <c r="A157" s="27" t="str">
        <f>plate_2!A88</f>
        <v>HOR-2015-KT-076</v>
      </c>
      <c r="B157">
        <f>plate_2!B88</f>
        <v>0.1844284021357116</v>
      </c>
      <c r="C157">
        <f>plate_2!C88</f>
        <v>0.10876625375601287</v>
      </c>
      <c r="D157">
        <f>plate_2!D88</f>
        <v>2</v>
      </c>
      <c r="E157">
        <f>plate_2!E88</f>
        <v>8</v>
      </c>
      <c r="F157" t="str">
        <f>plate_2!F88</f>
        <v>D</v>
      </c>
      <c r="G157" s="25">
        <f>plate_2!$G$1</f>
        <v>42305</v>
      </c>
      <c r="H157" t="str">
        <f>plate_2!$G$2</f>
        <v>Amandine Gamble</v>
      </c>
    </row>
    <row r="158" spans="1:8" x14ac:dyDescent="0.35">
      <c r="A158" s="27" t="str">
        <f>plate_2!A89</f>
        <v>HOR-2015-KT-053</v>
      </c>
      <c r="B158">
        <f>plate_2!B89</f>
        <v>0.24931344941609768</v>
      </c>
      <c r="C158">
        <f>plate_2!C89</f>
        <v>0.17365130103639895</v>
      </c>
      <c r="D158">
        <f>plate_2!D89</f>
        <v>2</v>
      </c>
      <c r="E158">
        <f>plate_2!E89</f>
        <v>8</v>
      </c>
      <c r="F158" t="str">
        <f>plate_2!F89</f>
        <v>E</v>
      </c>
      <c r="G158" s="25">
        <f>plate_2!$G$1</f>
        <v>42305</v>
      </c>
      <c r="H158" t="str">
        <f>plate_2!$G$2</f>
        <v>Amandine Gamble</v>
      </c>
    </row>
    <row r="159" spans="1:8" x14ac:dyDescent="0.35">
      <c r="A159" s="27" t="str">
        <f>plate_2!A90</f>
        <v>HOR-2015-KT-081</v>
      </c>
      <c r="B159">
        <f>plate_2!B90</f>
        <v>0.34280831477279439</v>
      </c>
      <c r="C159">
        <f>plate_2!C90</f>
        <v>0.26714616639309563</v>
      </c>
      <c r="D159">
        <f>plate_2!D90</f>
        <v>2</v>
      </c>
      <c r="E159">
        <f>plate_2!E90</f>
        <v>8</v>
      </c>
      <c r="F159" t="str">
        <f>plate_2!F90</f>
        <v>F</v>
      </c>
      <c r="G159" s="25">
        <f>plate_2!$G$1</f>
        <v>42305</v>
      </c>
      <c r="H159" t="str">
        <f>plate_2!$G$2</f>
        <v>Amandine Gamble</v>
      </c>
    </row>
    <row r="160" spans="1:8" x14ac:dyDescent="0.35">
      <c r="A160" s="27">
        <f>plate_2!A91</f>
        <v>6126280</v>
      </c>
      <c r="B160">
        <f>plate_2!B91</f>
        <v>0.32117378219733528</v>
      </c>
      <c r="C160">
        <f>plate_2!C91</f>
        <v>0.24551163381763655</v>
      </c>
      <c r="D160">
        <f>plate_2!D91</f>
        <v>2</v>
      </c>
      <c r="E160">
        <f>plate_2!E91</f>
        <v>8</v>
      </c>
      <c r="F160" t="str">
        <f>plate_2!F91</f>
        <v>G</v>
      </c>
      <c r="G160" s="25">
        <f>plate_2!$G$1</f>
        <v>42305</v>
      </c>
      <c r="H160" t="str">
        <f>plate_2!$G$2</f>
        <v>Amandine Gamble</v>
      </c>
    </row>
    <row r="161" spans="1:8" x14ac:dyDescent="0.35">
      <c r="A161" s="27">
        <f>plate_2!A92</f>
        <v>4186283</v>
      </c>
      <c r="B161">
        <f>plate_2!B92</f>
        <v>3.1841087933328014</v>
      </c>
      <c r="C161">
        <f>plate_2!C92</f>
        <v>3.1084466449531027</v>
      </c>
      <c r="D161">
        <f>plate_2!D92</f>
        <v>2</v>
      </c>
      <c r="E161">
        <f>plate_2!E92</f>
        <v>9</v>
      </c>
      <c r="F161" t="str">
        <f>plate_2!F92</f>
        <v>H</v>
      </c>
      <c r="G161" s="25">
        <f>plate_2!$G$1</f>
        <v>42305</v>
      </c>
      <c r="H161" t="str">
        <f>plate_2!$G$2</f>
        <v>Amandine Gamble</v>
      </c>
    </row>
    <row r="162" spans="1:8" x14ac:dyDescent="0.35">
      <c r="A162" s="27" t="str">
        <f>plate_2!A93</f>
        <v>HOR-2015-KT-012</v>
      </c>
      <c r="B162">
        <f>plate_2!B93</f>
        <v>0.82949660527358882</v>
      </c>
      <c r="C162">
        <f>plate_2!C93</f>
        <v>0.75383445689389006</v>
      </c>
      <c r="D162">
        <f>plate_2!D93</f>
        <v>2</v>
      </c>
      <c r="E162">
        <f>plate_2!E93</f>
        <v>9</v>
      </c>
      <c r="F162" t="str">
        <f>plate_2!F93</f>
        <v>A</v>
      </c>
      <c r="G162" s="25">
        <f>plate_2!$G$1</f>
        <v>42305</v>
      </c>
      <c r="H162" t="str">
        <f>plate_2!$G$2</f>
        <v>Amandine Gamble</v>
      </c>
    </row>
    <row r="163" spans="1:8" x14ac:dyDescent="0.35">
      <c r="A163" s="27" t="str">
        <f>plate_2!A94</f>
        <v>HOR-2015-KT-027</v>
      </c>
      <c r="B163">
        <f>plate_2!B94</f>
        <v>0.64418729594723134</v>
      </c>
      <c r="C163">
        <f>plate_2!C94</f>
        <v>0.56852514756753258</v>
      </c>
      <c r="D163">
        <f>plate_2!D94</f>
        <v>2</v>
      </c>
      <c r="E163">
        <f>plate_2!E94</f>
        <v>9</v>
      </c>
      <c r="F163" t="str">
        <f>plate_2!F94</f>
        <v>B</v>
      </c>
      <c r="G163" s="25">
        <f>plate_2!$G$1</f>
        <v>42305</v>
      </c>
      <c r="H163" t="str">
        <f>plate_2!$G$2</f>
        <v>Amandine Gamble</v>
      </c>
    </row>
    <row r="164" spans="1:8" x14ac:dyDescent="0.35">
      <c r="A164" s="27" t="str">
        <f>plate_2!A95</f>
        <v>HOR-2015-KT-025</v>
      </c>
      <c r="B164">
        <f>plate_2!B95</f>
        <v>0.36695269449912599</v>
      </c>
      <c r="C164">
        <f>plate_2!C95</f>
        <v>0.29129054611942728</v>
      </c>
      <c r="D164">
        <f>plate_2!D95</f>
        <v>2</v>
      </c>
      <c r="E164">
        <f>plate_2!E95</f>
        <v>9</v>
      </c>
      <c r="F164" t="str">
        <f>plate_2!F95</f>
        <v>C</v>
      </c>
      <c r="G164" s="25">
        <f>plate_2!$G$1</f>
        <v>42305</v>
      </c>
      <c r="H164" t="str">
        <f>plate_2!$G$2</f>
        <v>Amandine Gamble</v>
      </c>
    </row>
    <row r="165" spans="1:8" x14ac:dyDescent="0.35">
      <c r="A165" s="27" t="str">
        <f>plate_2!A96</f>
        <v>HOR-2015-KT-076</v>
      </c>
      <c r="B165">
        <f>plate_2!B96</f>
        <v>0.27303964239151918</v>
      </c>
      <c r="C165">
        <f>plate_2!C96</f>
        <v>0.19737749401182045</v>
      </c>
      <c r="D165">
        <f>plate_2!D96</f>
        <v>2</v>
      </c>
      <c r="E165">
        <f>plate_2!E96</f>
        <v>9</v>
      </c>
      <c r="F165" t="str">
        <f>plate_2!F96</f>
        <v>D</v>
      </c>
      <c r="G165" s="25">
        <f>plate_2!$G$1</f>
        <v>42305</v>
      </c>
      <c r="H165" t="str">
        <f>plate_2!$G$2</f>
        <v>Amandine Gamble</v>
      </c>
    </row>
    <row r="166" spans="1:8" x14ac:dyDescent="0.35">
      <c r="A166" s="27" t="str">
        <f>plate_2!A97</f>
        <v>HOR-2015-KT-053</v>
      </c>
      <c r="B166">
        <f>plate_2!B97</f>
        <v>0.35442679266786598</v>
      </c>
      <c r="C166">
        <f>plate_2!C97</f>
        <v>0.27876464428816727</v>
      </c>
      <c r="D166">
        <f>plate_2!D97</f>
        <v>2</v>
      </c>
      <c r="E166">
        <f>plate_2!E97</f>
        <v>9</v>
      </c>
      <c r="F166" t="str">
        <f>plate_2!F97</f>
        <v>E</v>
      </c>
      <c r="G166" s="25">
        <f>plate_2!$G$1</f>
        <v>42305</v>
      </c>
      <c r="H166" t="str">
        <f>plate_2!$G$2</f>
        <v>Amandine Gamble</v>
      </c>
    </row>
    <row r="167" spans="1:8" x14ac:dyDescent="0.35">
      <c r="A167" s="27" t="str">
        <f>plate_2!A98</f>
        <v>HOR-2015-KT-081</v>
      </c>
      <c r="B167">
        <f>plate_2!B98</f>
        <v>0.29466816637427284</v>
      </c>
      <c r="C167">
        <f>plate_2!C98</f>
        <v>0.21900601799457411</v>
      </c>
      <c r="D167">
        <f>plate_2!D98</f>
        <v>2</v>
      </c>
      <c r="E167">
        <f>plate_2!E98</f>
        <v>9</v>
      </c>
      <c r="F167" t="str">
        <f>plate_2!F98</f>
        <v>F</v>
      </c>
      <c r="G167" s="25">
        <f>plate_2!$G$1</f>
        <v>42305</v>
      </c>
      <c r="H167" t="str">
        <f>plate_2!$G$2</f>
        <v>Amandine Gamble</v>
      </c>
    </row>
    <row r="168" spans="1:8" x14ac:dyDescent="0.35">
      <c r="A168" s="27">
        <f>plate_2!A99</f>
        <v>6126280</v>
      </c>
      <c r="B168">
        <f>plate_2!B99</f>
        <v>0.4108890482872371</v>
      </c>
      <c r="C168">
        <f>plate_2!C99</f>
        <v>0.3352268999075384</v>
      </c>
      <c r="D168">
        <f>plate_2!D99</f>
        <v>2</v>
      </c>
      <c r="E168">
        <f>plate_2!E99</f>
        <v>9</v>
      </c>
      <c r="F168" t="str">
        <f>plate_2!F99</f>
        <v>G</v>
      </c>
      <c r="G168" s="25">
        <f>plate_2!$G$1</f>
        <v>42305</v>
      </c>
      <c r="H168" t="str">
        <f>plate_2!$G$2</f>
        <v>Amandine Gamble</v>
      </c>
    </row>
    <row r="169" spans="1:8" x14ac:dyDescent="0.35">
      <c r="A169" s="27">
        <f>plate_2!A100</f>
        <v>4186283</v>
      </c>
      <c r="B169">
        <f>plate_2!B100</f>
        <v>3.4941307143873748</v>
      </c>
      <c r="C169">
        <f>plate_2!C100</f>
        <v>3.4184685660076761</v>
      </c>
      <c r="D169">
        <f>plate_2!D100</f>
        <v>2</v>
      </c>
      <c r="E169">
        <f>plate_2!E100</f>
        <v>10</v>
      </c>
      <c r="F169" t="str">
        <f>plate_2!F100</f>
        <v>H</v>
      </c>
      <c r="G169" s="25">
        <f>plate_2!$G$1</f>
        <v>42305</v>
      </c>
      <c r="H169" t="str">
        <f>plate_2!$G$2</f>
        <v>Amandine Gamble</v>
      </c>
    </row>
    <row r="170" spans="1:8" x14ac:dyDescent="0.35">
      <c r="A170" s="27" t="str">
        <f>plate_2!A101</f>
        <v>HOR-2015-KT-041</v>
      </c>
      <c r="B170">
        <f>plate_2!B101</f>
        <v>0.29851240341080143</v>
      </c>
      <c r="C170">
        <f>plate_2!C101</f>
        <v>0.2228502550311027</v>
      </c>
      <c r="D170">
        <f>plate_2!D101</f>
        <v>2</v>
      </c>
      <c r="E170">
        <f>plate_2!E101</f>
        <v>10</v>
      </c>
      <c r="F170" t="str">
        <f>plate_2!F101</f>
        <v>A</v>
      </c>
      <c r="G170" s="25">
        <f>plate_2!$G$1</f>
        <v>42305</v>
      </c>
      <c r="H170" t="str">
        <f>plate_2!$G$2</f>
        <v>Amandine Gamble</v>
      </c>
    </row>
    <row r="171" spans="1:8" x14ac:dyDescent="0.35">
      <c r="A171" s="27" t="str">
        <f>plate_2!A102</f>
        <v>HOR-2015-KT-063</v>
      </c>
      <c r="B171">
        <f>plate_2!B102</f>
        <v>0.75303518310977557</v>
      </c>
      <c r="C171">
        <f>plate_2!C102</f>
        <v>0.67737303473007682</v>
      </c>
      <c r="D171">
        <f>plate_2!D102</f>
        <v>2</v>
      </c>
      <c r="E171">
        <f>plate_2!E102</f>
        <v>10</v>
      </c>
      <c r="F171" t="str">
        <f>plate_2!F102</f>
        <v>B</v>
      </c>
      <c r="G171" s="25">
        <f>plate_2!$G$1</f>
        <v>42305</v>
      </c>
      <c r="H171" t="str">
        <f>plate_2!$G$2</f>
        <v>Amandine Gamble</v>
      </c>
    </row>
    <row r="172" spans="1:8" x14ac:dyDescent="0.35">
      <c r="A172" s="27" t="str">
        <f>plate_2!A103</f>
        <v>HOR-2015-KT-003</v>
      </c>
      <c r="B172">
        <f>plate_2!B103</f>
        <v>0.48978055531358211</v>
      </c>
      <c r="C172">
        <f>plate_2!C103</f>
        <v>0.41411840693388335</v>
      </c>
      <c r="D172">
        <f>plate_2!D103</f>
        <v>2</v>
      </c>
      <c r="E172">
        <f>plate_2!E103</f>
        <v>10</v>
      </c>
      <c r="F172" t="str">
        <f>plate_2!F103</f>
        <v>C</v>
      </c>
      <c r="G172" s="25">
        <f>plate_2!$G$1</f>
        <v>42305</v>
      </c>
      <c r="H172" t="str">
        <f>plate_2!$G$2</f>
        <v>Amandine Gamble</v>
      </c>
    </row>
    <row r="173" spans="1:8" x14ac:dyDescent="0.35">
      <c r="A173" s="27" t="str">
        <f>plate_2!A104</f>
        <v>HOR-2015-KT-001</v>
      </c>
      <c r="B173">
        <f>plate_2!B104</f>
        <v>0.28493437562953655</v>
      </c>
      <c r="C173">
        <f>plate_2!C104</f>
        <v>0.20927222724983782</v>
      </c>
      <c r="D173">
        <f>plate_2!D104</f>
        <v>2</v>
      </c>
      <c r="E173">
        <f>plate_2!E104</f>
        <v>10</v>
      </c>
      <c r="F173" t="str">
        <f>plate_2!F104</f>
        <v>D</v>
      </c>
      <c r="G173" s="25">
        <f>plate_2!$G$1</f>
        <v>42305</v>
      </c>
      <c r="H173" t="str">
        <f>plate_2!$G$2</f>
        <v>Amandine Gamble</v>
      </c>
    </row>
    <row r="174" spans="1:8" x14ac:dyDescent="0.35">
      <c r="A174" s="27" t="str">
        <f>plate_2!A105</f>
        <v>HOR-2015-KT-077</v>
      </c>
      <c r="B174">
        <f>plate_2!B105</f>
        <v>0.23151879359958688</v>
      </c>
      <c r="C174">
        <f>plate_2!C105</f>
        <v>0.15585664521988815</v>
      </c>
      <c r="D174">
        <f>plate_2!D105</f>
        <v>2</v>
      </c>
      <c r="E174">
        <f>plate_2!E105</f>
        <v>10</v>
      </c>
      <c r="F174" t="str">
        <f>plate_2!F105</f>
        <v>E</v>
      </c>
      <c r="G174" s="25">
        <f>plate_2!$G$1</f>
        <v>42305</v>
      </c>
      <c r="H174" t="str">
        <f>plate_2!$G$2</f>
        <v>Amandine Gamble</v>
      </c>
    </row>
    <row r="175" spans="1:8" x14ac:dyDescent="0.35">
      <c r="A175" s="27" t="str">
        <f>plate_2!A106</f>
        <v>HOR-2015-KT-079</v>
      </c>
      <c r="B175">
        <f>plate_2!B106</f>
        <v>1.3799637726647473</v>
      </c>
      <c r="C175">
        <f>plate_2!C106</f>
        <v>1.3043016242850487</v>
      </c>
      <c r="D175">
        <f>plate_2!D106</f>
        <v>2</v>
      </c>
      <c r="E175">
        <f>plate_2!E106</f>
        <v>10</v>
      </c>
      <c r="F175" t="str">
        <f>plate_2!F106</f>
        <v>F</v>
      </c>
      <c r="G175" s="25">
        <f>plate_2!$G$1</f>
        <v>42305</v>
      </c>
      <c r="H175" t="str">
        <f>plate_2!$G$2</f>
        <v>Amandine Gamble</v>
      </c>
    </row>
    <row r="176" spans="1:8" x14ac:dyDescent="0.35">
      <c r="A176" s="27">
        <f>plate_2!A107</f>
        <v>6126284</v>
      </c>
      <c r="B176">
        <f>plate_2!B107</f>
        <v>1.0713445093842247</v>
      </c>
      <c r="C176">
        <f>plate_2!C107</f>
        <v>0.9956823610045259</v>
      </c>
      <c r="D176">
        <f>plate_2!D107</f>
        <v>2</v>
      </c>
      <c r="E176">
        <f>plate_2!E107</f>
        <v>10</v>
      </c>
      <c r="F176" t="str">
        <f>plate_2!F107</f>
        <v>G</v>
      </c>
      <c r="G176" s="25">
        <f>plate_2!$G$1</f>
        <v>42305</v>
      </c>
      <c r="H176" t="str">
        <f>plate_2!$G$2</f>
        <v>Amandine Gamble</v>
      </c>
    </row>
    <row r="177" spans="1:8" x14ac:dyDescent="0.35">
      <c r="A177" s="27">
        <f>plate_2!A108</f>
        <v>4186266</v>
      </c>
      <c r="B177">
        <f>plate_2!B108</f>
        <v>2.4065512470496895</v>
      </c>
      <c r="C177">
        <f>plate_2!C108</f>
        <v>2.3308890986699908</v>
      </c>
      <c r="D177">
        <f>plate_2!D108</f>
        <v>2</v>
      </c>
      <c r="E177">
        <f>plate_2!E108</f>
        <v>11</v>
      </c>
      <c r="F177" t="str">
        <f>plate_2!F108</f>
        <v>H</v>
      </c>
      <c r="G177" s="25">
        <f>plate_2!$G$1</f>
        <v>42305</v>
      </c>
      <c r="H177" t="str">
        <f>plate_2!$G$2</f>
        <v>Amandine Gamble</v>
      </c>
    </row>
    <row r="178" spans="1:8" x14ac:dyDescent="0.35">
      <c r="A178" s="27" t="str">
        <f>plate_2!A109</f>
        <v>HOR-2015-KT-041</v>
      </c>
      <c r="B178">
        <f>plate_2!B109</f>
        <v>0.57047922495926173</v>
      </c>
      <c r="C178">
        <f>plate_2!C109</f>
        <v>0.49481707657956298</v>
      </c>
      <c r="D178">
        <f>plate_2!D109</f>
        <v>2</v>
      </c>
      <c r="E178">
        <f>plate_2!E109</f>
        <v>11</v>
      </c>
      <c r="F178" t="str">
        <f>plate_2!F109</f>
        <v>A</v>
      </c>
      <c r="G178" s="25">
        <f>plate_2!$G$1</f>
        <v>42305</v>
      </c>
      <c r="H178" t="str">
        <f>plate_2!$G$2</f>
        <v>Amandine Gamble</v>
      </c>
    </row>
    <row r="179" spans="1:8" x14ac:dyDescent="0.35">
      <c r="A179" s="27" t="str">
        <f>plate_2!A110</f>
        <v>HOR-2015-KT-063</v>
      </c>
      <c r="B179">
        <f>plate_2!B110</f>
        <v>0.65528689073053215</v>
      </c>
      <c r="C179">
        <f>plate_2!C110</f>
        <v>0.57962474235083339</v>
      </c>
      <c r="D179">
        <f>plate_2!D110</f>
        <v>2</v>
      </c>
      <c r="E179">
        <f>plate_2!E110</f>
        <v>11</v>
      </c>
      <c r="F179" t="str">
        <f>plate_2!F110</f>
        <v>B</v>
      </c>
      <c r="G179" s="25">
        <f>plate_2!$G$1</f>
        <v>42305</v>
      </c>
      <c r="H179" t="str">
        <f>plate_2!$G$2</f>
        <v>Amandine Gamble</v>
      </c>
    </row>
    <row r="180" spans="1:8" x14ac:dyDescent="0.35">
      <c r="A180" s="27" t="str">
        <f>plate_2!A111</f>
        <v>HOR-2015-KT-003</v>
      </c>
      <c r="B180">
        <f>plate_2!B111</f>
        <v>0.55719023979933402</v>
      </c>
      <c r="C180">
        <f>plate_2!C111</f>
        <v>0.48152809141963526</v>
      </c>
      <c r="D180">
        <f>plate_2!D111</f>
        <v>2</v>
      </c>
      <c r="E180">
        <f>plate_2!E111</f>
        <v>11</v>
      </c>
      <c r="F180" t="str">
        <f>plate_2!F111</f>
        <v>C</v>
      </c>
      <c r="G180" s="25">
        <f>plate_2!$G$1</f>
        <v>42305</v>
      </c>
      <c r="H180" t="str">
        <f>plate_2!$G$2</f>
        <v>Amandine Gamble</v>
      </c>
    </row>
    <row r="181" spans="1:8" x14ac:dyDescent="0.35">
      <c r="A181" s="27" t="str">
        <f>plate_2!A112</f>
        <v>HOR-2015-KT-001</v>
      </c>
      <c r="B181">
        <f>plate_2!B112</f>
        <v>0.334217598552426</v>
      </c>
      <c r="C181">
        <f>plate_2!C112</f>
        <v>0.2585554501727273</v>
      </c>
      <c r="D181">
        <f>plate_2!D112</f>
        <v>2</v>
      </c>
      <c r="E181">
        <f>plate_2!E112</f>
        <v>11</v>
      </c>
      <c r="F181" t="str">
        <f>plate_2!F112</f>
        <v>D</v>
      </c>
      <c r="G181" s="25">
        <f>plate_2!$G$1</f>
        <v>42305</v>
      </c>
      <c r="H181" t="str">
        <f>plate_2!$G$2</f>
        <v>Amandine Gamble</v>
      </c>
    </row>
    <row r="182" spans="1:8" x14ac:dyDescent="0.35">
      <c r="A182" s="27" t="str">
        <f>plate_2!A113</f>
        <v>HOR-2015-KT-077</v>
      </c>
      <c r="B182">
        <f>plate_2!B113</f>
        <v>0.28870436365514018</v>
      </c>
      <c r="C182">
        <f>plate_2!C113</f>
        <v>0.21304221527544145</v>
      </c>
      <c r="D182">
        <f>plate_2!D113</f>
        <v>2</v>
      </c>
      <c r="E182">
        <f>plate_2!E113</f>
        <v>11</v>
      </c>
      <c r="F182" t="str">
        <f>plate_2!F113</f>
        <v>E</v>
      </c>
      <c r="G182" s="25">
        <f>plate_2!$G$1</f>
        <v>42305</v>
      </c>
      <c r="H182" t="str">
        <f>plate_2!$G$2</f>
        <v>Amandine Gamble</v>
      </c>
    </row>
    <row r="183" spans="1:8" x14ac:dyDescent="0.35">
      <c r="A183" s="27" t="str">
        <f>plate_2!A114</f>
        <v>HOR-2015-KT-079</v>
      </c>
      <c r="B183">
        <f>plate_2!B114</f>
        <v>1.6541769495903791</v>
      </c>
      <c r="C183">
        <f>plate_2!C114</f>
        <v>1.5785148012106804</v>
      </c>
      <c r="D183">
        <f>plate_2!D114</f>
        <v>2</v>
      </c>
      <c r="E183">
        <f>plate_2!E114</f>
        <v>11</v>
      </c>
      <c r="F183" t="str">
        <f>plate_2!F114</f>
        <v>F</v>
      </c>
      <c r="G183" s="25">
        <f>plate_2!$G$1</f>
        <v>42305</v>
      </c>
      <c r="H183" t="str">
        <f>plate_2!$G$2</f>
        <v>Amandine Gamble</v>
      </c>
    </row>
    <row r="184" spans="1:8" x14ac:dyDescent="0.35">
      <c r="A184" s="27">
        <f>plate_2!A115</f>
        <v>6126284</v>
      </c>
      <c r="B184">
        <f>plate_2!B115</f>
        <v>1.11668423753818</v>
      </c>
      <c r="C184">
        <f>plate_2!C115</f>
        <v>1.0410220891584814</v>
      </c>
      <c r="D184">
        <f>plate_2!D115</f>
        <v>2</v>
      </c>
      <c r="E184">
        <f>plate_2!E115</f>
        <v>11</v>
      </c>
      <c r="F184" t="str">
        <f>plate_2!F115</f>
        <v>G</v>
      </c>
      <c r="G184" s="25">
        <f>plate_2!$G$1</f>
        <v>42305</v>
      </c>
      <c r="H184" t="str">
        <f>plate_2!$G$2</f>
        <v>Amandine Gamble</v>
      </c>
    </row>
    <row r="185" spans="1:8" x14ac:dyDescent="0.35">
      <c r="A185" s="27">
        <f>plate_2!A116</f>
        <v>4186266</v>
      </c>
      <c r="B185">
        <f>plate_2!B116</f>
        <v>2.5346701862944179</v>
      </c>
      <c r="C185">
        <f>plate_2!C116</f>
        <v>2.4590080379147192</v>
      </c>
      <c r="D185">
        <f>plate_2!D116</f>
        <v>2</v>
      </c>
      <c r="E185">
        <f>plate_2!E116</f>
        <v>12</v>
      </c>
      <c r="F185" t="str">
        <f>plate_2!F116</f>
        <v>H</v>
      </c>
      <c r="G185" s="25">
        <f>plate_2!$G$1</f>
        <v>42305</v>
      </c>
      <c r="H185" t="str">
        <f>plate_2!$G$2</f>
        <v>Amandine Gamble</v>
      </c>
    </row>
    <row r="186" spans="1:8" x14ac:dyDescent="0.35">
      <c r="A186" s="27">
        <f>plate_2!A117</f>
        <v>4186284</v>
      </c>
      <c r="B186">
        <f>plate_2!B117</f>
        <v>3.2650735921208436</v>
      </c>
      <c r="C186">
        <f>plate_2!C117</f>
        <v>3.1894114437411449</v>
      </c>
      <c r="D186">
        <f>plate_2!D117</f>
        <v>2</v>
      </c>
      <c r="E186">
        <f>plate_2!E117</f>
        <v>12</v>
      </c>
      <c r="F186" t="str">
        <f>plate_2!F117</f>
        <v>A</v>
      </c>
      <c r="G186" s="25">
        <f>plate_2!$G$1</f>
        <v>42305</v>
      </c>
      <c r="H186" t="str">
        <f>plate_2!$G$2</f>
        <v>Amandine Gamble</v>
      </c>
    </row>
    <row r="187" spans="1:8" x14ac:dyDescent="0.35">
      <c r="A187" s="27">
        <f>plate_2!A118</f>
        <v>4186284</v>
      </c>
      <c r="B187">
        <f>plate_2!B118</f>
        <v>3.5607747542797581</v>
      </c>
      <c r="C187">
        <f>plate_2!C118</f>
        <v>3.4851126059000594</v>
      </c>
      <c r="D187">
        <f>plate_2!D118</f>
        <v>2</v>
      </c>
      <c r="E187">
        <f>plate_2!E118</f>
        <v>12</v>
      </c>
      <c r="F187" t="str">
        <f>plate_2!F118</f>
        <v>B</v>
      </c>
      <c r="G187" s="25">
        <f>plate_2!$G$1</f>
        <v>42305</v>
      </c>
      <c r="H187" t="str">
        <f>plate_2!$G$2</f>
        <v>Amandine Gamble</v>
      </c>
    </row>
    <row r="188" spans="1:8" x14ac:dyDescent="0.35">
      <c r="A188" s="27" t="str">
        <f>plate_2!A119</f>
        <v>HOR-2015-KT-032</v>
      </c>
      <c r="B188">
        <f>plate_2!B119</f>
        <v>0.91808348241310223</v>
      </c>
      <c r="C188">
        <f>plate_2!C119</f>
        <v>0.84242133403340347</v>
      </c>
      <c r="D188">
        <f>plate_2!D119</f>
        <v>2</v>
      </c>
      <c r="E188">
        <f>plate_2!E119</f>
        <v>12</v>
      </c>
      <c r="F188" t="str">
        <f>plate_2!F119</f>
        <v>C</v>
      </c>
      <c r="G188" s="25">
        <f>plate_2!$G$1</f>
        <v>42305</v>
      </c>
      <c r="H188" t="str">
        <f>plate_2!$G$2</f>
        <v>Amandine Gamble</v>
      </c>
    </row>
    <row r="189" spans="1:8" x14ac:dyDescent="0.35">
      <c r="A189" s="27" t="str">
        <f>plate_2!A120</f>
        <v>HOR-2015-KT-032</v>
      </c>
      <c r="B189">
        <f>plate_2!B120</f>
        <v>1.0313882247233979</v>
      </c>
      <c r="C189">
        <f>plate_2!C120</f>
        <v>0.9557260763436991</v>
      </c>
      <c r="D189">
        <f>plate_2!D120</f>
        <v>2</v>
      </c>
      <c r="E189">
        <f>plate_2!E120</f>
        <v>12</v>
      </c>
      <c r="F189" t="str">
        <f>plate_2!F120</f>
        <v>D</v>
      </c>
      <c r="G189" s="25">
        <f>plate_2!$G$1</f>
        <v>42305</v>
      </c>
      <c r="H189" t="str">
        <f>plate_2!$G$2</f>
        <v>Amandine Gamble</v>
      </c>
    </row>
    <row r="190" spans="1:8" x14ac:dyDescent="0.35">
      <c r="A190" s="27" t="str">
        <f>plate_2!A121</f>
        <v>HOR-2015-KT-085</v>
      </c>
      <c r="B190">
        <f>plate_2!B121</f>
        <v>1.3571582093517962</v>
      </c>
      <c r="C190">
        <f>plate_2!C121</f>
        <v>1.2814960609720976</v>
      </c>
      <c r="D190">
        <f>plate_2!D121</f>
        <v>2</v>
      </c>
      <c r="E190">
        <f>plate_2!E121</f>
        <v>12</v>
      </c>
      <c r="F190" t="str">
        <f>plate_2!F121</f>
        <v>E</v>
      </c>
      <c r="G190" s="25">
        <f>plate_2!$G$1</f>
        <v>42305</v>
      </c>
      <c r="H190" t="str">
        <f>plate_2!$G$2</f>
        <v>Amandine Gamble</v>
      </c>
    </row>
    <row r="191" spans="1:8" x14ac:dyDescent="0.35">
      <c r="A191" s="27" t="str">
        <f>plate_2!A122</f>
        <v>HOR-2015-KT-085</v>
      </c>
      <c r="B191">
        <f>plate_2!B122</f>
        <v>1.3296036480408282</v>
      </c>
      <c r="C191">
        <f>plate_2!C122</f>
        <v>1.2539414996611296</v>
      </c>
      <c r="D191">
        <f>plate_2!D122</f>
        <v>2</v>
      </c>
      <c r="E191">
        <f>plate_2!E122</f>
        <v>12</v>
      </c>
      <c r="F191" t="str">
        <f>plate_2!F122</f>
        <v>F</v>
      </c>
      <c r="G191" s="25">
        <f>plate_2!$G$1</f>
        <v>42305</v>
      </c>
      <c r="H191" t="str">
        <f>plate_2!$G$2</f>
        <v>Amandine Gamble</v>
      </c>
    </row>
    <row r="192" spans="1:8" x14ac:dyDescent="0.35">
      <c r="A192" s="27" t="str">
        <f>plate_2!A123</f>
        <v>HOR-2015-KT-031</v>
      </c>
      <c r="B192">
        <f>plate_2!B123</f>
        <v>0.79416243580532919</v>
      </c>
      <c r="C192">
        <f>plate_2!C123</f>
        <v>0.71850028742563044</v>
      </c>
      <c r="D192">
        <f>plate_2!D123</f>
        <v>2</v>
      </c>
      <c r="E192">
        <f>plate_2!E123</f>
        <v>12</v>
      </c>
      <c r="F192" t="str">
        <f>plate_2!F123</f>
        <v>G</v>
      </c>
      <c r="G192" s="25">
        <f>plate_2!$G$1</f>
        <v>42305</v>
      </c>
      <c r="H192" t="str">
        <f>plate_2!$G$2</f>
        <v>Amandine Gamble</v>
      </c>
    </row>
    <row r="193" spans="1:8" x14ac:dyDescent="0.35">
      <c r="A193" s="27" t="str">
        <f>plate_2!A124</f>
        <v>HOR-2015-KT-031</v>
      </c>
      <c r="B193">
        <f>plate_2!B124</f>
        <v>0.78017295940902032</v>
      </c>
      <c r="C193">
        <f>plate_2!C124</f>
        <v>0.70451081102932156</v>
      </c>
      <c r="D193">
        <f>plate_2!D124</f>
        <v>2</v>
      </c>
      <c r="E193">
        <f>plate_2!E124</f>
        <v>12</v>
      </c>
      <c r="F193" t="str">
        <f>plate_2!F124</f>
        <v>H</v>
      </c>
      <c r="G193" s="25">
        <f>plate_2!$G$1</f>
        <v>42305</v>
      </c>
      <c r="H193" t="str">
        <f>plate_2!$G$2</f>
        <v>Amandine Gamble</v>
      </c>
    </row>
    <row r="194" spans="1:8" x14ac:dyDescent="0.35">
      <c r="A194" s="27" t="str">
        <f>plate_3!A29</f>
        <v>cont_pos</v>
      </c>
      <c r="B194">
        <f>plate_3!B29</f>
        <v>1.0081696268151275</v>
      </c>
      <c r="C194">
        <f>plate_3!C29</f>
        <v>0.93106902055744534</v>
      </c>
      <c r="D194">
        <f>plate_3!D29</f>
        <v>3</v>
      </c>
      <c r="E194">
        <f>plate_3!E29</f>
        <v>1</v>
      </c>
      <c r="F194" t="str">
        <f>plate_3!F29</f>
        <v>A</v>
      </c>
      <c r="G194" s="25">
        <f>plate_3!$G$1</f>
        <v>42278</v>
      </c>
      <c r="H194" t="str">
        <f>plate_3!$G$2</f>
        <v>Amandine Gamble</v>
      </c>
    </row>
    <row r="195" spans="1:8" x14ac:dyDescent="0.35">
      <c r="A195" s="27" t="str">
        <f>plate_3!A30</f>
        <v>cont_pos</v>
      </c>
      <c r="B195">
        <f>plate_3!B30</f>
        <v>0.95407650759586871</v>
      </c>
      <c r="C195">
        <f>plate_3!C30</f>
        <v>0.87697590133818659</v>
      </c>
      <c r="D195">
        <f>plate_3!D30</f>
        <v>3</v>
      </c>
      <c r="E195">
        <f>plate_3!E30</f>
        <v>1</v>
      </c>
      <c r="F195" t="str">
        <f>plate_3!F30</f>
        <v>B</v>
      </c>
      <c r="G195" s="25">
        <f>plate_3!$G$1</f>
        <v>42278</v>
      </c>
      <c r="H195" t="str">
        <f>plate_3!$G$2</f>
        <v>Amandine Gamble</v>
      </c>
    </row>
    <row r="196" spans="1:8" x14ac:dyDescent="0.35">
      <c r="A196" s="27" t="str">
        <f>plate_3!A31</f>
        <v>cont_neg</v>
      </c>
      <c r="B196">
        <f>plate_3!B31</f>
        <v>7.7168551110394792E-2</v>
      </c>
      <c r="C196">
        <f>plate_3!C31</f>
        <v>6.7944852712650827E-5</v>
      </c>
      <c r="D196">
        <f>plate_3!D31</f>
        <v>3</v>
      </c>
      <c r="E196">
        <f>plate_3!E31</f>
        <v>1</v>
      </c>
      <c r="F196" t="str">
        <f>plate_3!F31</f>
        <v>C</v>
      </c>
      <c r="G196" s="25">
        <f>plate_3!$G$1</f>
        <v>42278</v>
      </c>
      <c r="H196" t="str">
        <f>plate_3!$G$2</f>
        <v>Amandine Gamble</v>
      </c>
    </row>
    <row r="197" spans="1:8" x14ac:dyDescent="0.35">
      <c r="A197" s="27" t="str">
        <f>plate_3!A32</f>
        <v>cont_neg</v>
      </c>
      <c r="B197">
        <f>plate_3!B32</f>
        <v>7.7032661404969477E-2</v>
      </c>
      <c r="C197">
        <f>plate_3!C32</f>
        <v>-6.7944852712664705E-5</v>
      </c>
      <c r="D197">
        <f>plate_3!D32</f>
        <v>3</v>
      </c>
      <c r="E197">
        <f>plate_3!E32</f>
        <v>1</v>
      </c>
      <c r="F197" t="str">
        <f>plate_3!F32</f>
        <v>D</v>
      </c>
      <c r="G197" s="25">
        <f>plate_3!$G$1</f>
        <v>42278</v>
      </c>
      <c r="H197" t="str">
        <f>plate_3!$G$2</f>
        <v>Amandine Gamble</v>
      </c>
    </row>
    <row r="198" spans="1:8" x14ac:dyDescent="0.35">
      <c r="A198" s="27" t="str">
        <f>plate_3!A33</f>
        <v>ST A</v>
      </c>
      <c r="B198">
        <f>plate_3!B33</f>
        <v>4.2852865440698731E-2</v>
      </c>
      <c r="C198">
        <f>plate_3!C33</f>
        <v>-3.424774081698341E-2</v>
      </c>
      <c r="D198">
        <f>plate_3!D33</f>
        <v>3</v>
      </c>
      <c r="E198">
        <f>plate_3!E33</f>
        <v>1</v>
      </c>
      <c r="F198" t="str">
        <f>plate_3!F33</f>
        <v>E</v>
      </c>
      <c r="G198" s="25">
        <f>plate_3!$G$1</f>
        <v>42278</v>
      </c>
      <c r="H198" t="str">
        <f>plate_3!$G$2</f>
        <v>Amandine Gamble</v>
      </c>
    </row>
    <row r="199" spans="1:8" x14ac:dyDescent="0.35">
      <c r="A199" s="27" t="str">
        <f>plate_3!A34</f>
        <v>ST B</v>
      </c>
      <c r="B199">
        <f>plate_3!B34</f>
        <v>0.17527984630815974</v>
      </c>
      <c r="C199">
        <f>plate_3!C34</f>
        <v>9.8179240050477595E-2</v>
      </c>
      <c r="D199">
        <f>plate_3!D34</f>
        <v>3</v>
      </c>
      <c r="E199">
        <f>plate_3!E34</f>
        <v>1</v>
      </c>
      <c r="F199" t="str">
        <f>plate_3!F34</f>
        <v>F</v>
      </c>
      <c r="G199" s="25">
        <f>plate_3!$G$1</f>
        <v>42278</v>
      </c>
      <c r="H199" t="str">
        <f>plate_3!$G$2</f>
        <v>Amandine Gamble</v>
      </c>
    </row>
    <row r="200" spans="1:8" x14ac:dyDescent="0.35">
      <c r="A200" s="27" t="str">
        <f>plate_3!A35</f>
        <v>ST C</v>
      </c>
      <c r="B200">
        <f>plate_3!B35</f>
        <v>0.54932221001914761</v>
      </c>
      <c r="C200">
        <f>plate_3!C35</f>
        <v>0.47222160376146549</v>
      </c>
      <c r="D200">
        <f>plate_3!D35</f>
        <v>3</v>
      </c>
      <c r="E200">
        <f>plate_3!E35</f>
        <v>1</v>
      </c>
      <c r="F200" t="str">
        <f>plate_3!F35</f>
        <v>G</v>
      </c>
      <c r="G200" s="25">
        <f>plate_3!$G$1</f>
        <v>42278</v>
      </c>
      <c r="H200" t="str">
        <f>plate_3!$G$2</f>
        <v>Amandine Gamble</v>
      </c>
    </row>
    <row r="201" spans="1:8" x14ac:dyDescent="0.35">
      <c r="A201" s="27" t="str">
        <f>plate_3!A36</f>
        <v>ST D</v>
      </c>
      <c r="B201">
        <f>plate_3!B36</f>
        <v>1.272372425485192</v>
      </c>
      <c r="C201">
        <f>plate_3!C36</f>
        <v>1.1952718192275098</v>
      </c>
      <c r="D201">
        <f>plate_3!D36</f>
        <v>3</v>
      </c>
      <c r="E201">
        <f>plate_3!E36</f>
        <v>1</v>
      </c>
      <c r="F201" t="str">
        <f>plate_3!F36</f>
        <v>H</v>
      </c>
      <c r="G201" s="25">
        <f>plate_3!$G$1</f>
        <v>42278</v>
      </c>
      <c r="H201" t="str">
        <f>plate_3!$G$2</f>
        <v>Amandine Gamble</v>
      </c>
    </row>
    <row r="202" spans="1:8" x14ac:dyDescent="0.35">
      <c r="A202" s="27" t="str">
        <f>plate_3!A37</f>
        <v>HOR-2015-KT-007</v>
      </c>
      <c r="B202">
        <f>plate_3!B37</f>
        <v>1.6035784247300362</v>
      </c>
      <c r="C202">
        <f>plate_3!C37</f>
        <v>1.526477818472354</v>
      </c>
      <c r="D202">
        <f>plate_3!D37</f>
        <v>3</v>
      </c>
      <c r="E202">
        <f>plate_3!E37</f>
        <v>2</v>
      </c>
      <c r="F202" t="str">
        <f>plate_3!F37</f>
        <v>A</v>
      </c>
      <c r="G202" s="25">
        <f>plate_3!$G$1</f>
        <v>42278</v>
      </c>
      <c r="H202" t="str">
        <f>plate_3!$G$2</f>
        <v>Amandine Gamble</v>
      </c>
    </row>
    <row r="203" spans="1:8" x14ac:dyDescent="0.35">
      <c r="A203" s="27" t="str">
        <f>plate_3!A38</f>
        <v>HOR-2015-KT-060</v>
      </c>
      <c r="B203">
        <f>plate_3!B38</f>
        <v>0.36519045713635384</v>
      </c>
      <c r="C203">
        <f>plate_3!C38</f>
        <v>0.28808985087867167</v>
      </c>
      <c r="D203">
        <f>plate_3!D38</f>
        <v>3</v>
      </c>
      <c r="E203">
        <f>plate_3!E38</f>
        <v>2</v>
      </c>
      <c r="F203" t="str">
        <f>plate_3!F38</f>
        <v>B</v>
      </c>
      <c r="G203" s="25">
        <f>plate_3!$G$1</f>
        <v>42278</v>
      </c>
      <c r="H203" t="str">
        <f>plate_3!$G$2</f>
        <v>Amandine Gamble</v>
      </c>
    </row>
    <row r="204" spans="1:8" x14ac:dyDescent="0.35">
      <c r="A204" s="27" t="str">
        <f>plate_3!A39</f>
        <v>HOR-2015-KT-017</v>
      </c>
      <c r="B204">
        <f>plate_3!B39</f>
        <v>0.55309391183318934</v>
      </c>
      <c r="C204">
        <f>plate_3!C39</f>
        <v>0.47599330557550723</v>
      </c>
      <c r="D204">
        <f>plate_3!D39</f>
        <v>3</v>
      </c>
      <c r="E204">
        <f>plate_3!E39</f>
        <v>2</v>
      </c>
      <c r="F204" t="str">
        <f>plate_3!F39</f>
        <v>C</v>
      </c>
      <c r="G204" s="25">
        <f>plate_3!$G$1</f>
        <v>42278</v>
      </c>
      <c r="H204" t="str">
        <f>plate_3!$G$2</f>
        <v>Amandine Gamble</v>
      </c>
    </row>
    <row r="205" spans="1:8" x14ac:dyDescent="0.35">
      <c r="A205" s="27" t="str">
        <f>plate_3!A40</f>
        <v>HOR-2015-KT-098</v>
      </c>
      <c r="B205">
        <f>plate_3!B40</f>
        <v>0.40570903774846362</v>
      </c>
      <c r="C205">
        <f>plate_3!C40</f>
        <v>0.32860843149078145</v>
      </c>
      <c r="D205">
        <f>plate_3!D40</f>
        <v>3</v>
      </c>
      <c r="E205">
        <f>plate_3!E40</f>
        <v>2</v>
      </c>
      <c r="F205" t="str">
        <f>plate_3!F40</f>
        <v>D</v>
      </c>
      <c r="G205" s="25">
        <f>plate_3!$G$1</f>
        <v>42278</v>
      </c>
      <c r="H205" t="str">
        <f>plate_3!$G$2</f>
        <v>Amandine Gamble</v>
      </c>
    </row>
    <row r="206" spans="1:8" x14ac:dyDescent="0.35">
      <c r="A206" s="27" t="str">
        <f>plate_3!A41</f>
        <v>HOR-2015-KT-067</v>
      </c>
      <c r="B206">
        <f>plate_3!B41</f>
        <v>0.36852767710244644</v>
      </c>
      <c r="C206">
        <f>plate_3!C41</f>
        <v>0.29142707084476427</v>
      </c>
      <c r="D206">
        <f>plate_3!D41</f>
        <v>3</v>
      </c>
      <c r="E206">
        <f>plate_3!E41</f>
        <v>2</v>
      </c>
      <c r="F206" t="str">
        <f>plate_3!F41</f>
        <v>E</v>
      </c>
      <c r="G206" s="25">
        <f>plate_3!$G$1</f>
        <v>42278</v>
      </c>
      <c r="H206" t="str">
        <f>plate_3!$G$2</f>
        <v>Amandine Gamble</v>
      </c>
    </row>
    <row r="207" spans="1:8" x14ac:dyDescent="0.35">
      <c r="A207" s="27" t="str">
        <f>plate_3!A42</f>
        <v>HOR-2015-KT-059</v>
      </c>
      <c r="B207">
        <f>plate_3!B42</f>
        <v>0.83448875375084552</v>
      </c>
      <c r="C207">
        <f>plate_3!C42</f>
        <v>0.75738814749316341</v>
      </c>
      <c r="D207">
        <f>plate_3!D42</f>
        <v>3</v>
      </c>
      <c r="E207">
        <f>plate_3!E42</f>
        <v>2</v>
      </c>
      <c r="F207" t="str">
        <f>plate_3!F42</f>
        <v>F</v>
      </c>
      <c r="G207" s="25">
        <f>plate_3!$G$1</f>
        <v>42278</v>
      </c>
      <c r="H207" t="str">
        <f>plate_3!$G$2</f>
        <v>Amandine Gamble</v>
      </c>
    </row>
    <row r="208" spans="1:8" x14ac:dyDescent="0.35">
      <c r="A208" s="27">
        <f>plate_3!A43</f>
        <v>6126287</v>
      </c>
      <c r="B208">
        <f>plate_3!B43</f>
        <v>0.52609772509073283</v>
      </c>
      <c r="C208">
        <f>plate_3!C43</f>
        <v>0.44899711883305071</v>
      </c>
      <c r="D208">
        <f>plate_3!D43</f>
        <v>3</v>
      </c>
      <c r="E208">
        <f>plate_3!E43</f>
        <v>2</v>
      </c>
      <c r="F208" t="str">
        <f>plate_3!F43</f>
        <v>G</v>
      </c>
      <c r="G208" s="25">
        <f>plate_3!$G$1</f>
        <v>42278</v>
      </c>
      <c r="H208" t="str">
        <f>plate_3!$G$2</f>
        <v>Amandine Gamble</v>
      </c>
    </row>
    <row r="209" spans="1:8" x14ac:dyDescent="0.35">
      <c r="A209" s="27">
        <f>plate_3!A44</f>
        <v>4186273</v>
      </c>
      <c r="B209">
        <f>plate_3!B44</f>
        <v>3.4085715784936399</v>
      </c>
      <c r="C209">
        <f>plate_3!C44</f>
        <v>3.3314709722359579</v>
      </c>
      <c r="D209">
        <f>plate_3!D44</f>
        <v>3</v>
      </c>
      <c r="E209">
        <f>plate_3!E44</f>
        <v>2</v>
      </c>
      <c r="F209" t="str">
        <f>plate_3!F44</f>
        <v>H</v>
      </c>
      <c r="G209" s="25">
        <f>plate_3!$G$1</f>
        <v>42278</v>
      </c>
      <c r="H209" t="str">
        <f>plate_3!$G$2</f>
        <v>Amandine Gamble</v>
      </c>
    </row>
    <row r="210" spans="1:8" x14ac:dyDescent="0.35">
      <c r="A210" s="27" t="str">
        <f>plate_3!A45</f>
        <v>HOR-2015-KT-007</v>
      </c>
      <c r="B210">
        <f>plate_3!B45</f>
        <v>2.7078204596369488</v>
      </c>
      <c r="C210">
        <f>plate_3!C45</f>
        <v>2.6307198533792668</v>
      </c>
      <c r="D210">
        <f>plate_3!D45</f>
        <v>3</v>
      </c>
      <c r="E210">
        <f>plate_3!E45</f>
        <v>3</v>
      </c>
      <c r="F210" t="str">
        <f>plate_3!F45</f>
        <v>A</v>
      </c>
      <c r="G210" s="25">
        <f>plate_3!$G$1</f>
        <v>42278</v>
      </c>
      <c r="H210" t="str">
        <f>plate_3!$G$2</f>
        <v>Amandine Gamble</v>
      </c>
    </row>
    <row r="211" spans="1:8" x14ac:dyDescent="0.35">
      <c r="A211" s="27" t="str">
        <f>plate_3!A46</f>
        <v>HOR-2015-KT-060</v>
      </c>
      <c r="B211">
        <f>plate_3!B46</f>
        <v>0.80834110817055393</v>
      </c>
      <c r="C211">
        <f>plate_3!C46</f>
        <v>0.73124050191287182</v>
      </c>
      <c r="D211">
        <f>plate_3!D46</f>
        <v>3</v>
      </c>
      <c r="E211">
        <f>plate_3!E46</f>
        <v>3</v>
      </c>
      <c r="F211" t="str">
        <f>plate_3!F46</f>
        <v>B</v>
      </c>
      <c r="G211" s="25">
        <f>plate_3!$G$1</f>
        <v>42278</v>
      </c>
      <c r="H211" t="str">
        <f>plate_3!$G$2</f>
        <v>Amandine Gamble</v>
      </c>
    </row>
    <row r="212" spans="1:8" x14ac:dyDescent="0.35">
      <c r="A212" s="27" t="str">
        <f>plate_3!A47</f>
        <v>HOR-2015-KT-017</v>
      </c>
      <c r="B212">
        <f>plate_3!B47</f>
        <v>0.76054257829324889</v>
      </c>
      <c r="C212">
        <f>plate_3!C47</f>
        <v>0.68344197203556678</v>
      </c>
      <c r="D212">
        <f>plate_3!D47</f>
        <v>3</v>
      </c>
      <c r="E212">
        <f>plate_3!E47</f>
        <v>3</v>
      </c>
      <c r="F212" t="str">
        <f>plate_3!F47</f>
        <v>C</v>
      </c>
      <c r="G212" s="25">
        <f>plate_3!$G$1</f>
        <v>42278</v>
      </c>
      <c r="H212" t="str">
        <f>plate_3!$G$2</f>
        <v>Amandine Gamble</v>
      </c>
    </row>
    <row r="213" spans="1:8" x14ac:dyDescent="0.35">
      <c r="A213" s="27" t="str">
        <f>plate_3!A48</f>
        <v>HOR-2015-KT-098</v>
      </c>
      <c r="B213">
        <f>plate_3!B48</f>
        <v>0.6086765929079474</v>
      </c>
      <c r="C213">
        <f>plate_3!C48</f>
        <v>0.53157598665026529</v>
      </c>
      <c r="D213">
        <f>plate_3!D48</f>
        <v>3</v>
      </c>
      <c r="E213">
        <f>plate_3!E48</f>
        <v>3</v>
      </c>
      <c r="F213" t="str">
        <f>plate_3!F48</f>
        <v>D</v>
      </c>
      <c r="G213" s="25">
        <f>plate_3!$G$1</f>
        <v>42278</v>
      </c>
      <c r="H213" t="str">
        <f>plate_3!$G$2</f>
        <v>Amandine Gamble</v>
      </c>
    </row>
    <row r="214" spans="1:8" x14ac:dyDescent="0.35">
      <c r="A214" s="27" t="str">
        <f>plate_3!A49</f>
        <v>HOR-2015-KT-067</v>
      </c>
      <c r="B214">
        <f>plate_3!B49</f>
        <v>0.57293963485095523</v>
      </c>
      <c r="C214">
        <f>plate_3!C49</f>
        <v>0.49583902859327311</v>
      </c>
      <c r="D214">
        <f>plate_3!D49</f>
        <v>3</v>
      </c>
      <c r="E214">
        <f>plate_3!E49</f>
        <v>3</v>
      </c>
      <c r="F214" t="str">
        <f>plate_3!F49</f>
        <v>E</v>
      </c>
      <c r="G214" s="25">
        <f>plate_3!$G$1</f>
        <v>42278</v>
      </c>
      <c r="H214" t="str">
        <f>plate_3!$G$2</f>
        <v>Amandine Gamble</v>
      </c>
    </row>
    <row r="215" spans="1:8" x14ac:dyDescent="0.35">
      <c r="A215" s="27" t="str">
        <f>plate_3!A50</f>
        <v>HOR-2015-KT-059</v>
      </c>
      <c r="B215">
        <f>plate_3!B50</f>
        <v>0.63050957587177281</v>
      </c>
      <c r="C215">
        <f>plate_3!C50</f>
        <v>0.5534089696140907</v>
      </c>
      <c r="D215">
        <f>plate_3!D50</f>
        <v>3</v>
      </c>
      <c r="E215">
        <f>plate_3!E50</f>
        <v>3</v>
      </c>
      <c r="F215" t="str">
        <f>plate_3!F50</f>
        <v>F</v>
      </c>
      <c r="G215" s="25">
        <f>plate_3!$G$1</f>
        <v>42278</v>
      </c>
      <c r="H215" t="str">
        <f>plate_3!$G$2</f>
        <v>Amandine Gamble</v>
      </c>
    </row>
    <row r="216" spans="1:8" x14ac:dyDescent="0.35">
      <c r="A216" s="27">
        <f>plate_3!A51</f>
        <v>6126287</v>
      </c>
      <c r="B216">
        <f>plate_3!B51</f>
        <v>0.86342975012948864</v>
      </c>
      <c r="C216">
        <f>plate_3!C51</f>
        <v>0.78632914387180652</v>
      </c>
      <c r="D216">
        <f>plate_3!D51</f>
        <v>3</v>
      </c>
      <c r="E216">
        <f>plate_3!E51</f>
        <v>3</v>
      </c>
      <c r="F216" t="str">
        <f>plate_3!F51</f>
        <v>G</v>
      </c>
      <c r="G216" s="25">
        <f>plate_3!$G$1</f>
        <v>42278</v>
      </c>
      <c r="H216" t="str">
        <f>plate_3!$G$2</f>
        <v>Amandine Gamble</v>
      </c>
    </row>
    <row r="217" spans="1:8" x14ac:dyDescent="0.35">
      <c r="A217" s="27">
        <f>plate_3!A52</f>
        <v>4186273</v>
      </c>
      <c r="B217">
        <f>plate_3!B52</f>
        <v>3.367449397537186</v>
      </c>
      <c r="C217">
        <f>plate_3!C52</f>
        <v>3.290348791279504</v>
      </c>
      <c r="D217">
        <f>plate_3!D52</f>
        <v>3</v>
      </c>
      <c r="E217">
        <f>plate_3!E52</f>
        <v>3</v>
      </c>
      <c r="F217" t="str">
        <f>plate_3!F52</f>
        <v>H</v>
      </c>
      <c r="G217" s="25">
        <f>plate_3!$G$1</f>
        <v>42278</v>
      </c>
      <c r="H217" t="str">
        <f>plate_3!$G$2</f>
        <v>Amandine Gamble</v>
      </c>
    </row>
    <row r="218" spans="1:8" x14ac:dyDescent="0.35">
      <c r="A218" s="27" t="str">
        <f>plate_3!A53</f>
        <v>HOR-2015-KT-048</v>
      </c>
      <c r="B218">
        <f>plate_3!B53</f>
        <v>3.3116615654855837</v>
      </c>
      <c r="C218">
        <f>plate_3!C53</f>
        <v>3.2345609592279017</v>
      </c>
      <c r="D218">
        <f>plate_3!D53</f>
        <v>3</v>
      </c>
      <c r="E218">
        <f>plate_3!E53</f>
        <v>4</v>
      </c>
      <c r="F218" t="str">
        <f>plate_3!F53</f>
        <v>A</v>
      </c>
      <c r="G218" s="25">
        <f>plate_3!$G$1</f>
        <v>42278</v>
      </c>
      <c r="H218" t="str">
        <f>plate_3!$G$2</f>
        <v>Amandine Gamble</v>
      </c>
    </row>
    <row r="219" spans="1:8" x14ac:dyDescent="0.35">
      <c r="A219" s="27" t="str">
        <f>plate_3!A54</f>
        <v>HOR-2015-KT-010</v>
      </c>
      <c r="B219">
        <f>plate_3!B54</f>
        <v>1.033352819662795</v>
      </c>
      <c r="C219">
        <f>plate_3!C54</f>
        <v>0.95625221340511291</v>
      </c>
      <c r="D219">
        <f>plate_3!D54</f>
        <v>3</v>
      </c>
      <c r="E219">
        <f>plate_3!E54</f>
        <v>4</v>
      </c>
      <c r="F219" t="str">
        <f>plate_3!F54</f>
        <v>B</v>
      </c>
      <c r="G219" s="25">
        <f>plate_3!$G$1</f>
        <v>42278</v>
      </c>
      <c r="H219" t="str">
        <f>plate_3!$G$2</f>
        <v>Amandine Gamble</v>
      </c>
    </row>
    <row r="220" spans="1:8" x14ac:dyDescent="0.35">
      <c r="A220" s="27" t="str">
        <f>plate_3!A55</f>
        <v>HOR-2015-KT-035</v>
      </c>
      <c r="B220">
        <f>plate_3!B55</f>
        <v>1.1282084068865248</v>
      </c>
      <c r="C220">
        <f>plate_3!C55</f>
        <v>1.0511078006288426</v>
      </c>
      <c r="D220">
        <f>plate_3!D55</f>
        <v>3</v>
      </c>
      <c r="E220">
        <f>plate_3!E55</f>
        <v>4</v>
      </c>
      <c r="F220" t="str">
        <f>plate_3!F55</f>
        <v>C</v>
      </c>
      <c r="G220" s="25">
        <f>plate_3!$G$1</f>
        <v>42278</v>
      </c>
      <c r="H220" t="str">
        <f>plate_3!$G$2</f>
        <v>Amandine Gamble</v>
      </c>
    </row>
    <row r="221" spans="1:8" x14ac:dyDescent="0.35">
      <c r="A221" s="27" t="str">
        <f>plate_3!A56</f>
        <v>HOR-2015-KT-051</v>
      </c>
      <c r="B221">
        <f>plate_3!B56</f>
        <v>0.96869297955453859</v>
      </c>
      <c r="C221">
        <f>plate_3!C56</f>
        <v>0.89159237329685648</v>
      </c>
      <c r="D221">
        <f>plate_3!D56</f>
        <v>3</v>
      </c>
      <c r="E221">
        <f>plate_3!E56</f>
        <v>4</v>
      </c>
      <c r="F221" t="str">
        <f>plate_3!F56</f>
        <v>D</v>
      </c>
      <c r="G221" s="25">
        <f>plate_3!$G$1</f>
        <v>42278</v>
      </c>
      <c r="H221" t="str">
        <f>plate_3!$G$2</f>
        <v>Amandine Gamble</v>
      </c>
    </row>
    <row r="222" spans="1:8" x14ac:dyDescent="0.35">
      <c r="A222" s="27" t="str">
        <f>plate_3!A57</f>
        <v>HOR-2015-KT-068</v>
      </c>
      <c r="B222">
        <f>plate_3!B57</f>
        <v>0.41852328733170724</v>
      </c>
      <c r="C222">
        <f>plate_3!C57</f>
        <v>0.34142268107402507</v>
      </c>
      <c r="D222">
        <f>plate_3!D57</f>
        <v>3</v>
      </c>
      <c r="E222">
        <f>plate_3!E57</f>
        <v>4</v>
      </c>
      <c r="F222" t="str">
        <f>plate_3!F57</f>
        <v>E</v>
      </c>
      <c r="G222" s="25">
        <f>plate_3!$G$1</f>
        <v>42278</v>
      </c>
      <c r="H222" t="str">
        <f>plate_3!$G$2</f>
        <v>Amandine Gamble</v>
      </c>
    </row>
    <row r="223" spans="1:8" x14ac:dyDescent="0.35">
      <c r="A223" s="27" t="str">
        <f>plate_3!A58</f>
        <v>HOR-2015-KT-080</v>
      </c>
      <c r="B223">
        <f>plate_3!B58</f>
        <v>3.4883481563437462</v>
      </c>
      <c r="C223">
        <f>plate_3!C58</f>
        <v>3.4112475500860642</v>
      </c>
      <c r="D223">
        <f>plate_3!D58</f>
        <v>3</v>
      </c>
      <c r="E223">
        <f>plate_3!E58</f>
        <v>4</v>
      </c>
      <c r="F223" t="str">
        <f>plate_3!F58</f>
        <v>F</v>
      </c>
      <c r="G223" s="25">
        <f>plate_3!$G$1</f>
        <v>42278</v>
      </c>
      <c r="H223" t="str">
        <f>plate_3!$G$2</f>
        <v>Amandine Gamble</v>
      </c>
    </row>
    <row r="224" spans="1:8" x14ac:dyDescent="0.35">
      <c r="A224" s="27">
        <f>plate_3!A59</f>
        <v>6126275</v>
      </c>
      <c r="B224">
        <f>plate_3!B59</f>
        <v>0.33923299375006122</v>
      </c>
      <c r="C224">
        <f>plate_3!C59</f>
        <v>0.2621323874923791</v>
      </c>
      <c r="D224">
        <f>plate_3!D59</f>
        <v>3</v>
      </c>
      <c r="E224">
        <f>plate_3!E59</f>
        <v>4</v>
      </c>
      <c r="F224" t="str">
        <f>plate_3!F59</f>
        <v>G</v>
      </c>
      <c r="G224" s="25">
        <f>plate_3!$G$1</f>
        <v>42278</v>
      </c>
      <c r="H224" t="str">
        <f>plate_3!$G$2</f>
        <v>Amandine Gamble</v>
      </c>
    </row>
    <row r="225" spans="1:8" x14ac:dyDescent="0.35">
      <c r="A225" s="27">
        <f>plate_3!A60</f>
        <v>4186276</v>
      </c>
      <c r="B225">
        <f>plate_3!B60</f>
        <v>3.231489909699937</v>
      </c>
      <c r="C225">
        <f>plate_3!C60</f>
        <v>3.154389303442255</v>
      </c>
      <c r="D225">
        <f>plate_3!D60</f>
        <v>3</v>
      </c>
      <c r="E225">
        <f>plate_3!E60</f>
        <v>4</v>
      </c>
      <c r="F225" t="str">
        <f>plate_3!F60</f>
        <v>H</v>
      </c>
      <c r="G225" s="25">
        <f>plate_3!$G$1</f>
        <v>42278</v>
      </c>
      <c r="H225" t="str">
        <f>plate_3!$G$2</f>
        <v>Amandine Gamble</v>
      </c>
    </row>
    <row r="226" spans="1:8" x14ac:dyDescent="0.35">
      <c r="A226" s="27" t="str">
        <f>plate_3!A61</f>
        <v>HOR-2015-KT-048</v>
      </c>
      <c r="B226">
        <f>plate_3!B61</f>
        <v>3.4206360898950203</v>
      </c>
      <c r="C226">
        <f>plate_3!C61</f>
        <v>3.3435354836373383</v>
      </c>
      <c r="D226">
        <f>plate_3!D61</f>
        <v>3</v>
      </c>
      <c r="E226">
        <f>plate_3!E61</f>
        <v>5</v>
      </c>
      <c r="F226" t="str">
        <f>plate_3!F61</f>
        <v>A</v>
      </c>
      <c r="G226" s="25">
        <f>plate_3!$G$1</f>
        <v>42278</v>
      </c>
      <c r="H226" t="str">
        <f>plate_3!$G$2</f>
        <v>Amandine Gamble</v>
      </c>
    </row>
    <row r="227" spans="1:8" x14ac:dyDescent="0.35">
      <c r="A227" s="27" t="str">
        <f>plate_3!A62</f>
        <v>HOR-2015-KT-010</v>
      </c>
      <c r="B227">
        <f>plate_3!B62</f>
        <v>1.3469177395488978</v>
      </c>
      <c r="C227">
        <f>plate_3!C62</f>
        <v>1.2698171332912156</v>
      </c>
      <c r="D227">
        <f>plate_3!D62</f>
        <v>3</v>
      </c>
      <c r="E227">
        <f>plate_3!E62</f>
        <v>5</v>
      </c>
      <c r="F227" t="str">
        <f>plate_3!F62</f>
        <v>B</v>
      </c>
      <c r="G227" s="25">
        <f>plate_3!$G$1</f>
        <v>42278</v>
      </c>
      <c r="H227" t="str">
        <f>plate_3!$G$2</f>
        <v>Amandine Gamble</v>
      </c>
    </row>
    <row r="228" spans="1:8" x14ac:dyDescent="0.35">
      <c r="A228" s="27" t="str">
        <f>plate_3!A63</f>
        <v>HOR-2015-KT-035</v>
      </c>
      <c r="B228">
        <f>plate_3!B63</f>
        <v>1.5747305065754753</v>
      </c>
      <c r="C228">
        <f>plate_3!C63</f>
        <v>1.4976299003177931</v>
      </c>
      <c r="D228">
        <f>plate_3!D63</f>
        <v>3</v>
      </c>
      <c r="E228">
        <f>plate_3!E63</f>
        <v>5</v>
      </c>
      <c r="F228" t="str">
        <f>plate_3!F63</f>
        <v>C</v>
      </c>
      <c r="G228" s="25">
        <f>plate_3!$G$1</f>
        <v>42278</v>
      </c>
      <c r="H228" t="str">
        <f>plate_3!$G$2</f>
        <v>Amandine Gamble</v>
      </c>
    </row>
    <row r="229" spans="1:8" x14ac:dyDescent="0.35">
      <c r="A229" s="27" t="str">
        <f>plate_3!A64</f>
        <v>HOR-2015-KT-051</v>
      </c>
      <c r="B229">
        <f>plate_3!B64</f>
        <v>1.3539559008232107</v>
      </c>
      <c r="C229">
        <f>plate_3!C64</f>
        <v>1.2768552945655285</v>
      </c>
      <c r="D229">
        <f>plate_3!D64</f>
        <v>3</v>
      </c>
      <c r="E229">
        <f>plate_3!E64</f>
        <v>5</v>
      </c>
      <c r="F229" t="str">
        <f>plate_3!F64</f>
        <v>D</v>
      </c>
      <c r="G229" s="25">
        <f>plate_3!$G$1</f>
        <v>42278</v>
      </c>
      <c r="H229" t="str">
        <f>plate_3!$G$2</f>
        <v>Amandine Gamble</v>
      </c>
    </row>
    <row r="230" spans="1:8" x14ac:dyDescent="0.35">
      <c r="A230" s="27" t="str">
        <f>plate_3!A65</f>
        <v>HOR-2015-KT-068</v>
      </c>
      <c r="B230">
        <f>plate_3!B65</f>
        <v>0.7327147992898746</v>
      </c>
      <c r="C230">
        <f>plate_3!C65</f>
        <v>0.65561419303219248</v>
      </c>
      <c r="D230">
        <f>plate_3!D65</f>
        <v>3</v>
      </c>
      <c r="E230">
        <f>plate_3!E65</f>
        <v>5</v>
      </c>
      <c r="F230" t="str">
        <f>plate_3!F65</f>
        <v>E</v>
      </c>
      <c r="G230" s="25">
        <f>plate_3!$G$1</f>
        <v>42278</v>
      </c>
      <c r="H230" t="str">
        <f>plate_3!$G$2</f>
        <v>Amandine Gamble</v>
      </c>
    </row>
    <row r="231" spans="1:8" x14ac:dyDescent="0.35">
      <c r="A231" s="27" t="str">
        <f>plate_3!A66</f>
        <v>HOR-2015-KT-080</v>
      </c>
      <c r="B231">
        <f>plate_3!B66</f>
        <v>3.4299096340239821</v>
      </c>
      <c r="C231">
        <f>plate_3!C66</f>
        <v>3.3528090277663001</v>
      </c>
      <c r="D231">
        <f>plate_3!D66</f>
        <v>3</v>
      </c>
      <c r="E231">
        <f>plate_3!E66</f>
        <v>5</v>
      </c>
      <c r="F231" t="str">
        <f>plate_3!F66</f>
        <v>F</v>
      </c>
      <c r="G231" s="25">
        <f>plate_3!$G$1</f>
        <v>42278</v>
      </c>
      <c r="H231" t="str">
        <f>plate_3!$G$2</f>
        <v>Amandine Gamble</v>
      </c>
    </row>
    <row r="232" spans="1:8" x14ac:dyDescent="0.35">
      <c r="A232" s="27">
        <f>plate_3!A67</f>
        <v>6126275</v>
      </c>
      <c r="B232">
        <f>plate_3!B67</f>
        <v>0.69486245298806437</v>
      </c>
      <c r="C232">
        <f>plate_3!C67</f>
        <v>0.61776184673038226</v>
      </c>
      <c r="D232">
        <f>plate_3!D67</f>
        <v>3</v>
      </c>
      <c r="E232">
        <f>plate_3!E67</f>
        <v>5</v>
      </c>
      <c r="F232" t="str">
        <f>plate_3!F67</f>
        <v>G</v>
      </c>
      <c r="G232" s="25">
        <f>plate_3!$G$1</f>
        <v>42278</v>
      </c>
      <c r="H232" t="str">
        <f>plate_3!$G$2</f>
        <v>Amandine Gamble</v>
      </c>
    </row>
    <row r="233" spans="1:8" x14ac:dyDescent="0.35">
      <c r="A233" s="27">
        <f>plate_3!A68</f>
        <v>4186276</v>
      </c>
      <c r="B233">
        <f>plate_3!B68</f>
        <v>3.2580043782856571</v>
      </c>
      <c r="C233">
        <f>plate_3!C68</f>
        <v>3.1809037720279751</v>
      </c>
      <c r="D233">
        <f>plate_3!D68</f>
        <v>3</v>
      </c>
      <c r="E233">
        <f>plate_3!E68</f>
        <v>5</v>
      </c>
      <c r="F233" t="str">
        <f>plate_3!F68</f>
        <v>H</v>
      </c>
      <c r="G233" s="25">
        <f>plate_3!$G$1</f>
        <v>42278</v>
      </c>
      <c r="H233" t="str">
        <f>plate_3!$G$2</f>
        <v>Amandine Gamble</v>
      </c>
    </row>
    <row r="234" spans="1:8" x14ac:dyDescent="0.35">
      <c r="A234" s="27" t="str">
        <f>plate_3!A69</f>
        <v>HOR-2015-KT-008</v>
      </c>
      <c r="B234">
        <f>plate_3!B69</f>
        <v>1.7441678954217181</v>
      </c>
      <c r="C234">
        <f>plate_3!C69</f>
        <v>1.6670672891640359</v>
      </c>
      <c r="D234">
        <f>plate_3!D69</f>
        <v>3</v>
      </c>
      <c r="E234">
        <f>plate_3!E69</f>
        <v>6</v>
      </c>
      <c r="F234" t="str">
        <f>plate_3!F69</f>
        <v>A</v>
      </c>
      <c r="G234" s="25">
        <f>plate_3!$G$1</f>
        <v>42278</v>
      </c>
      <c r="H234" t="str">
        <f>plate_3!$G$2</f>
        <v>Amandine Gamble</v>
      </c>
    </row>
    <row r="235" spans="1:8" x14ac:dyDescent="0.35">
      <c r="A235" s="27" t="str">
        <f>plate_3!A70</f>
        <v>HOR-2015-KT-040</v>
      </c>
      <c r="B235">
        <f>plate_3!B70</f>
        <v>0.57524104859427827</v>
      </c>
      <c r="C235">
        <f>plate_3!C70</f>
        <v>0.49814044233659616</v>
      </c>
      <c r="D235">
        <f>plate_3!D70</f>
        <v>3</v>
      </c>
      <c r="E235">
        <f>plate_3!E70</f>
        <v>6</v>
      </c>
      <c r="F235" t="str">
        <f>plate_3!F70</f>
        <v>B</v>
      </c>
      <c r="G235" s="25">
        <f>plate_3!$G$1</f>
        <v>42278</v>
      </c>
      <c r="H235" t="str">
        <f>plate_3!$G$2</f>
        <v>Amandine Gamble</v>
      </c>
    </row>
    <row r="236" spans="1:8" x14ac:dyDescent="0.35">
      <c r="A236" s="27" t="str">
        <f>plate_3!A71</f>
        <v>HOR-2015-KT-011</v>
      </c>
      <c r="B236">
        <f>plate_3!B71</f>
        <v>2.5421223855058095</v>
      </c>
      <c r="C236">
        <f>plate_3!C71</f>
        <v>2.4650217792481275</v>
      </c>
      <c r="D236">
        <f>plate_3!D71</f>
        <v>3</v>
      </c>
      <c r="E236">
        <f>plate_3!E71</f>
        <v>6</v>
      </c>
      <c r="F236" t="str">
        <f>plate_3!F71</f>
        <v>C</v>
      </c>
      <c r="G236" s="25">
        <f>plate_3!$G$1</f>
        <v>42278</v>
      </c>
      <c r="H236" t="str">
        <f>plate_3!$G$2</f>
        <v>Amandine Gamble</v>
      </c>
    </row>
    <row r="237" spans="1:8" x14ac:dyDescent="0.35">
      <c r="A237" s="27" t="str">
        <f>plate_3!A72</f>
        <v>HOR-2015-KT-090</v>
      </c>
      <c r="B237">
        <f>plate_3!B72</f>
        <v>0.54294036526579359</v>
      </c>
      <c r="C237">
        <f>plate_3!C72</f>
        <v>0.46583975900811148</v>
      </c>
      <c r="D237">
        <f>plate_3!D72</f>
        <v>3</v>
      </c>
      <c r="E237">
        <f>plate_3!E72</f>
        <v>6</v>
      </c>
      <c r="F237" t="str">
        <f>plate_3!F72</f>
        <v>D</v>
      </c>
      <c r="G237" s="25">
        <f>plate_3!$G$1</f>
        <v>42278</v>
      </c>
      <c r="H237" t="str">
        <f>plate_3!$G$2</f>
        <v>Amandine Gamble</v>
      </c>
    </row>
    <row r="238" spans="1:8" x14ac:dyDescent="0.35">
      <c r="A238" s="27" t="str">
        <f>plate_3!A73</f>
        <v>HOR-2015-KT-072</v>
      </c>
      <c r="B238">
        <f>plate_3!B73</f>
        <v>1.7754145319491965</v>
      </c>
      <c r="C238">
        <f>plate_3!C73</f>
        <v>1.6983139256915143</v>
      </c>
      <c r="D238">
        <f>plate_3!D73</f>
        <v>3</v>
      </c>
      <c r="E238">
        <f>plate_3!E73</f>
        <v>6</v>
      </c>
      <c r="F238" t="str">
        <f>plate_3!F73</f>
        <v>E</v>
      </c>
      <c r="G238" s="25">
        <f>plate_3!$G$1</f>
        <v>42278</v>
      </c>
      <c r="H238" t="str">
        <f>plate_3!$G$2</f>
        <v>Amandine Gamble</v>
      </c>
    </row>
    <row r="239" spans="1:8" x14ac:dyDescent="0.35">
      <c r="A239" s="27" t="str">
        <f>plate_3!A74</f>
        <v>HOR-2015-KT-084</v>
      </c>
      <c r="B239">
        <f>plate_3!B74</f>
        <v>1.0300554556148154</v>
      </c>
      <c r="C239">
        <f>plate_3!C74</f>
        <v>0.95295484935713326</v>
      </c>
      <c r="D239">
        <f>plate_3!D74</f>
        <v>3</v>
      </c>
      <c r="E239">
        <f>plate_3!E74</f>
        <v>6</v>
      </c>
      <c r="F239" t="str">
        <f>plate_3!F74</f>
        <v>F</v>
      </c>
      <c r="G239" s="25">
        <f>plate_3!$G$1</f>
        <v>42278</v>
      </c>
      <c r="H239" t="str">
        <f>plate_3!$G$2</f>
        <v>Amandine Gamble</v>
      </c>
    </row>
    <row r="240" spans="1:8" x14ac:dyDescent="0.35">
      <c r="A240" s="27">
        <f>plate_3!A75</f>
        <v>6126290</v>
      </c>
      <c r="B240">
        <f>plate_3!B75</f>
        <v>0.68106931635833534</v>
      </c>
      <c r="C240">
        <f>plate_3!C75</f>
        <v>0.60396871010065323</v>
      </c>
      <c r="D240">
        <f>plate_3!D75</f>
        <v>3</v>
      </c>
      <c r="E240">
        <f>plate_3!E75</f>
        <v>6</v>
      </c>
      <c r="F240" t="str">
        <f>plate_3!F75</f>
        <v>G</v>
      </c>
      <c r="G240" s="25">
        <f>plate_3!$G$1</f>
        <v>42278</v>
      </c>
      <c r="H240" t="str">
        <f>plate_3!$G$2</f>
        <v>Amandine Gamble</v>
      </c>
    </row>
    <row r="241" spans="1:8" x14ac:dyDescent="0.35">
      <c r="A241" s="27">
        <f>plate_3!A76</f>
        <v>4186275</v>
      </c>
      <c r="B241">
        <f>plate_3!B76</f>
        <v>3.2255944189611268</v>
      </c>
      <c r="C241">
        <f>plate_3!C76</f>
        <v>3.1484938127034447</v>
      </c>
      <c r="D241">
        <f>plate_3!D76</f>
        <v>3</v>
      </c>
      <c r="E241">
        <f>plate_3!E76</f>
        <v>6</v>
      </c>
      <c r="F241" t="str">
        <f>plate_3!F76</f>
        <v>H</v>
      </c>
      <c r="G241" s="25">
        <f>plate_3!$G$1</f>
        <v>42278</v>
      </c>
      <c r="H241" t="str">
        <f>plate_3!$G$2</f>
        <v>Amandine Gamble</v>
      </c>
    </row>
    <row r="242" spans="1:8" x14ac:dyDescent="0.35">
      <c r="A242" s="27" t="str">
        <f>plate_3!A77</f>
        <v>HOR-2015-KT-008</v>
      </c>
      <c r="B242">
        <f>plate_3!B77</f>
        <v>2.4387473267013107</v>
      </c>
      <c r="C242">
        <f>plate_3!C77</f>
        <v>2.3616467204436287</v>
      </c>
      <c r="D242">
        <f>plate_3!D77</f>
        <v>3</v>
      </c>
      <c r="E242">
        <f>plate_3!E77</f>
        <v>7</v>
      </c>
      <c r="F242" t="str">
        <f>plate_3!F77</f>
        <v>A</v>
      </c>
      <c r="G242" s="25">
        <f>plate_3!$G$1</f>
        <v>42278</v>
      </c>
      <c r="H242" t="str">
        <f>plate_3!$G$2</f>
        <v>Amandine Gamble</v>
      </c>
    </row>
    <row r="243" spans="1:8" x14ac:dyDescent="0.35">
      <c r="A243" s="27" t="str">
        <f>plate_3!A78</f>
        <v>HOR-2015-KT-040</v>
      </c>
      <c r="B243">
        <f>plate_3!B78</f>
        <v>1.0479703848243938</v>
      </c>
      <c r="C243">
        <f>plate_3!C78</f>
        <v>0.97086977856671164</v>
      </c>
      <c r="D243">
        <f>plate_3!D78</f>
        <v>3</v>
      </c>
      <c r="E243">
        <f>plate_3!E78</f>
        <v>7</v>
      </c>
      <c r="F243" t="str">
        <f>plate_3!F78</f>
        <v>B</v>
      </c>
      <c r="G243" s="25">
        <f>plate_3!$G$1</f>
        <v>42278</v>
      </c>
      <c r="H243" t="str">
        <f>plate_3!$G$2</f>
        <v>Amandine Gamble</v>
      </c>
    </row>
    <row r="244" spans="1:8" x14ac:dyDescent="0.35">
      <c r="A244" s="27" t="str">
        <f>plate_3!A79</f>
        <v>HOR-2015-KT-011</v>
      </c>
      <c r="B244">
        <f>plate_3!B79</f>
        <v>2.6223162094938459</v>
      </c>
      <c r="C244">
        <f>plate_3!C79</f>
        <v>2.5452156032361639</v>
      </c>
      <c r="D244">
        <f>plate_3!D79</f>
        <v>3</v>
      </c>
      <c r="E244">
        <f>plate_3!E79</f>
        <v>7</v>
      </c>
      <c r="F244" t="str">
        <f>plate_3!F79</f>
        <v>C</v>
      </c>
      <c r="G244" s="25">
        <f>plate_3!$G$1</f>
        <v>42278</v>
      </c>
      <c r="H244" t="str">
        <f>plate_3!$G$2</f>
        <v>Amandine Gamble</v>
      </c>
    </row>
    <row r="245" spans="1:8" x14ac:dyDescent="0.35">
      <c r="A245" s="27" t="str">
        <f>plate_3!A80</f>
        <v>HOR-2015-KT-090</v>
      </c>
      <c r="B245">
        <f>plate_3!B80</f>
        <v>1.3188720788715576</v>
      </c>
      <c r="C245">
        <f>plate_3!C80</f>
        <v>1.2417714726138753</v>
      </c>
      <c r="D245">
        <f>plate_3!D80</f>
        <v>3</v>
      </c>
      <c r="E245">
        <f>plate_3!E80</f>
        <v>7</v>
      </c>
      <c r="F245" t="str">
        <f>plate_3!F80</f>
        <v>D</v>
      </c>
      <c r="G245" s="25">
        <f>plate_3!$G$1</f>
        <v>42278</v>
      </c>
      <c r="H245" t="str">
        <f>plate_3!$G$2</f>
        <v>Amandine Gamble</v>
      </c>
    </row>
    <row r="246" spans="1:8" x14ac:dyDescent="0.35">
      <c r="A246" s="27" t="str">
        <f>plate_3!A81</f>
        <v>HOR-2015-KT-072</v>
      </c>
      <c r="B246">
        <f>plate_3!B81</f>
        <v>1.921355695412285</v>
      </c>
      <c r="C246">
        <f>plate_3!C81</f>
        <v>1.8442550891546028</v>
      </c>
      <c r="D246">
        <f>plate_3!D81</f>
        <v>3</v>
      </c>
      <c r="E246">
        <f>plate_3!E81</f>
        <v>7</v>
      </c>
      <c r="F246" t="str">
        <f>plate_3!F81</f>
        <v>E</v>
      </c>
      <c r="G246" s="25">
        <f>plate_3!$G$1</f>
        <v>42278</v>
      </c>
      <c r="H246" t="str">
        <f>plate_3!$G$2</f>
        <v>Amandine Gamble</v>
      </c>
    </row>
    <row r="247" spans="1:8" x14ac:dyDescent="0.35">
      <c r="A247" s="27" t="str">
        <f>plate_3!A82</f>
        <v>HOR-2015-KT-084</v>
      </c>
      <c r="B247">
        <f>plate_3!B82</f>
        <v>0.90191367198357364</v>
      </c>
      <c r="C247">
        <f>plate_3!C82</f>
        <v>0.82481306572589153</v>
      </c>
      <c r="D247">
        <f>plate_3!D82</f>
        <v>3</v>
      </c>
      <c r="E247">
        <f>plate_3!E82</f>
        <v>7</v>
      </c>
      <c r="F247" t="str">
        <f>plate_3!F82</f>
        <v>F</v>
      </c>
      <c r="G247" s="25">
        <f>plate_3!$G$1</f>
        <v>42278</v>
      </c>
      <c r="H247" t="str">
        <f>plate_3!$G$2</f>
        <v>Amandine Gamble</v>
      </c>
    </row>
    <row r="248" spans="1:8" x14ac:dyDescent="0.35">
      <c r="A248" s="27">
        <f>plate_3!A83</f>
        <v>6126290</v>
      </c>
      <c r="B248">
        <f>plate_3!B83</f>
        <v>0.74421943531668056</v>
      </c>
      <c r="C248">
        <f>plate_3!C83</f>
        <v>0.66711882905899844</v>
      </c>
      <c r="D248">
        <f>plate_3!D83</f>
        <v>3</v>
      </c>
      <c r="E248">
        <f>plate_3!E83</f>
        <v>7</v>
      </c>
      <c r="F248" t="str">
        <f>plate_3!F83</f>
        <v>G</v>
      </c>
      <c r="G248" s="25">
        <f>plate_3!$G$1</f>
        <v>42278</v>
      </c>
      <c r="H248" t="str">
        <f>plate_3!$G$2</f>
        <v>Amandine Gamble</v>
      </c>
    </row>
    <row r="249" spans="1:8" x14ac:dyDescent="0.35">
      <c r="A249" s="27">
        <f>plate_3!A84</f>
        <v>4186275</v>
      </c>
      <c r="B249">
        <f>plate_3!B84</f>
        <v>3.3567585319920838</v>
      </c>
      <c r="C249">
        <f>plate_3!C84</f>
        <v>3.2796579257344018</v>
      </c>
      <c r="D249">
        <f>plate_3!D84</f>
        <v>3</v>
      </c>
      <c r="E249">
        <f>plate_3!E84</f>
        <v>7</v>
      </c>
      <c r="F249" t="str">
        <f>plate_3!F84</f>
        <v>H</v>
      </c>
      <c r="G249" s="25">
        <f>plate_3!$G$1</f>
        <v>42278</v>
      </c>
      <c r="H249" t="str">
        <f>plate_3!$G$2</f>
        <v>Amandine Gamble</v>
      </c>
    </row>
    <row r="250" spans="1:8" x14ac:dyDescent="0.35">
      <c r="A250" s="27" t="str">
        <f>plate_3!A85</f>
        <v>HOR-2015-KT-013</v>
      </c>
      <c r="B250">
        <f>plate_3!B85</f>
        <v>1.5219649745064259</v>
      </c>
      <c r="C250">
        <f>plate_3!C85</f>
        <v>1.4448643682487436</v>
      </c>
      <c r="D250">
        <f>plate_3!D85</f>
        <v>3</v>
      </c>
      <c r="E250">
        <f>plate_3!E85</f>
        <v>8</v>
      </c>
      <c r="F250" t="str">
        <f>plate_3!F85</f>
        <v>A</v>
      </c>
      <c r="G250" s="25">
        <f>plate_3!$G$1</f>
        <v>42278</v>
      </c>
      <c r="H250" t="str">
        <f>plate_3!$G$2</f>
        <v>Amandine Gamble</v>
      </c>
    </row>
    <row r="251" spans="1:8" x14ac:dyDescent="0.35">
      <c r="A251" s="27" t="str">
        <f>plate_3!A86</f>
        <v>HOR-2015-KT-026</v>
      </c>
      <c r="B251">
        <f>plate_3!B86</f>
        <v>0.60395376212660745</v>
      </c>
      <c r="C251">
        <f>plate_3!C86</f>
        <v>0.52685315586892534</v>
      </c>
      <c r="D251">
        <f>plate_3!D86</f>
        <v>3</v>
      </c>
      <c r="E251">
        <f>plate_3!E86</f>
        <v>8</v>
      </c>
      <c r="F251" t="str">
        <f>plate_3!F86</f>
        <v>B</v>
      </c>
      <c r="G251" s="25">
        <f>plate_3!$G$1</f>
        <v>42278</v>
      </c>
      <c r="H251" t="str">
        <f>plate_3!$G$2</f>
        <v>Amandine Gamble</v>
      </c>
    </row>
    <row r="252" spans="1:8" x14ac:dyDescent="0.35">
      <c r="A252" s="27" t="str">
        <f>plate_3!A87</f>
        <v>HOR-2015-KT-036</v>
      </c>
      <c r="B252">
        <f>plate_3!B87</f>
        <v>0.78195001425429267</v>
      </c>
      <c r="C252">
        <f>plate_3!C87</f>
        <v>0.70484940799661056</v>
      </c>
      <c r="D252">
        <f>plate_3!D87</f>
        <v>3</v>
      </c>
      <c r="E252">
        <f>plate_3!E87</f>
        <v>8</v>
      </c>
      <c r="F252" t="str">
        <f>plate_3!F87</f>
        <v>C</v>
      </c>
      <c r="G252" s="25">
        <f>plate_3!$G$1</f>
        <v>42278</v>
      </c>
      <c r="H252" t="str">
        <f>plate_3!$G$2</f>
        <v>Amandine Gamble</v>
      </c>
    </row>
    <row r="253" spans="1:8" x14ac:dyDescent="0.35">
      <c r="A253" s="27" t="str">
        <f>plate_3!A88</f>
        <v>HOR-2015-KT-076</v>
      </c>
      <c r="B253">
        <f>plate_3!B88</f>
        <v>0.50433972448060571</v>
      </c>
      <c r="C253">
        <f>plate_3!C88</f>
        <v>0.4272391182229236</v>
      </c>
      <c r="D253">
        <f>plate_3!D88</f>
        <v>3</v>
      </c>
      <c r="E253">
        <f>plate_3!E88</f>
        <v>8</v>
      </c>
      <c r="F253" t="str">
        <f>plate_3!F88</f>
        <v>D</v>
      </c>
      <c r="G253" s="25">
        <f>plate_3!$G$1</f>
        <v>42278</v>
      </c>
      <c r="H253" t="str">
        <f>plate_3!$G$2</f>
        <v>Amandine Gamble</v>
      </c>
    </row>
    <row r="254" spans="1:8" x14ac:dyDescent="0.35">
      <c r="A254" s="27" t="str">
        <f>plate_3!A89</f>
        <v>HOR-2015-KT-046</v>
      </c>
      <c r="B254">
        <f>plate_3!B89</f>
        <v>0.66552113597588836</v>
      </c>
      <c r="C254">
        <f>plate_3!C89</f>
        <v>0.58842052971820624</v>
      </c>
      <c r="D254">
        <f>plate_3!D89</f>
        <v>3</v>
      </c>
      <c r="E254">
        <f>plate_3!E89</f>
        <v>8</v>
      </c>
      <c r="F254" t="str">
        <f>plate_3!F89</f>
        <v>E</v>
      </c>
      <c r="G254" s="25">
        <f>plate_3!$G$1</f>
        <v>42278</v>
      </c>
      <c r="H254" t="str">
        <f>plate_3!$G$2</f>
        <v>Amandine Gamble</v>
      </c>
    </row>
    <row r="255" spans="1:8" x14ac:dyDescent="0.35">
      <c r="A255" s="27" t="str">
        <f>plate_3!A90</f>
        <v>HOR-2015-KT-083</v>
      </c>
      <c r="B255">
        <f>plate_3!B90</f>
        <v>1.1470072775378797</v>
      </c>
      <c r="C255">
        <f>plate_3!C90</f>
        <v>1.0699066712801975</v>
      </c>
      <c r="D255">
        <f>plate_3!D90</f>
        <v>3</v>
      </c>
      <c r="E255">
        <f>plate_3!E90</f>
        <v>8</v>
      </c>
      <c r="F255" t="str">
        <f>plate_3!F90</f>
        <v>F</v>
      </c>
      <c r="G255" s="25">
        <f>plate_3!$G$1</f>
        <v>42278</v>
      </c>
      <c r="H255" t="str">
        <f>plate_3!$G$2</f>
        <v>Amandine Gamble</v>
      </c>
    </row>
    <row r="256" spans="1:8" x14ac:dyDescent="0.35">
      <c r="A256" s="27">
        <f>plate_3!A91</f>
        <v>6126274</v>
      </c>
      <c r="B256">
        <f>plate_3!B91</f>
        <v>0.52798114001508811</v>
      </c>
      <c r="C256">
        <f>plate_3!C91</f>
        <v>0.450880533757406</v>
      </c>
      <c r="D256">
        <f>plate_3!D91</f>
        <v>3</v>
      </c>
      <c r="E256">
        <f>plate_3!E91</f>
        <v>8</v>
      </c>
      <c r="F256" t="str">
        <f>plate_3!F91</f>
        <v>G</v>
      </c>
      <c r="G256" s="25">
        <f>plate_3!$G$1</f>
        <v>42278</v>
      </c>
      <c r="H256" t="str">
        <f>plate_3!$G$2</f>
        <v>Amandine Gamble</v>
      </c>
    </row>
    <row r="257" spans="1:8" x14ac:dyDescent="0.35">
      <c r="A257" s="27">
        <f>plate_3!A92</f>
        <v>4186271</v>
      </c>
      <c r="B257">
        <f>plate_3!B92</f>
        <v>3.2435265549170342</v>
      </c>
      <c r="C257">
        <f>plate_3!C92</f>
        <v>3.1664259486593522</v>
      </c>
      <c r="D257">
        <f>plate_3!D92</f>
        <v>3</v>
      </c>
      <c r="E257">
        <f>plate_3!E92</f>
        <v>9</v>
      </c>
      <c r="F257" t="str">
        <f>plate_3!F92</f>
        <v>H</v>
      </c>
      <c r="G257" s="25">
        <f>plate_3!$G$1</f>
        <v>42278</v>
      </c>
      <c r="H257" t="str">
        <f>plate_3!$G$2</f>
        <v>Amandine Gamble</v>
      </c>
    </row>
    <row r="258" spans="1:8" x14ac:dyDescent="0.35">
      <c r="A258" s="27" t="str">
        <f>plate_3!A93</f>
        <v>HOR-2015-KT-013</v>
      </c>
      <c r="B258">
        <f>plate_3!B93</f>
        <v>2.437473734932563</v>
      </c>
      <c r="C258">
        <f>plate_3!C93</f>
        <v>2.360373128674881</v>
      </c>
      <c r="D258">
        <f>plate_3!D93</f>
        <v>3</v>
      </c>
      <c r="E258">
        <f>plate_3!E93</f>
        <v>9</v>
      </c>
      <c r="F258" t="str">
        <f>plate_3!F93</f>
        <v>A</v>
      </c>
      <c r="G258" s="25">
        <f>plate_3!$G$1</f>
        <v>42278</v>
      </c>
      <c r="H258" t="str">
        <f>plate_3!$G$2</f>
        <v>Amandine Gamble</v>
      </c>
    </row>
    <row r="259" spans="1:8" x14ac:dyDescent="0.35">
      <c r="A259" s="27" t="str">
        <f>plate_3!A94</f>
        <v>HOR-2015-KT-026</v>
      </c>
      <c r="B259">
        <f>plate_3!B94</f>
        <v>1.3699459735410118</v>
      </c>
      <c r="C259">
        <f>plate_3!C94</f>
        <v>1.2928453672833295</v>
      </c>
      <c r="D259">
        <f>plate_3!D94</f>
        <v>3</v>
      </c>
      <c r="E259">
        <f>plate_3!E94</f>
        <v>9</v>
      </c>
      <c r="F259" t="str">
        <f>plate_3!F94</f>
        <v>B</v>
      </c>
      <c r="G259" s="25">
        <f>plate_3!$G$1</f>
        <v>42278</v>
      </c>
      <c r="H259" t="str">
        <f>plate_3!$G$2</f>
        <v>Amandine Gamble</v>
      </c>
    </row>
    <row r="260" spans="1:8" x14ac:dyDescent="0.35">
      <c r="A260" s="27" t="str">
        <f>plate_3!A95</f>
        <v>HOR-2015-KT-036</v>
      </c>
      <c r="B260">
        <f>plate_3!B95</f>
        <v>1.1660012217905675</v>
      </c>
      <c r="C260">
        <f>plate_3!C95</f>
        <v>1.0889006155328853</v>
      </c>
      <c r="D260">
        <f>plate_3!D95</f>
        <v>3</v>
      </c>
      <c r="E260">
        <f>plate_3!E95</f>
        <v>9</v>
      </c>
      <c r="F260" t="str">
        <f>plate_3!F95</f>
        <v>C</v>
      </c>
      <c r="G260" s="25">
        <f>plate_3!$G$1</f>
        <v>42278</v>
      </c>
      <c r="H260" t="str">
        <f>plate_3!$G$2</f>
        <v>Amandine Gamble</v>
      </c>
    </row>
    <row r="261" spans="1:8" x14ac:dyDescent="0.35">
      <c r="A261" s="27" t="str">
        <f>plate_3!A96</f>
        <v>HOR-2015-KT-076</v>
      </c>
      <c r="B261">
        <f>plate_3!B96</f>
        <v>1.3690488110007428</v>
      </c>
      <c r="C261">
        <f>plate_3!C96</f>
        <v>1.2919482047430606</v>
      </c>
      <c r="D261">
        <f>plate_3!D96</f>
        <v>3</v>
      </c>
      <c r="E261">
        <f>plate_3!E96</f>
        <v>9</v>
      </c>
      <c r="F261" t="str">
        <f>plate_3!F96</f>
        <v>D</v>
      </c>
      <c r="G261" s="25">
        <f>plate_3!$G$1</f>
        <v>42278</v>
      </c>
      <c r="H261" t="str">
        <f>plate_3!$G$2</f>
        <v>Amandine Gamble</v>
      </c>
    </row>
    <row r="262" spans="1:8" x14ac:dyDescent="0.35">
      <c r="A262" s="27" t="str">
        <f>plate_3!A97</f>
        <v>HOR-2015-KT-046</v>
      </c>
      <c r="B262">
        <f>plate_3!B97</f>
        <v>0.85823012082572125</v>
      </c>
      <c r="C262">
        <f>plate_3!C97</f>
        <v>0.78112951456803914</v>
      </c>
      <c r="D262">
        <f>plate_3!D97</f>
        <v>3</v>
      </c>
      <c r="E262">
        <f>plate_3!E97</f>
        <v>9</v>
      </c>
      <c r="F262" t="str">
        <f>plate_3!F97</f>
        <v>E</v>
      </c>
      <c r="G262" s="25">
        <f>plate_3!$G$1</f>
        <v>42278</v>
      </c>
      <c r="H262" t="str">
        <f>plate_3!$G$2</f>
        <v>Amandine Gamble</v>
      </c>
    </row>
    <row r="263" spans="1:8" x14ac:dyDescent="0.35">
      <c r="A263" s="27" t="str">
        <f>plate_3!A98</f>
        <v>HOR-2015-KT-083</v>
      </c>
      <c r="B263">
        <f>plate_3!B98</f>
        <v>0.82202666036839933</v>
      </c>
      <c r="C263">
        <f>plate_3!C98</f>
        <v>0.74492605411071722</v>
      </c>
      <c r="D263">
        <f>plate_3!D98</f>
        <v>3</v>
      </c>
      <c r="E263">
        <f>plate_3!E98</f>
        <v>9</v>
      </c>
      <c r="F263" t="str">
        <f>plate_3!F98</f>
        <v>F</v>
      </c>
      <c r="G263" s="25">
        <f>plate_3!$G$1</f>
        <v>42278</v>
      </c>
      <c r="H263" t="str">
        <f>plate_3!$G$2</f>
        <v>Amandine Gamble</v>
      </c>
    </row>
    <row r="264" spans="1:8" x14ac:dyDescent="0.35">
      <c r="A264" s="27">
        <f>plate_3!A99</f>
        <v>6126274</v>
      </c>
      <c r="B264">
        <f>plate_3!B99</f>
        <v>0.85418614844075413</v>
      </c>
      <c r="C264">
        <f>plate_3!C99</f>
        <v>0.77708554218307202</v>
      </c>
      <c r="D264">
        <f>plate_3!D99</f>
        <v>3</v>
      </c>
      <c r="E264">
        <f>plate_3!E99</f>
        <v>9</v>
      </c>
      <c r="F264" t="str">
        <f>plate_3!F99</f>
        <v>G</v>
      </c>
      <c r="G264" s="25">
        <f>plate_3!$G$1</f>
        <v>42278</v>
      </c>
      <c r="H264" t="str">
        <f>plate_3!$G$2</f>
        <v>Amandine Gamble</v>
      </c>
    </row>
    <row r="265" spans="1:8" x14ac:dyDescent="0.35">
      <c r="A265" s="27">
        <f>plate_3!A100</f>
        <v>4186271</v>
      </c>
      <c r="B265">
        <f>plate_3!B100</f>
        <v>2.9409736080188598</v>
      </c>
      <c r="C265">
        <f>plate_3!C100</f>
        <v>2.8638730017611778</v>
      </c>
      <c r="D265">
        <f>plate_3!D100</f>
        <v>3</v>
      </c>
      <c r="E265">
        <f>plate_3!E100</f>
        <v>10</v>
      </c>
      <c r="F265" t="str">
        <f>plate_3!F100</f>
        <v>H</v>
      </c>
      <c r="G265" s="25">
        <f>plate_3!$G$1</f>
        <v>42278</v>
      </c>
      <c r="H265" t="str">
        <f>plate_3!$G$2</f>
        <v>Amandine Gamble</v>
      </c>
    </row>
    <row r="266" spans="1:8" x14ac:dyDescent="0.35">
      <c r="A266" s="27" t="str">
        <f>plate_3!A101</f>
        <v>HOR-2015-KT-057</v>
      </c>
      <c r="B266">
        <f>plate_3!B101</f>
        <v>0.84169437199825914</v>
      </c>
      <c r="C266">
        <f>plate_3!C101</f>
        <v>0.76459376574057702</v>
      </c>
      <c r="D266">
        <f>plate_3!D101</f>
        <v>3</v>
      </c>
      <c r="E266">
        <f>plate_3!E101</f>
        <v>10</v>
      </c>
      <c r="F266" t="str">
        <f>plate_3!F101</f>
        <v>A</v>
      </c>
      <c r="G266" s="25">
        <f>plate_3!$G$1</f>
        <v>42278</v>
      </c>
      <c r="H266" t="str">
        <f>plate_3!$G$2</f>
        <v>Amandine Gamble</v>
      </c>
    </row>
    <row r="267" spans="1:8" x14ac:dyDescent="0.35">
      <c r="A267" s="27" t="str">
        <f>plate_3!A102</f>
        <v>HOR-2015-KT-064</v>
      </c>
      <c r="B267">
        <f>plate_3!B102</f>
        <v>1.1263329061330178</v>
      </c>
      <c r="C267">
        <f>plate_3!C102</f>
        <v>1.0492322998753356</v>
      </c>
      <c r="D267">
        <f>plate_3!D102</f>
        <v>3</v>
      </c>
      <c r="E267">
        <f>plate_3!E102</f>
        <v>10</v>
      </c>
      <c r="F267" t="str">
        <f>plate_3!F102</f>
        <v>B</v>
      </c>
      <c r="G267" s="25">
        <f>plate_3!$G$1</f>
        <v>42278</v>
      </c>
      <c r="H267" t="str">
        <f>plate_3!$G$2</f>
        <v>Amandine Gamble</v>
      </c>
    </row>
    <row r="268" spans="1:8" x14ac:dyDescent="0.35">
      <c r="A268" s="27" t="str">
        <f>plate_3!A103</f>
        <v>HOR-2015-KT-022</v>
      </c>
      <c r="B268">
        <f>plate_3!B103</f>
        <v>1.0412731110052149</v>
      </c>
      <c r="C268">
        <f>plate_3!C103</f>
        <v>0.9641725047475328</v>
      </c>
      <c r="D268">
        <f>plate_3!D103</f>
        <v>3</v>
      </c>
      <c r="E268">
        <f>plate_3!E103</f>
        <v>10</v>
      </c>
      <c r="F268" t="str">
        <f>plate_3!F103</f>
        <v>C</v>
      </c>
      <c r="G268" s="25">
        <f>plate_3!$G$1</f>
        <v>42278</v>
      </c>
      <c r="H268" t="str">
        <f>plate_3!$G$2</f>
        <v>Amandine Gamble</v>
      </c>
    </row>
    <row r="269" spans="1:8" x14ac:dyDescent="0.35">
      <c r="A269" s="27" t="str">
        <f>plate_3!A104</f>
        <v>HOR-2015-KT-093</v>
      </c>
      <c r="B269">
        <f>plate_3!B104</f>
        <v>0.96074477290049787</v>
      </c>
      <c r="C269">
        <f>plate_3!C104</f>
        <v>0.88364416664281575</v>
      </c>
      <c r="D269">
        <f>plate_3!D104</f>
        <v>3</v>
      </c>
      <c r="E269">
        <f>plate_3!E104</f>
        <v>10</v>
      </c>
      <c r="F269" t="str">
        <f>plate_3!F104</f>
        <v>D</v>
      </c>
      <c r="G269" s="25">
        <f>plate_3!$G$1</f>
        <v>42278</v>
      </c>
      <c r="H269" t="str">
        <f>plate_3!$G$2</f>
        <v>Amandine Gamble</v>
      </c>
    </row>
    <row r="270" spans="1:8" x14ac:dyDescent="0.35">
      <c r="A270" s="27" t="str">
        <f>plate_3!A105</f>
        <v>HOR-2015-KT-077</v>
      </c>
      <c r="B270">
        <f>plate_3!B105</f>
        <v>3.1604638868481159</v>
      </c>
      <c r="C270">
        <f>plate_3!C105</f>
        <v>3.0833632805904339</v>
      </c>
      <c r="D270">
        <f>plate_3!D105</f>
        <v>3</v>
      </c>
      <c r="E270">
        <f>plate_3!E105</f>
        <v>10</v>
      </c>
      <c r="F270" t="str">
        <f>plate_3!F105</f>
        <v>E</v>
      </c>
      <c r="G270" s="25">
        <f>plate_3!$G$1</f>
        <v>42278</v>
      </c>
      <c r="H270" t="str">
        <f>plate_3!$G$2</f>
        <v>Amandine Gamble</v>
      </c>
    </row>
    <row r="271" spans="1:8" x14ac:dyDescent="0.35">
      <c r="A271" s="27" t="str">
        <f>plate_3!A106</f>
        <v>HOR-2015-KT-030</v>
      </c>
      <c r="B271">
        <f>plate_3!B106</f>
        <v>1.0481130422142821</v>
      </c>
      <c r="C271">
        <f>plate_3!C106</f>
        <v>0.97101243595660003</v>
      </c>
      <c r="D271">
        <f>plate_3!D106</f>
        <v>3</v>
      </c>
      <c r="E271">
        <f>plate_3!E106</f>
        <v>10</v>
      </c>
      <c r="F271" t="str">
        <f>plate_3!F106</f>
        <v>F</v>
      </c>
      <c r="G271" s="25">
        <f>plate_3!$G$1</f>
        <v>42278</v>
      </c>
      <c r="H271" t="str">
        <f>plate_3!$G$2</f>
        <v>Amandine Gamble</v>
      </c>
    </row>
    <row r="272" spans="1:8" x14ac:dyDescent="0.35">
      <c r="A272" s="27">
        <f>plate_3!A107</f>
        <v>6126282</v>
      </c>
      <c r="B272">
        <f>plate_3!B107</f>
        <v>0.67028526171155045</v>
      </c>
      <c r="C272">
        <f>plate_3!C107</f>
        <v>0.59318465545386834</v>
      </c>
      <c r="D272">
        <f>plate_3!D107</f>
        <v>3</v>
      </c>
      <c r="E272">
        <f>plate_3!E107</f>
        <v>10</v>
      </c>
      <c r="F272" t="str">
        <f>plate_3!F107</f>
        <v>G</v>
      </c>
      <c r="G272" s="25">
        <f>plate_3!$G$1</f>
        <v>42278</v>
      </c>
      <c r="H272" t="str">
        <f>plate_3!$G$2</f>
        <v>Amandine Gamble</v>
      </c>
    </row>
    <row r="273" spans="1:8" x14ac:dyDescent="0.35">
      <c r="A273" s="27">
        <f>plate_3!A108</f>
        <v>4186277</v>
      </c>
      <c r="B273">
        <f>plate_3!B108</f>
        <v>2.5094034345880862</v>
      </c>
      <c r="C273">
        <f>plate_3!C108</f>
        <v>2.4323028283304042</v>
      </c>
      <c r="D273">
        <f>plate_3!D108</f>
        <v>3</v>
      </c>
      <c r="E273">
        <f>plate_3!E108</f>
        <v>11</v>
      </c>
      <c r="F273" t="str">
        <f>plate_3!F108</f>
        <v>H</v>
      </c>
      <c r="G273" s="25">
        <f>plate_3!$G$1</f>
        <v>42278</v>
      </c>
      <c r="H273" t="str">
        <f>plate_3!$G$2</f>
        <v>Amandine Gamble</v>
      </c>
    </row>
    <row r="274" spans="1:8" x14ac:dyDescent="0.35">
      <c r="A274" s="27" t="str">
        <f>plate_3!A109</f>
        <v>HOR-2015-KT-057</v>
      </c>
      <c r="B274">
        <f>plate_3!B109</f>
        <v>1.6716296171125098</v>
      </c>
      <c r="C274">
        <f>plate_3!C109</f>
        <v>1.5945290108548276</v>
      </c>
      <c r="D274">
        <f>plate_3!D109</f>
        <v>3</v>
      </c>
      <c r="E274">
        <f>plate_3!E109</f>
        <v>11</v>
      </c>
      <c r="F274" t="str">
        <f>plate_3!F109</f>
        <v>A</v>
      </c>
      <c r="G274" s="25">
        <f>plate_3!$G$1</f>
        <v>42278</v>
      </c>
      <c r="H274" t="str">
        <f>plate_3!$G$2</f>
        <v>Amandine Gamble</v>
      </c>
    </row>
    <row r="275" spans="1:8" x14ac:dyDescent="0.35">
      <c r="A275" s="27" t="str">
        <f>plate_3!A110</f>
        <v>HOR-2015-KT-064</v>
      </c>
      <c r="B275">
        <f>plate_3!B110</f>
        <v>1.5063003832946509</v>
      </c>
      <c r="C275">
        <f>plate_3!C110</f>
        <v>1.4291997770369687</v>
      </c>
      <c r="D275">
        <f>plate_3!D110</f>
        <v>3</v>
      </c>
      <c r="E275">
        <f>plate_3!E110</f>
        <v>11</v>
      </c>
      <c r="F275" t="str">
        <f>plate_3!F110</f>
        <v>B</v>
      </c>
      <c r="G275" s="25">
        <f>plate_3!$G$1</f>
        <v>42278</v>
      </c>
      <c r="H275" t="str">
        <f>plate_3!$G$2</f>
        <v>Amandine Gamble</v>
      </c>
    </row>
    <row r="276" spans="1:8" x14ac:dyDescent="0.35">
      <c r="A276" s="27" t="str">
        <f>plate_3!A111</f>
        <v>HOR-2015-KT-022</v>
      </c>
      <c r="B276">
        <f>plate_3!B111</f>
        <v>1.3936455990821186</v>
      </c>
      <c r="C276">
        <f>plate_3!C111</f>
        <v>1.3165449928244364</v>
      </c>
      <c r="D276">
        <f>plate_3!D111</f>
        <v>3</v>
      </c>
      <c r="E276">
        <f>plate_3!E111</f>
        <v>11</v>
      </c>
      <c r="F276" t="str">
        <f>plate_3!F111</f>
        <v>C</v>
      </c>
      <c r="G276" s="25">
        <f>plate_3!$G$1</f>
        <v>42278</v>
      </c>
      <c r="H276" t="str">
        <f>plate_3!$G$2</f>
        <v>Amandine Gamble</v>
      </c>
    </row>
    <row r="277" spans="1:8" x14ac:dyDescent="0.35">
      <c r="A277" s="27" t="str">
        <f>plate_3!A112</f>
        <v>HOR-2015-KT-093</v>
      </c>
      <c r="B277">
        <f>plate_3!B112</f>
        <v>1.3781188104147453</v>
      </c>
      <c r="C277">
        <f>plate_3!C112</f>
        <v>1.301018204157063</v>
      </c>
      <c r="D277">
        <f>plate_3!D112</f>
        <v>3</v>
      </c>
      <c r="E277">
        <f>plate_3!E112</f>
        <v>11</v>
      </c>
      <c r="F277" t="str">
        <f>plate_3!F112</f>
        <v>D</v>
      </c>
      <c r="G277" s="25">
        <f>plate_3!$G$1</f>
        <v>42278</v>
      </c>
      <c r="H277" t="str">
        <f>plate_3!$G$2</f>
        <v>Amandine Gamble</v>
      </c>
    </row>
    <row r="278" spans="1:8" x14ac:dyDescent="0.35">
      <c r="A278" s="27" t="str">
        <f>plate_3!A113</f>
        <v>HOR-2015-KT-077</v>
      </c>
      <c r="B278">
        <f>plate_3!B113</f>
        <v>2.8962308246532102</v>
      </c>
      <c r="C278">
        <f>plate_3!C113</f>
        <v>2.8191302183955282</v>
      </c>
      <c r="D278">
        <f>plate_3!D113</f>
        <v>3</v>
      </c>
      <c r="E278">
        <f>plate_3!E113</f>
        <v>11</v>
      </c>
      <c r="F278" t="str">
        <f>plate_3!F113</f>
        <v>E</v>
      </c>
      <c r="G278" s="25">
        <f>plate_3!$G$1</f>
        <v>42278</v>
      </c>
      <c r="H278" t="str">
        <f>plate_3!$G$2</f>
        <v>Amandine Gamble</v>
      </c>
    </row>
    <row r="279" spans="1:8" x14ac:dyDescent="0.35">
      <c r="A279" s="27" t="str">
        <f>plate_3!A114</f>
        <v>HOR-2015-KT-030</v>
      </c>
      <c r="B279">
        <f>plate_3!B114</f>
        <v>0.97409017208880999</v>
      </c>
      <c r="C279">
        <f>plate_3!C114</f>
        <v>0.89698956583112788</v>
      </c>
      <c r="D279">
        <f>plate_3!D114</f>
        <v>3</v>
      </c>
      <c r="E279">
        <f>plate_3!E114</f>
        <v>11</v>
      </c>
      <c r="F279" t="str">
        <f>plate_3!F114</f>
        <v>F</v>
      </c>
      <c r="G279" s="25">
        <f>plate_3!$G$1</f>
        <v>42278</v>
      </c>
      <c r="H279" t="str">
        <f>plate_3!$G$2</f>
        <v>Amandine Gamble</v>
      </c>
    </row>
    <row r="280" spans="1:8" x14ac:dyDescent="0.35">
      <c r="A280" s="27">
        <f>plate_3!A115</f>
        <v>6126282</v>
      </c>
      <c r="B280">
        <f>plate_3!B115</f>
        <v>1.1796827568289747</v>
      </c>
      <c r="C280">
        <f>plate_3!C115</f>
        <v>1.1025821505712925</v>
      </c>
      <c r="D280">
        <f>plate_3!D115</f>
        <v>3</v>
      </c>
      <c r="E280">
        <f>plate_3!E115</f>
        <v>11</v>
      </c>
      <c r="F280" t="str">
        <f>plate_3!F115</f>
        <v>G</v>
      </c>
      <c r="G280" s="25">
        <f>plate_3!$G$1</f>
        <v>42278</v>
      </c>
      <c r="H280" t="str">
        <f>plate_3!$G$2</f>
        <v>Amandine Gamble</v>
      </c>
    </row>
    <row r="281" spans="1:8" x14ac:dyDescent="0.35">
      <c r="A281" s="27">
        <f>plate_3!A116</f>
        <v>4186277</v>
      </c>
      <c r="B281">
        <f>plate_3!B116</f>
        <v>3.3450377296644036</v>
      </c>
      <c r="C281">
        <f>plate_3!C116</f>
        <v>3.2679371234067216</v>
      </c>
      <c r="D281">
        <f>plate_3!D116</f>
        <v>3</v>
      </c>
      <c r="E281">
        <f>plate_3!E116</f>
        <v>12</v>
      </c>
      <c r="F281" t="str">
        <f>plate_3!F116</f>
        <v>H</v>
      </c>
      <c r="G281" s="25">
        <f>plate_3!$G$1</f>
        <v>42278</v>
      </c>
      <c r="H281" t="str">
        <f>plate_3!$G$2</f>
        <v>Amandine Gamble</v>
      </c>
    </row>
    <row r="282" spans="1:8" x14ac:dyDescent="0.35">
      <c r="A282" s="27">
        <f>plate_3!A117</f>
        <v>4186284</v>
      </c>
      <c r="B282">
        <f>plate_3!B117</f>
        <v>3.5179285727489353</v>
      </c>
      <c r="C282">
        <f>plate_3!C117</f>
        <v>3.4408279664912533</v>
      </c>
      <c r="D282">
        <f>plate_3!D117</f>
        <v>3</v>
      </c>
      <c r="E282">
        <f>plate_3!E117</f>
        <v>12</v>
      </c>
      <c r="F282" t="str">
        <f>plate_3!F117</f>
        <v>A</v>
      </c>
      <c r="G282" s="25">
        <f>plate_3!$G$1</f>
        <v>42278</v>
      </c>
      <c r="H282" t="str">
        <f>plate_3!$G$2</f>
        <v>Amandine Gamble</v>
      </c>
    </row>
    <row r="283" spans="1:8" x14ac:dyDescent="0.35">
      <c r="A283" s="27">
        <f>plate_3!A118</f>
        <v>4186284</v>
      </c>
      <c r="B283">
        <f>plate_3!B118</f>
        <v>3.4556531386223126</v>
      </c>
      <c r="C283">
        <f>plate_3!C118</f>
        <v>3.3785525323646306</v>
      </c>
      <c r="D283">
        <f>plate_3!D118</f>
        <v>3</v>
      </c>
      <c r="E283">
        <f>plate_3!E118</f>
        <v>12</v>
      </c>
      <c r="F283" t="str">
        <f>plate_3!F118</f>
        <v>B</v>
      </c>
      <c r="G283" s="25">
        <f>plate_3!$G$1</f>
        <v>42278</v>
      </c>
      <c r="H283" t="str">
        <f>plate_3!$G$2</f>
        <v>Amandine Gamble</v>
      </c>
    </row>
    <row r="284" spans="1:8" x14ac:dyDescent="0.35">
      <c r="A284" s="27" t="str">
        <f>plate_3!A119</f>
        <v>HOR-2015-KT-032</v>
      </c>
      <c r="B284">
        <f>plate_3!B119</f>
        <v>2.3646174719244142</v>
      </c>
      <c r="C284">
        <f>plate_3!C119</f>
        <v>2.2875168656667322</v>
      </c>
      <c r="D284">
        <f>plate_3!D119</f>
        <v>3</v>
      </c>
      <c r="E284">
        <f>plate_3!E119</f>
        <v>12</v>
      </c>
      <c r="F284" t="str">
        <f>plate_3!F119</f>
        <v>C</v>
      </c>
      <c r="G284" s="25">
        <f>plate_3!$G$1</f>
        <v>42278</v>
      </c>
      <c r="H284" t="str">
        <f>plate_3!$G$2</f>
        <v>Amandine Gamble</v>
      </c>
    </row>
    <row r="285" spans="1:8" x14ac:dyDescent="0.35">
      <c r="A285" s="27" t="str">
        <f>plate_3!A120</f>
        <v>HOR-2015-KT-032</v>
      </c>
      <c r="B285">
        <f>plate_3!B120</f>
        <v>2.2475114046107634</v>
      </c>
      <c r="C285">
        <f>plate_3!C120</f>
        <v>2.1704107983530814</v>
      </c>
      <c r="D285">
        <f>plate_3!D120</f>
        <v>3</v>
      </c>
      <c r="E285">
        <f>plate_3!E120</f>
        <v>12</v>
      </c>
      <c r="F285" t="str">
        <f>plate_3!F120</f>
        <v>D</v>
      </c>
      <c r="G285" s="25">
        <f>plate_3!$G$1</f>
        <v>42278</v>
      </c>
      <c r="H285" t="str">
        <f>plate_3!$G$2</f>
        <v>Amandine Gamble</v>
      </c>
    </row>
    <row r="286" spans="1:8" x14ac:dyDescent="0.35">
      <c r="A286" s="27" t="str">
        <f>plate_3!A121</f>
        <v>HOR-2015-KT-085</v>
      </c>
      <c r="B286">
        <f>plate_3!B121</f>
        <v>3.0965276075527468</v>
      </c>
      <c r="C286">
        <f>plate_3!C121</f>
        <v>3.0194270012950648</v>
      </c>
      <c r="D286">
        <f>plate_3!D121</f>
        <v>3</v>
      </c>
      <c r="E286">
        <f>plate_3!E121</f>
        <v>12</v>
      </c>
      <c r="F286" t="str">
        <f>plate_3!F121</f>
        <v>E</v>
      </c>
      <c r="G286" s="25">
        <f>plate_3!$G$1</f>
        <v>42278</v>
      </c>
      <c r="H286" t="str">
        <f>plate_3!$G$2</f>
        <v>Amandine Gamble</v>
      </c>
    </row>
    <row r="287" spans="1:8" x14ac:dyDescent="0.35">
      <c r="A287" s="27" t="str">
        <f>plate_3!A122</f>
        <v>HOR-2015-KT-085</v>
      </c>
      <c r="B287">
        <f>plate_3!B122</f>
        <v>3.0491779674665125</v>
      </c>
      <c r="C287">
        <f>plate_3!C122</f>
        <v>2.9720773612088305</v>
      </c>
      <c r="D287">
        <f>plate_3!D122</f>
        <v>3</v>
      </c>
      <c r="E287">
        <f>plate_3!E122</f>
        <v>12</v>
      </c>
      <c r="F287" t="str">
        <f>plate_3!F122</f>
        <v>F</v>
      </c>
      <c r="G287" s="25">
        <f>plate_3!$G$1</f>
        <v>42278</v>
      </c>
      <c r="H287" t="str">
        <f>plate_3!$G$2</f>
        <v>Amandine Gamble</v>
      </c>
    </row>
    <row r="288" spans="1:8" x14ac:dyDescent="0.35">
      <c r="A288" s="27" t="str">
        <f>plate_3!A123</f>
        <v>HOR-2015-KT-031</v>
      </c>
      <c r="B288">
        <f>plate_3!B123</f>
        <v>1.5152393161399265</v>
      </c>
      <c r="C288">
        <f>plate_3!C123</f>
        <v>1.4381387098822442</v>
      </c>
      <c r="D288">
        <f>plate_3!D123</f>
        <v>3</v>
      </c>
      <c r="E288">
        <f>plate_3!E123</f>
        <v>12</v>
      </c>
      <c r="F288" t="str">
        <f>plate_3!F123</f>
        <v>G</v>
      </c>
      <c r="G288" s="25">
        <f>plate_3!$G$1</f>
        <v>42278</v>
      </c>
      <c r="H288" t="str">
        <f>plate_3!$G$2</f>
        <v>Amandine Gamble</v>
      </c>
    </row>
    <row r="289" spans="1:8" x14ac:dyDescent="0.35">
      <c r="A289" s="27" t="str">
        <f>plate_3!A124</f>
        <v>HOR-2015-KT-031</v>
      </c>
      <c r="B289">
        <f>plate_3!B124</f>
        <v>1.8211066465411978</v>
      </c>
      <c r="C289">
        <f>plate_3!C124</f>
        <v>1.7440060402835156</v>
      </c>
      <c r="D289">
        <f>plate_3!D124</f>
        <v>3</v>
      </c>
      <c r="E289">
        <f>plate_3!E124</f>
        <v>12</v>
      </c>
      <c r="F289" t="str">
        <f>plate_3!F124</f>
        <v>H</v>
      </c>
      <c r="G289" s="25">
        <f>plate_3!$G$1</f>
        <v>42278</v>
      </c>
      <c r="H289" t="str">
        <f>plate_3!$G$2</f>
        <v>Amandine Gamble</v>
      </c>
    </row>
    <row r="290" spans="1:8" x14ac:dyDescent="0.35">
      <c r="A290" s="27" t="str">
        <f>plate_4!A29</f>
        <v>cont_pos</v>
      </c>
      <c r="B290">
        <f>plate_4!B29</f>
        <v>0.88397738888670074</v>
      </c>
      <c r="C290">
        <f>plate_4!C29</f>
        <v>0.79902811489982439</v>
      </c>
      <c r="D290">
        <f>plate_4!D29</f>
        <v>4</v>
      </c>
      <c r="E290">
        <f>plate_4!E29</f>
        <v>1</v>
      </c>
      <c r="F290" t="str">
        <f>plate_4!F29</f>
        <v>A</v>
      </c>
      <c r="G290" s="25">
        <f>plate_4!$G$1</f>
        <v>42278</v>
      </c>
      <c r="H290" t="str">
        <f>plate_4!$G$2</f>
        <v>Amandine Gamble</v>
      </c>
    </row>
    <row r="291" spans="1:8" x14ac:dyDescent="0.35">
      <c r="A291" s="27" t="str">
        <f>plate_4!A30</f>
        <v>cont_pos</v>
      </c>
      <c r="B291">
        <f>plate_4!B30</f>
        <v>0.8799305477537479</v>
      </c>
      <c r="C291">
        <f>plate_4!C30</f>
        <v>0.79498127376687155</v>
      </c>
      <c r="D291">
        <f>plate_4!D30</f>
        <v>4</v>
      </c>
      <c r="E291">
        <f>plate_4!E30</f>
        <v>1</v>
      </c>
      <c r="F291" t="str">
        <f>plate_4!F30</f>
        <v>B</v>
      </c>
      <c r="G291" s="25">
        <f>plate_4!$G$1</f>
        <v>42278</v>
      </c>
      <c r="H291" t="str">
        <f>plate_4!$G$2</f>
        <v>Amandine Gamble</v>
      </c>
    </row>
    <row r="292" spans="1:8" x14ac:dyDescent="0.35">
      <c r="A292" s="27" t="str">
        <f>plate_4!A31</f>
        <v>cont_neg</v>
      </c>
      <c r="B292">
        <f>plate_4!B31</f>
        <v>9.1961711020233469E-2</v>
      </c>
      <c r="C292">
        <f>plate_4!C31</f>
        <v>7.0124370333570635E-3</v>
      </c>
      <c r="D292">
        <f>plate_4!D31</f>
        <v>4</v>
      </c>
      <c r="E292">
        <f>plate_4!E31</f>
        <v>1</v>
      </c>
      <c r="F292" t="str">
        <f>plate_4!F31</f>
        <v>C</v>
      </c>
      <c r="G292" s="25">
        <f>plate_4!$G$1</f>
        <v>42278</v>
      </c>
      <c r="H292" t="str">
        <f>plate_4!$G$2</f>
        <v>Amandine Gamble</v>
      </c>
    </row>
    <row r="293" spans="1:8" x14ac:dyDescent="0.35">
      <c r="A293" s="27" t="str">
        <f>plate_4!A32</f>
        <v>cont_neg</v>
      </c>
      <c r="B293">
        <f>plate_4!B32</f>
        <v>7.7936836953519328E-2</v>
      </c>
      <c r="C293">
        <f>plate_4!C32</f>
        <v>-7.0124370333570774E-3</v>
      </c>
      <c r="D293">
        <f>plate_4!D32</f>
        <v>4</v>
      </c>
      <c r="E293">
        <f>plate_4!E32</f>
        <v>1</v>
      </c>
      <c r="F293" t="str">
        <f>plate_4!F32</f>
        <v>D</v>
      </c>
      <c r="G293" s="25">
        <f>plate_4!$G$1</f>
        <v>42278</v>
      </c>
      <c r="H293" t="str">
        <f>plate_4!$G$2</f>
        <v>Amandine Gamble</v>
      </c>
    </row>
    <row r="294" spans="1:8" x14ac:dyDescent="0.35">
      <c r="A294" s="27" t="str">
        <f>plate_4!A33</f>
        <v>ST A</v>
      </c>
      <c r="B294">
        <f>plate_4!B33</f>
        <v>4.9728511725478854E-2</v>
      </c>
      <c r="C294">
        <f>plate_4!C33</f>
        <v>-3.5220762261397552E-2</v>
      </c>
      <c r="D294">
        <f>plate_4!D33</f>
        <v>4</v>
      </c>
      <c r="E294">
        <f>plate_4!E33</f>
        <v>1</v>
      </c>
      <c r="F294" t="str">
        <f>plate_4!F33</f>
        <v>E</v>
      </c>
      <c r="G294" s="25">
        <f>plate_4!$G$1</f>
        <v>42278</v>
      </c>
      <c r="H294" t="str">
        <f>plate_4!$G$2</f>
        <v>Amandine Gamble</v>
      </c>
    </row>
    <row r="295" spans="1:8" x14ac:dyDescent="0.35">
      <c r="A295" s="27" t="str">
        <f>plate_4!A34</f>
        <v>ST B</v>
      </c>
      <c r="B295">
        <f>plate_4!B34</f>
        <v>0.1746783005976239</v>
      </c>
      <c r="C295">
        <f>plate_4!C34</f>
        <v>8.9729026610747498E-2</v>
      </c>
      <c r="D295">
        <f>plate_4!D34</f>
        <v>4</v>
      </c>
      <c r="E295">
        <f>plate_4!E34</f>
        <v>1</v>
      </c>
      <c r="F295" t="str">
        <f>plate_4!F34</f>
        <v>F</v>
      </c>
      <c r="G295" s="25">
        <f>plate_4!$G$1</f>
        <v>42278</v>
      </c>
      <c r="H295" t="str">
        <f>plate_4!$G$2</f>
        <v>Amandine Gamble</v>
      </c>
    </row>
    <row r="296" spans="1:8" x14ac:dyDescent="0.35">
      <c r="A296" s="27" t="str">
        <f>plate_4!A35</f>
        <v>ST C</v>
      </c>
      <c r="B296">
        <f>plate_4!B35</f>
        <v>0.49953318810234554</v>
      </c>
      <c r="C296">
        <f>plate_4!C35</f>
        <v>0.41458391411546913</v>
      </c>
      <c r="D296">
        <f>plate_4!D35</f>
        <v>4</v>
      </c>
      <c r="E296">
        <f>plate_4!E35</f>
        <v>1</v>
      </c>
      <c r="F296" t="str">
        <f>plate_4!F35</f>
        <v>G</v>
      </c>
      <c r="G296" s="25">
        <f>plate_4!$G$1</f>
        <v>42278</v>
      </c>
      <c r="H296" t="str">
        <f>plate_4!$G$2</f>
        <v>Amandine Gamble</v>
      </c>
    </row>
    <row r="297" spans="1:8" x14ac:dyDescent="0.35">
      <c r="A297" s="27" t="str">
        <f>plate_4!A36</f>
        <v>ST D</v>
      </c>
      <c r="B297">
        <f>plate_4!B36</f>
        <v>1.1450515473651213</v>
      </c>
      <c r="C297">
        <f>plate_4!C36</f>
        <v>1.0601022733782448</v>
      </c>
      <c r="D297">
        <f>plate_4!D36</f>
        <v>4</v>
      </c>
      <c r="E297">
        <f>plate_4!E36</f>
        <v>1</v>
      </c>
      <c r="F297" t="str">
        <f>plate_4!F36</f>
        <v>H</v>
      </c>
      <c r="G297" s="25">
        <f>plate_4!$G$1</f>
        <v>42278</v>
      </c>
      <c r="H297" t="str">
        <f>plate_4!$G$2</f>
        <v>Amandine Gamble</v>
      </c>
    </row>
    <row r="298" spans="1:8" x14ac:dyDescent="0.35">
      <c r="A298" s="27" t="str">
        <f>plate_4!A37</f>
        <v>HOR-2015-KT-005</v>
      </c>
      <c r="B298">
        <f>plate_4!B37</f>
        <v>1.8127997333049723</v>
      </c>
      <c r="C298">
        <f>plate_4!C37</f>
        <v>1.7278504593180959</v>
      </c>
      <c r="D298">
        <f>plate_4!D37</f>
        <v>4</v>
      </c>
      <c r="E298">
        <f>plate_4!E37</f>
        <v>2</v>
      </c>
      <c r="F298" t="str">
        <f>plate_4!F37</f>
        <v>A</v>
      </c>
      <c r="G298" s="25">
        <f>plate_4!$G$1</f>
        <v>42278</v>
      </c>
      <c r="H298" t="str">
        <f>plate_4!$G$2</f>
        <v>Amandine Gamble</v>
      </c>
    </row>
    <row r="299" spans="1:8" x14ac:dyDescent="0.35">
      <c r="A299" s="27">
        <f>plate_4!A38</f>
        <v>6126289</v>
      </c>
      <c r="B299">
        <f>plate_4!B38</f>
        <v>1.6830091218407177</v>
      </c>
      <c r="C299">
        <f>plate_4!C38</f>
        <v>1.5980598478538413</v>
      </c>
      <c r="D299">
        <f>plate_4!D38</f>
        <v>4</v>
      </c>
      <c r="E299">
        <f>plate_4!E38</f>
        <v>2</v>
      </c>
      <c r="F299" t="str">
        <f>plate_4!F38</f>
        <v>B</v>
      </c>
      <c r="G299" s="25">
        <f>plate_4!$G$1</f>
        <v>42278</v>
      </c>
      <c r="H299" t="str">
        <f>plate_4!$G$2</f>
        <v>Amandine Gamble</v>
      </c>
    </row>
    <row r="300" spans="1:8" x14ac:dyDescent="0.35">
      <c r="A300" s="27">
        <f>plate_4!A39</f>
        <v>4186280</v>
      </c>
      <c r="B300">
        <f>plate_4!B39</f>
        <v>2.9330045938304665</v>
      </c>
      <c r="C300">
        <f>plate_4!C39</f>
        <v>2.8480553198435903</v>
      </c>
      <c r="D300">
        <f>plate_4!D39</f>
        <v>4</v>
      </c>
      <c r="E300">
        <f>plate_4!E39</f>
        <v>2</v>
      </c>
      <c r="F300" t="str">
        <f>plate_4!F39</f>
        <v>C</v>
      </c>
      <c r="G300" s="25">
        <f>plate_4!$G$1</f>
        <v>42278</v>
      </c>
      <c r="H300" t="str">
        <f>plate_4!$G$2</f>
        <v>Amandine Gamble</v>
      </c>
    </row>
    <row r="301" spans="1:8" x14ac:dyDescent="0.35">
      <c r="A301" s="27" t="str">
        <f>plate_4!A40</f>
        <v>HOR-2015-KT-053</v>
      </c>
      <c r="B301">
        <f>plate_4!B40</f>
        <v>2.5447115043008002</v>
      </c>
      <c r="C301">
        <f>plate_4!C40</f>
        <v>2.4597622303139239</v>
      </c>
      <c r="D301">
        <f>plate_4!D40</f>
        <v>4</v>
      </c>
      <c r="E301">
        <f>plate_4!E40</f>
        <v>2</v>
      </c>
      <c r="F301" t="str">
        <f>plate_4!F40</f>
        <v>D</v>
      </c>
      <c r="G301" s="25">
        <f>plate_4!$G$1</f>
        <v>42278</v>
      </c>
      <c r="H301" t="str">
        <f>plate_4!$G$2</f>
        <v>Amandine Gamble</v>
      </c>
    </row>
    <row r="302" spans="1:8" x14ac:dyDescent="0.35">
      <c r="A302" s="27" t="str">
        <f>plate_4!A41</f>
        <v>HOR-2015-KT-043</v>
      </c>
      <c r="B302">
        <f>plate_4!B41</f>
        <v>2.1256305864553529</v>
      </c>
      <c r="C302">
        <f>plate_4!C41</f>
        <v>2.0406813124684766</v>
      </c>
      <c r="D302">
        <f>plate_4!D41</f>
        <v>4</v>
      </c>
      <c r="E302">
        <f>plate_4!E41</f>
        <v>2</v>
      </c>
      <c r="F302" t="str">
        <f>plate_4!F41</f>
        <v>E</v>
      </c>
      <c r="G302" s="25">
        <f>plate_4!$G$1</f>
        <v>42278</v>
      </c>
      <c r="H302" t="str">
        <f>plate_4!$G$2</f>
        <v>Amandine Gamble</v>
      </c>
    </row>
    <row r="303" spans="1:8" x14ac:dyDescent="0.35">
      <c r="A303" s="27" t="str">
        <f>plate_4!A42</f>
        <v>HOR-2015-KT-052</v>
      </c>
      <c r="B303">
        <f>plate_4!B42</f>
        <v>2.4433131419083529</v>
      </c>
      <c r="C303">
        <f>plate_4!C42</f>
        <v>2.3583638679214767</v>
      </c>
      <c r="D303">
        <f>plate_4!D42</f>
        <v>4</v>
      </c>
      <c r="E303">
        <f>plate_4!E42</f>
        <v>2</v>
      </c>
      <c r="F303" t="str">
        <f>plate_4!F42</f>
        <v>F</v>
      </c>
      <c r="G303" s="25">
        <f>plate_4!$G$1</f>
        <v>42278</v>
      </c>
      <c r="H303" t="str">
        <f>plate_4!$G$2</f>
        <v>Amandine Gamble</v>
      </c>
    </row>
    <row r="304" spans="1:8" x14ac:dyDescent="0.35">
      <c r="A304" s="27" t="str">
        <f>plate_4!A43</f>
        <v>HOR-2015-KT-088</v>
      </c>
      <c r="B304">
        <f>plate_4!B43</f>
        <v>2.1495851122724718</v>
      </c>
      <c r="C304">
        <f>plate_4!C43</f>
        <v>2.0646358382855956</v>
      </c>
      <c r="D304">
        <f>plate_4!D43</f>
        <v>4</v>
      </c>
      <c r="E304">
        <f>plate_4!E43</f>
        <v>2</v>
      </c>
      <c r="F304" t="str">
        <f>plate_4!F43</f>
        <v>G</v>
      </c>
      <c r="G304" s="25">
        <f>plate_4!$G$1</f>
        <v>42278</v>
      </c>
      <c r="H304" t="str">
        <f>plate_4!$G$2</f>
        <v>Amandine Gamble</v>
      </c>
    </row>
    <row r="305" spans="1:8" x14ac:dyDescent="0.35">
      <c r="A305" s="27" t="str">
        <f>plate_4!A44</f>
        <v>HOR-2015-KT-007</v>
      </c>
      <c r="B305">
        <f>plate_4!B44</f>
        <v>1.6177261445380593</v>
      </c>
      <c r="C305">
        <f>plate_4!C44</f>
        <v>1.5327768705511828</v>
      </c>
      <c r="D305">
        <f>plate_4!D44</f>
        <v>4</v>
      </c>
      <c r="E305">
        <f>plate_4!E44</f>
        <v>2</v>
      </c>
      <c r="F305" t="str">
        <f>plate_4!F44</f>
        <v>H</v>
      </c>
      <c r="G305" s="25">
        <f>plate_4!$G$1</f>
        <v>42278</v>
      </c>
      <c r="H305" t="str">
        <f>plate_4!$G$2</f>
        <v>Amandine Gamble</v>
      </c>
    </row>
    <row r="306" spans="1:8" x14ac:dyDescent="0.35">
      <c r="A306" s="27" t="str">
        <f>plate_4!A45</f>
        <v>HOR-2015-KT-005</v>
      </c>
      <c r="B306">
        <f>plate_4!B45</f>
        <v>1.9018504341987588</v>
      </c>
      <c r="C306">
        <f>plate_4!C45</f>
        <v>1.8169011602118823</v>
      </c>
      <c r="D306">
        <f>plate_4!D45</f>
        <v>4</v>
      </c>
      <c r="E306">
        <f>plate_4!E45</f>
        <v>3</v>
      </c>
      <c r="F306" t="str">
        <f>plate_4!F45</f>
        <v>A</v>
      </c>
      <c r="G306" s="25">
        <f>plate_4!$G$1</f>
        <v>42278</v>
      </c>
      <c r="H306" t="str">
        <f>plate_4!$G$2</f>
        <v>Amandine Gamble</v>
      </c>
    </row>
    <row r="307" spans="1:8" x14ac:dyDescent="0.35">
      <c r="A307" s="27">
        <f>plate_4!A46</f>
        <v>6126289</v>
      </c>
      <c r="B307">
        <f>plate_4!B46</f>
        <v>0.96563442585325765</v>
      </c>
      <c r="C307">
        <f>plate_4!C46</f>
        <v>0.88068515186638119</v>
      </c>
      <c r="D307">
        <f>plate_4!D46</f>
        <v>4</v>
      </c>
      <c r="E307">
        <f>plate_4!E46</f>
        <v>3</v>
      </c>
      <c r="F307" t="str">
        <f>plate_4!F46</f>
        <v>B</v>
      </c>
      <c r="G307" s="25">
        <f>plate_4!$G$1</f>
        <v>42278</v>
      </c>
      <c r="H307" t="str">
        <f>plate_4!$G$2</f>
        <v>Amandine Gamble</v>
      </c>
    </row>
    <row r="308" spans="1:8" x14ac:dyDescent="0.35">
      <c r="A308" s="27">
        <f>plate_4!A47</f>
        <v>4186280</v>
      </c>
      <c r="B308">
        <f>plate_4!B47</f>
        <v>2.6720277094047762</v>
      </c>
      <c r="C308">
        <f>plate_4!C47</f>
        <v>2.5870784354178999</v>
      </c>
      <c r="D308">
        <f>plate_4!D47</f>
        <v>4</v>
      </c>
      <c r="E308">
        <f>plate_4!E47</f>
        <v>3</v>
      </c>
      <c r="F308" t="str">
        <f>plate_4!F47</f>
        <v>C</v>
      </c>
      <c r="G308" s="25">
        <f>plate_4!$G$1</f>
        <v>42278</v>
      </c>
      <c r="H308" t="str">
        <f>plate_4!$G$2</f>
        <v>Amandine Gamble</v>
      </c>
    </row>
    <row r="309" spans="1:8" x14ac:dyDescent="0.35">
      <c r="A309" s="27" t="str">
        <f>plate_4!A48</f>
        <v>HOR-2015-KT-053</v>
      </c>
      <c r="B309">
        <f>plate_4!B48</f>
        <v>0.90551037128433409</v>
      </c>
      <c r="C309">
        <f>plate_4!C48</f>
        <v>0.82056109729745774</v>
      </c>
      <c r="D309">
        <f>plate_4!D48</f>
        <v>4</v>
      </c>
      <c r="E309">
        <f>plate_4!E48</f>
        <v>3</v>
      </c>
      <c r="F309" t="str">
        <f>plate_4!F48</f>
        <v>D</v>
      </c>
      <c r="G309" s="25">
        <f>plate_4!$G$1</f>
        <v>42278</v>
      </c>
      <c r="H309" t="str">
        <f>plate_4!$G$2</f>
        <v>Amandine Gamble</v>
      </c>
    </row>
    <row r="310" spans="1:8" x14ac:dyDescent="0.35">
      <c r="A310" s="27" t="str">
        <f>plate_4!A49</f>
        <v>HOR-2015-KT-043</v>
      </c>
      <c r="B310">
        <f>plate_4!B49</f>
        <v>0.68075159370048444</v>
      </c>
      <c r="C310">
        <f>plate_4!C49</f>
        <v>0.59580231971360798</v>
      </c>
      <c r="D310">
        <f>plate_4!D49</f>
        <v>4</v>
      </c>
      <c r="E310">
        <f>plate_4!E49</f>
        <v>3</v>
      </c>
      <c r="F310" t="str">
        <f>plate_4!F49</f>
        <v>E</v>
      </c>
      <c r="G310" s="25">
        <f>plate_4!$G$1</f>
        <v>42278</v>
      </c>
      <c r="H310" t="str">
        <f>plate_4!$G$2</f>
        <v>Amandine Gamble</v>
      </c>
    </row>
    <row r="311" spans="1:8" x14ac:dyDescent="0.35">
      <c r="A311" s="27" t="str">
        <f>plate_4!A50</f>
        <v>HOR-2015-KT-052</v>
      </c>
      <c r="B311">
        <f>plate_4!B50</f>
        <v>1.2062139944922623</v>
      </c>
      <c r="C311">
        <f>plate_4!C50</f>
        <v>1.1212647205053858</v>
      </c>
      <c r="D311">
        <f>plate_4!D50</f>
        <v>4</v>
      </c>
      <c r="E311">
        <f>plate_4!E50</f>
        <v>3</v>
      </c>
      <c r="F311" t="str">
        <f>plate_4!F50</f>
        <v>F</v>
      </c>
      <c r="G311" s="25">
        <f>plate_4!$G$1</f>
        <v>42278</v>
      </c>
      <c r="H311" t="str">
        <f>plate_4!$G$2</f>
        <v>Amandine Gamble</v>
      </c>
    </row>
    <row r="312" spans="1:8" x14ac:dyDescent="0.35">
      <c r="A312" s="27" t="str">
        <f>plate_4!A51</f>
        <v>HOR-2015-KT-088</v>
      </c>
      <c r="B312">
        <f>plate_4!B51</f>
        <v>1.1938723549226224</v>
      </c>
      <c r="C312">
        <f>plate_4!C51</f>
        <v>1.108923080935746</v>
      </c>
      <c r="D312">
        <f>plate_4!D51</f>
        <v>4</v>
      </c>
      <c r="E312">
        <f>plate_4!E51</f>
        <v>3</v>
      </c>
      <c r="F312" t="str">
        <f>plate_4!F51</f>
        <v>G</v>
      </c>
      <c r="G312" s="25">
        <f>plate_4!$G$1</f>
        <v>42278</v>
      </c>
      <c r="H312" t="str">
        <f>plate_4!$G$2</f>
        <v>Amandine Gamble</v>
      </c>
    </row>
    <row r="313" spans="1:8" x14ac:dyDescent="0.35">
      <c r="A313" s="27" t="str">
        <f>plate_4!A52</f>
        <v>HOR-2015-KT-007</v>
      </c>
      <c r="B313">
        <f>plate_4!B52</f>
        <v>1.6729277453913509</v>
      </c>
      <c r="C313">
        <f>plate_4!C52</f>
        <v>1.5879784714044745</v>
      </c>
      <c r="D313">
        <f>plate_4!D52</f>
        <v>4</v>
      </c>
      <c r="E313">
        <f>plate_4!E52</f>
        <v>3</v>
      </c>
      <c r="F313" t="str">
        <f>plate_4!F52</f>
        <v>H</v>
      </c>
      <c r="G313" s="25">
        <f>plate_4!$G$1</f>
        <v>42278</v>
      </c>
      <c r="H313" t="str">
        <f>plate_4!$G$2</f>
        <v>Amandine Gamble</v>
      </c>
    </row>
    <row r="314" spans="1:8" x14ac:dyDescent="0.35">
      <c r="A314" s="27" t="str">
        <f>plate_4!A53</f>
        <v>HOR-2015-KT-028</v>
      </c>
      <c r="B314">
        <f>plate_4!B53</f>
        <v>1.3317154881547639</v>
      </c>
      <c r="C314">
        <f>plate_4!C53</f>
        <v>1.2467662141678875</v>
      </c>
      <c r="D314">
        <f>plate_4!D53</f>
        <v>4</v>
      </c>
      <c r="E314">
        <f>plate_4!E53</f>
        <v>4</v>
      </c>
      <c r="F314" t="str">
        <f>plate_4!F53</f>
        <v>A</v>
      </c>
      <c r="G314" s="25">
        <f>plate_4!$G$1</f>
        <v>42278</v>
      </c>
      <c r="H314" t="str">
        <f>plate_4!$G$2</f>
        <v>Amandine Gamble</v>
      </c>
    </row>
    <row r="315" spans="1:8" x14ac:dyDescent="0.35">
      <c r="A315" s="27">
        <f>plate_4!A54</f>
        <v>6126279</v>
      </c>
      <c r="B315">
        <f>plate_4!B54</f>
        <v>0.85363704858134193</v>
      </c>
      <c r="C315">
        <f>plate_4!C54</f>
        <v>0.76868777459446558</v>
      </c>
      <c r="D315">
        <f>plate_4!D54</f>
        <v>4</v>
      </c>
      <c r="E315">
        <f>plate_4!E54</f>
        <v>4</v>
      </c>
      <c r="F315" t="str">
        <f>plate_4!F54</f>
        <v>B</v>
      </c>
      <c r="G315" s="25">
        <f>plate_4!$G$1</f>
        <v>42278</v>
      </c>
      <c r="H315" t="str">
        <f>plate_4!$G$2</f>
        <v>Amandine Gamble</v>
      </c>
    </row>
    <row r="316" spans="1:8" x14ac:dyDescent="0.35">
      <c r="A316" s="27">
        <f>plate_4!A55</f>
        <v>4186281</v>
      </c>
      <c r="B316">
        <f>plate_4!B55</f>
        <v>3.4765760177928322</v>
      </c>
      <c r="C316">
        <f>plate_4!C55</f>
        <v>3.391626743805956</v>
      </c>
      <c r="D316">
        <f>plate_4!D55</f>
        <v>4</v>
      </c>
      <c r="E316">
        <f>plate_4!E55</f>
        <v>4</v>
      </c>
      <c r="F316" t="str">
        <f>plate_4!F55</f>
        <v>C</v>
      </c>
      <c r="G316" s="25">
        <f>plate_4!$G$1</f>
        <v>42278</v>
      </c>
      <c r="H316" t="str">
        <f>plate_4!$G$2</f>
        <v>Amandine Gamble</v>
      </c>
    </row>
    <row r="317" spans="1:8" x14ac:dyDescent="0.35">
      <c r="A317" s="27" t="str">
        <f>plate_4!A56</f>
        <v>HOR-2015-KT-079</v>
      </c>
      <c r="B317">
        <f>plate_4!B56</f>
        <v>1.5682626059427525</v>
      </c>
      <c r="C317">
        <f>plate_4!C56</f>
        <v>1.483313331955876</v>
      </c>
      <c r="D317">
        <f>plate_4!D56</f>
        <v>4</v>
      </c>
      <c r="E317">
        <f>plate_4!E56</f>
        <v>4</v>
      </c>
      <c r="F317" t="str">
        <f>plate_4!F56</f>
        <v>D</v>
      </c>
      <c r="G317" s="25">
        <f>plate_4!$G$1</f>
        <v>42278</v>
      </c>
      <c r="H317" t="str">
        <f>plate_4!$G$2</f>
        <v>Amandine Gamble</v>
      </c>
    </row>
    <row r="318" spans="1:8" x14ac:dyDescent="0.35">
      <c r="A318" s="27" t="str">
        <f>plate_4!A57</f>
        <v>HOR-2015-KT-010</v>
      </c>
      <c r="B318">
        <f>plate_4!B57</f>
        <v>1.6735288073017034</v>
      </c>
      <c r="C318">
        <f>plate_4!C57</f>
        <v>1.5885795333148269</v>
      </c>
      <c r="D318">
        <f>plate_4!D57</f>
        <v>4</v>
      </c>
      <c r="E318">
        <f>plate_4!E57</f>
        <v>4</v>
      </c>
      <c r="F318" t="str">
        <f>plate_4!F57</f>
        <v>E</v>
      </c>
      <c r="G318" s="25">
        <f>plate_4!$G$1</f>
        <v>42278</v>
      </c>
      <c r="H318" t="str">
        <f>plate_4!$G$2</f>
        <v>Amandine Gamble</v>
      </c>
    </row>
    <row r="319" spans="1:8" x14ac:dyDescent="0.35">
      <c r="A319" s="27" t="str">
        <f>plate_4!A58</f>
        <v>HOR-2015-KT-055</v>
      </c>
      <c r="B319">
        <f>plate_4!B58</f>
        <v>2.0786360091207943</v>
      </c>
      <c r="C319">
        <f>plate_4!C58</f>
        <v>1.9936867351339178</v>
      </c>
      <c r="D319">
        <f>plate_4!D58</f>
        <v>4</v>
      </c>
      <c r="E319">
        <f>plate_4!E58</f>
        <v>4</v>
      </c>
      <c r="F319" t="str">
        <f>plate_4!F58</f>
        <v>F</v>
      </c>
      <c r="G319" s="25">
        <f>plate_4!$G$1</f>
        <v>42278</v>
      </c>
      <c r="H319" t="str">
        <f>plate_4!$G$2</f>
        <v>Amandine Gamble</v>
      </c>
    </row>
    <row r="320" spans="1:8" x14ac:dyDescent="0.35">
      <c r="A320" s="27" t="str">
        <f>plate_4!A59</f>
        <v>HOR-2015-KT-006</v>
      </c>
      <c r="B320">
        <f>plate_4!B59</f>
        <v>3.0263269094734708</v>
      </c>
      <c r="C320">
        <f>plate_4!C59</f>
        <v>2.9413776354865946</v>
      </c>
      <c r="D320">
        <f>plate_4!D59</f>
        <v>4</v>
      </c>
      <c r="E320">
        <f>plate_4!E59</f>
        <v>4</v>
      </c>
      <c r="F320" t="str">
        <f>plate_4!F59</f>
        <v>G</v>
      </c>
      <c r="G320" s="25">
        <f>plate_4!$G$1</f>
        <v>42278</v>
      </c>
      <c r="H320" t="str">
        <f>plate_4!$G$2</f>
        <v>Amandine Gamble</v>
      </c>
    </row>
    <row r="321" spans="1:8" x14ac:dyDescent="0.35">
      <c r="A321" s="27" t="str">
        <f>plate_4!A60</f>
        <v>HOR-2015-KT-060</v>
      </c>
      <c r="B321">
        <f>plate_4!B60</f>
        <v>1.3289615192308046</v>
      </c>
      <c r="C321">
        <f>plate_4!C60</f>
        <v>1.2440122452439282</v>
      </c>
      <c r="D321">
        <f>plate_4!D60</f>
        <v>4</v>
      </c>
      <c r="E321">
        <f>plate_4!E60</f>
        <v>4</v>
      </c>
      <c r="F321" t="str">
        <f>plate_4!F60</f>
        <v>H</v>
      </c>
      <c r="G321" s="25">
        <f>plate_4!$G$1</f>
        <v>42278</v>
      </c>
      <c r="H321" t="str">
        <f>plate_4!$G$2</f>
        <v>Amandine Gamble</v>
      </c>
    </row>
    <row r="322" spans="1:8" x14ac:dyDescent="0.35">
      <c r="A322" s="27" t="str">
        <f>plate_4!A61</f>
        <v>HOR-2015-KT-028</v>
      </c>
      <c r="B322">
        <f>plate_4!B61</f>
        <v>1.2948581648711366</v>
      </c>
      <c r="C322">
        <f>plate_4!C61</f>
        <v>1.2099088908842601</v>
      </c>
      <c r="D322">
        <f>plate_4!D61</f>
        <v>4</v>
      </c>
      <c r="E322">
        <f>plate_4!E61</f>
        <v>5</v>
      </c>
      <c r="F322" t="str">
        <f>plate_4!F61</f>
        <v>A</v>
      </c>
      <c r="G322" s="25">
        <f>plate_4!$G$1</f>
        <v>42278</v>
      </c>
      <c r="H322" t="str">
        <f>plate_4!$G$2</f>
        <v>Amandine Gamble</v>
      </c>
    </row>
    <row r="323" spans="1:8" x14ac:dyDescent="0.35">
      <c r="A323" s="27">
        <f>plate_4!A62</f>
        <v>6126279</v>
      </c>
      <c r="B323">
        <f>plate_4!B62</f>
        <v>1.3870665416454131</v>
      </c>
      <c r="C323">
        <f>plate_4!C62</f>
        <v>1.3021172676585366</v>
      </c>
      <c r="D323">
        <f>plate_4!D62</f>
        <v>4</v>
      </c>
      <c r="E323">
        <f>plate_4!E62</f>
        <v>5</v>
      </c>
      <c r="F323" t="str">
        <f>plate_4!F62</f>
        <v>B</v>
      </c>
      <c r="G323" s="25">
        <f>plate_4!$G$1</f>
        <v>42278</v>
      </c>
      <c r="H323" t="str">
        <f>plate_4!$G$2</f>
        <v>Amandine Gamble</v>
      </c>
    </row>
    <row r="324" spans="1:8" x14ac:dyDescent="0.35">
      <c r="A324" s="27">
        <f>plate_4!A63</f>
        <v>4186281</v>
      </c>
      <c r="B324">
        <f>plate_4!B63</f>
        <v>3.548180165536118</v>
      </c>
      <c r="C324">
        <f>plate_4!C63</f>
        <v>3.4632308915492418</v>
      </c>
      <c r="D324">
        <f>plate_4!D63</f>
        <v>4</v>
      </c>
      <c r="E324">
        <f>plate_4!E63</f>
        <v>5</v>
      </c>
      <c r="F324" t="str">
        <f>plate_4!F63</f>
        <v>C</v>
      </c>
      <c r="G324" s="25">
        <f>plate_4!$G$1</f>
        <v>42278</v>
      </c>
      <c r="H324" t="str">
        <f>plate_4!$G$2</f>
        <v>Amandine Gamble</v>
      </c>
    </row>
    <row r="325" spans="1:8" x14ac:dyDescent="0.35">
      <c r="A325" s="27" t="str">
        <f>plate_4!A64</f>
        <v>HOR-2015-KT-079</v>
      </c>
      <c r="B325">
        <f>plate_4!B64</f>
        <v>2.5873864057457587</v>
      </c>
      <c r="C325">
        <f>plate_4!C64</f>
        <v>2.5024371317588825</v>
      </c>
      <c r="D325">
        <f>plate_4!D64</f>
        <v>4</v>
      </c>
      <c r="E325">
        <f>plate_4!E64</f>
        <v>5</v>
      </c>
      <c r="F325" t="str">
        <f>plate_4!F64</f>
        <v>D</v>
      </c>
      <c r="G325" s="25">
        <f>plate_4!$G$1</f>
        <v>42278</v>
      </c>
      <c r="H325" t="str">
        <f>plate_4!$G$2</f>
        <v>Amandine Gamble</v>
      </c>
    </row>
    <row r="326" spans="1:8" x14ac:dyDescent="0.35">
      <c r="A326" s="27" t="str">
        <f>plate_4!A65</f>
        <v>HOR-2015-KT-010</v>
      </c>
      <c r="B326">
        <f>plate_4!B65</f>
        <v>1.1368781817919773</v>
      </c>
      <c r="C326">
        <f>plate_4!C65</f>
        <v>1.0519289078051008</v>
      </c>
      <c r="D326">
        <f>plate_4!D65</f>
        <v>4</v>
      </c>
      <c r="E326">
        <f>plate_4!E65</f>
        <v>5</v>
      </c>
      <c r="F326" t="str">
        <f>plate_4!F65</f>
        <v>E</v>
      </c>
      <c r="G326" s="25">
        <f>plate_4!$G$1</f>
        <v>42278</v>
      </c>
      <c r="H326" t="str">
        <f>plate_4!$G$2</f>
        <v>Amandine Gamble</v>
      </c>
    </row>
    <row r="327" spans="1:8" x14ac:dyDescent="0.35">
      <c r="A327" s="27" t="str">
        <f>plate_4!A66</f>
        <v>HOR-2015-KT-055</v>
      </c>
      <c r="B327">
        <f>plate_4!B66</f>
        <v>2.0362337765501812</v>
      </c>
      <c r="C327">
        <f>plate_4!C66</f>
        <v>1.9512845025633048</v>
      </c>
      <c r="D327">
        <f>plate_4!D66</f>
        <v>4</v>
      </c>
      <c r="E327">
        <f>plate_4!E66</f>
        <v>5</v>
      </c>
      <c r="F327" t="str">
        <f>plate_4!F66</f>
        <v>F</v>
      </c>
      <c r="G327" s="25">
        <f>plate_4!$G$1</f>
        <v>42278</v>
      </c>
      <c r="H327" t="str">
        <f>plate_4!$G$2</f>
        <v>Amandine Gamble</v>
      </c>
    </row>
    <row r="328" spans="1:8" x14ac:dyDescent="0.35">
      <c r="A328" s="27" t="str">
        <f>plate_4!A67</f>
        <v>HOR-2015-KT-006</v>
      </c>
      <c r="B328">
        <f>plate_4!B67</f>
        <v>3.1477888174382973</v>
      </c>
      <c r="C328">
        <f>plate_4!C67</f>
        <v>3.0628395434514211</v>
      </c>
      <c r="D328">
        <f>plate_4!D67</f>
        <v>4</v>
      </c>
      <c r="E328">
        <f>plate_4!E67</f>
        <v>5</v>
      </c>
      <c r="F328" t="str">
        <f>plate_4!F67</f>
        <v>G</v>
      </c>
      <c r="G328" s="25">
        <f>plate_4!$G$1</f>
        <v>42278</v>
      </c>
      <c r="H328" t="str">
        <f>plate_4!$G$2</f>
        <v>Amandine Gamble</v>
      </c>
    </row>
    <row r="329" spans="1:8" x14ac:dyDescent="0.35">
      <c r="A329" s="27" t="str">
        <f>plate_4!A68</f>
        <v>HOR-2015-KT-060</v>
      </c>
      <c r="B329">
        <f>plate_4!B68</f>
        <v>0.81246077908951586</v>
      </c>
      <c r="C329">
        <f>plate_4!C68</f>
        <v>0.72751150510263951</v>
      </c>
      <c r="D329">
        <f>plate_4!D68</f>
        <v>4</v>
      </c>
      <c r="E329">
        <f>plate_4!E68</f>
        <v>5</v>
      </c>
      <c r="F329" t="str">
        <f>plate_4!F68</f>
        <v>H</v>
      </c>
      <c r="G329" s="25">
        <f>plate_4!$G$1</f>
        <v>42278</v>
      </c>
      <c r="H329" t="str">
        <f>plate_4!$G$2</f>
        <v>Amandine Gamble</v>
      </c>
    </row>
    <row r="330" spans="1:8" x14ac:dyDescent="0.35">
      <c r="A330" s="27" t="str">
        <f>plate_4!A69</f>
        <v>HOR-2015-KT-089</v>
      </c>
      <c r="B330">
        <f>plate_4!B69</f>
        <v>2.3570561999246373</v>
      </c>
      <c r="C330">
        <f>plate_4!C69</f>
        <v>2.2721069259377611</v>
      </c>
      <c r="D330">
        <f>plate_4!D69</f>
        <v>4</v>
      </c>
      <c r="E330">
        <f>plate_4!E69</f>
        <v>6</v>
      </c>
      <c r="F330" t="str">
        <f>plate_4!F69</f>
        <v>A</v>
      </c>
      <c r="G330" s="25">
        <f>plate_4!$G$1</f>
        <v>42278</v>
      </c>
      <c r="H330" t="str">
        <f>plate_4!$G$2</f>
        <v>Amandine Gamble</v>
      </c>
    </row>
    <row r="331" spans="1:8" x14ac:dyDescent="0.35">
      <c r="A331" s="27">
        <f>plate_4!A70</f>
        <v>6126288</v>
      </c>
      <c r="B331">
        <f>plate_4!B70</f>
        <v>1.4581085365217716</v>
      </c>
      <c r="C331">
        <f>plate_4!C70</f>
        <v>1.3731592625348952</v>
      </c>
      <c r="D331">
        <f>plate_4!D70</f>
        <v>4</v>
      </c>
      <c r="E331">
        <f>plate_4!E70</f>
        <v>6</v>
      </c>
      <c r="F331" t="str">
        <f>plate_4!F70</f>
        <v>B</v>
      </c>
      <c r="G331" s="25">
        <f>plate_4!$G$1</f>
        <v>42278</v>
      </c>
      <c r="H331" t="str">
        <f>plate_4!$G$2</f>
        <v>Amandine Gamble</v>
      </c>
    </row>
    <row r="332" spans="1:8" x14ac:dyDescent="0.35">
      <c r="A332" s="27">
        <f>plate_4!A71</f>
        <v>4186272</v>
      </c>
      <c r="B332">
        <f>plate_4!B71</f>
        <v>3.2310633499786823</v>
      </c>
      <c r="C332">
        <f>plate_4!C71</f>
        <v>3.146114075991806</v>
      </c>
      <c r="D332">
        <f>plate_4!D71</f>
        <v>4</v>
      </c>
      <c r="E332">
        <f>plate_4!E71</f>
        <v>6</v>
      </c>
      <c r="F332" t="str">
        <f>plate_4!F71</f>
        <v>C</v>
      </c>
      <c r="G332" s="25">
        <f>plate_4!$G$1</f>
        <v>42278</v>
      </c>
      <c r="H332" t="str">
        <f>plate_4!$G$2</f>
        <v>Amandine Gamble</v>
      </c>
    </row>
    <row r="333" spans="1:8" x14ac:dyDescent="0.35">
      <c r="A333" s="27" t="str">
        <f>plate_4!A72</f>
        <v>HOR-2015-KT-062</v>
      </c>
      <c r="B333">
        <f>plate_4!B72</f>
        <v>1.7476057318647089</v>
      </c>
      <c r="C333">
        <f>plate_4!C72</f>
        <v>1.6626564578778324</v>
      </c>
      <c r="D333">
        <f>plate_4!D72</f>
        <v>4</v>
      </c>
      <c r="E333">
        <f>plate_4!E72</f>
        <v>6</v>
      </c>
      <c r="F333" t="str">
        <f>plate_4!F72</f>
        <v>D</v>
      </c>
      <c r="G333" s="25">
        <f>plate_4!$G$1</f>
        <v>42278</v>
      </c>
      <c r="H333" t="str">
        <f>plate_4!$G$2</f>
        <v>Amandine Gamble</v>
      </c>
    </row>
    <row r="334" spans="1:8" x14ac:dyDescent="0.35">
      <c r="A334" s="27" t="str">
        <f>plate_4!A73</f>
        <v>HOR-2015-KT-011</v>
      </c>
      <c r="B334">
        <f>plate_4!B73</f>
        <v>2.4597097469638571</v>
      </c>
      <c r="C334">
        <f>plate_4!C73</f>
        <v>2.3747604729769809</v>
      </c>
      <c r="D334">
        <f>plate_4!D73</f>
        <v>4</v>
      </c>
      <c r="E334">
        <f>plate_4!E73</f>
        <v>6</v>
      </c>
      <c r="F334" t="str">
        <f>plate_4!F73</f>
        <v>E</v>
      </c>
      <c r="G334" s="25">
        <f>plate_4!$G$1</f>
        <v>42278</v>
      </c>
      <c r="H334" t="str">
        <f>plate_4!$G$2</f>
        <v>Amandine Gamble</v>
      </c>
    </row>
    <row r="335" spans="1:8" x14ac:dyDescent="0.35">
      <c r="A335" s="27" t="str">
        <f>plate_4!A74</f>
        <v>HOR-2015-KT-004</v>
      </c>
      <c r="B335">
        <f>plate_4!B74</f>
        <v>1.1748170195900685</v>
      </c>
      <c r="C335">
        <f>plate_4!C74</f>
        <v>1.089867745603192</v>
      </c>
      <c r="D335">
        <f>plate_4!D74</f>
        <v>4</v>
      </c>
      <c r="E335">
        <f>plate_4!E74</f>
        <v>6</v>
      </c>
      <c r="F335" t="str">
        <f>plate_4!F74</f>
        <v>F</v>
      </c>
      <c r="G335" s="25">
        <f>plate_4!$G$1</f>
        <v>42278</v>
      </c>
      <c r="H335" t="str">
        <f>plate_4!$G$2</f>
        <v>Amandine Gamble</v>
      </c>
    </row>
    <row r="336" spans="1:8" x14ac:dyDescent="0.35">
      <c r="A336" s="27" t="str">
        <f>plate_4!A75</f>
        <v>HOR-2015-KT-069</v>
      </c>
      <c r="B336">
        <f>plate_4!B75</f>
        <v>1.7020298567779346</v>
      </c>
      <c r="C336">
        <f>plate_4!C75</f>
        <v>1.6170805827910582</v>
      </c>
      <c r="D336">
        <f>plate_4!D75</f>
        <v>4</v>
      </c>
      <c r="E336">
        <f>plate_4!E75</f>
        <v>6</v>
      </c>
      <c r="F336" t="str">
        <f>plate_4!F75</f>
        <v>G</v>
      </c>
      <c r="G336" s="25">
        <f>plate_4!$G$1</f>
        <v>42278</v>
      </c>
      <c r="H336" t="str">
        <f>plate_4!$G$2</f>
        <v>Amandine Gamble</v>
      </c>
    </row>
    <row r="337" spans="1:8" x14ac:dyDescent="0.35">
      <c r="A337" s="27">
        <f>plate_4!A76</f>
        <v>6126287</v>
      </c>
      <c r="B337">
        <f>plate_4!B76</f>
        <v>1.1534477246677106</v>
      </c>
      <c r="C337">
        <f>plate_4!C76</f>
        <v>1.0684984506808342</v>
      </c>
      <c r="D337">
        <f>plate_4!D76</f>
        <v>4</v>
      </c>
      <c r="E337">
        <f>plate_4!E76</f>
        <v>6</v>
      </c>
      <c r="F337" t="str">
        <f>plate_4!F76</f>
        <v>H</v>
      </c>
      <c r="G337" s="25">
        <f>plate_4!$G$1</f>
        <v>42278</v>
      </c>
      <c r="H337" t="str">
        <f>plate_4!$G$2</f>
        <v>Amandine Gamble</v>
      </c>
    </row>
    <row r="338" spans="1:8" x14ac:dyDescent="0.35">
      <c r="A338" s="27" t="str">
        <f>plate_4!A77</f>
        <v>HOR-2015-KT-089</v>
      </c>
      <c r="B338">
        <f>plate_4!B77</f>
        <v>0.67447032005259988</v>
      </c>
      <c r="C338">
        <f>plate_4!C77</f>
        <v>0.58952104606572342</v>
      </c>
      <c r="D338">
        <f>plate_4!D77</f>
        <v>4</v>
      </c>
      <c r="E338">
        <f>plate_4!E77</f>
        <v>7</v>
      </c>
      <c r="F338" t="str">
        <f>plate_4!F77</f>
        <v>A</v>
      </c>
      <c r="G338" s="25">
        <f>plate_4!$G$1</f>
        <v>42278</v>
      </c>
      <c r="H338" t="str">
        <f>plate_4!$G$2</f>
        <v>Amandine Gamble</v>
      </c>
    </row>
    <row r="339" spans="1:8" x14ac:dyDescent="0.35">
      <c r="A339" s="27">
        <f>plate_4!A78</f>
        <v>6126288</v>
      </c>
      <c r="B339">
        <f>plate_4!B78</f>
        <v>0.70957459498464881</v>
      </c>
      <c r="C339">
        <f>plate_4!C78</f>
        <v>0.62462532099777235</v>
      </c>
      <c r="D339">
        <f>plate_4!D78</f>
        <v>4</v>
      </c>
      <c r="E339">
        <f>plate_4!E78</f>
        <v>7</v>
      </c>
      <c r="F339" t="str">
        <f>plate_4!F78</f>
        <v>B</v>
      </c>
      <c r="G339" s="25">
        <f>plate_4!$G$1</f>
        <v>42278</v>
      </c>
      <c r="H339" t="str">
        <f>plate_4!$G$2</f>
        <v>Amandine Gamble</v>
      </c>
    </row>
    <row r="340" spans="1:8" x14ac:dyDescent="0.35">
      <c r="A340" s="27">
        <f>plate_4!A79</f>
        <v>4186272</v>
      </c>
      <c r="B340">
        <f>plate_4!B79</f>
        <v>2.960702174081153</v>
      </c>
      <c r="C340">
        <f>plate_4!C79</f>
        <v>2.8757529000942768</v>
      </c>
      <c r="D340">
        <f>plate_4!D79</f>
        <v>4</v>
      </c>
      <c r="E340">
        <f>plate_4!E79</f>
        <v>7</v>
      </c>
      <c r="F340" t="str">
        <f>plate_4!F79</f>
        <v>C</v>
      </c>
      <c r="G340" s="25">
        <f>plate_4!$G$1</f>
        <v>42278</v>
      </c>
      <c r="H340" t="str">
        <f>plate_4!$G$2</f>
        <v>Amandine Gamble</v>
      </c>
    </row>
    <row r="341" spans="1:8" x14ac:dyDescent="0.35">
      <c r="A341" s="27" t="str">
        <f>plate_4!A80</f>
        <v>HOR-2015-KT-062</v>
      </c>
      <c r="B341">
        <f>plate_4!B80</f>
        <v>0.6864710846485963</v>
      </c>
      <c r="C341">
        <f>plate_4!C80</f>
        <v>0.60152181066171995</v>
      </c>
      <c r="D341">
        <f>plate_4!D80</f>
        <v>4</v>
      </c>
      <c r="E341">
        <f>plate_4!E80</f>
        <v>7</v>
      </c>
      <c r="F341" t="str">
        <f>plate_4!F80</f>
        <v>D</v>
      </c>
      <c r="G341" s="25">
        <f>plate_4!$G$1</f>
        <v>42278</v>
      </c>
      <c r="H341" t="str">
        <f>plate_4!$G$2</f>
        <v>Amandine Gamble</v>
      </c>
    </row>
    <row r="342" spans="1:8" x14ac:dyDescent="0.35">
      <c r="A342" s="27" t="str">
        <f>plate_4!A81</f>
        <v>HOR-2015-KT-011</v>
      </c>
      <c r="B342">
        <f>plate_4!B81</f>
        <v>2.1860072188083484</v>
      </c>
      <c r="C342">
        <f>plate_4!C81</f>
        <v>2.1010579448214721</v>
      </c>
      <c r="D342">
        <f>plate_4!D81</f>
        <v>4</v>
      </c>
      <c r="E342">
        <f>plate_4!E81</f>
        <v>7</v>
      </c>
      <c r="F342" t="str">
        <f>plate_4!F81</f>
        <v>E</v>
      </c>
      <c r="G342" s="25">
        <f>plate_4!$G$1</f>
        <v>42278</v>
      </c>
      <c r="H342" t="str">
        <f>plate_4!$G$2</f>
        <v>Amandine Gamble</v>
      </c>
    </row>
    <row r="343" spans="1:8" x14ac:dyDescent="0.35">
      <c r="A343" s="27" t="str">
        <f>plate_4!A82</f>
        <v>HOR-2015-KT-004</v>
      </c>
      <c r="B343">
        <f>plate_4!B82</f>
        <v>0.83470150979370317</v>
      </c>
      <c r="C343">
        <f>plate_4!C82</f>
        <v>0.74975223580682671</v>
      </c>
      <c r="D343">
        <f>plate_4!D82</f>
        <v>4</v>
      </c>
      <c r="E343">
        <f>plate_4!E82</f>
        <v>7</v>
      </c>
      <c r="F343" t="str">
        <f>plate_4!F82</f>
        <v>F</v>
      </c>
      <c r="G343" s="25">
        <f>plate_4!$G$1</f>
        <v>42278</v>
      </c>
      <c r="H343" t="str">
        <f>plate_4!$G$2</f>
        <v>Amandine Gamble</v>
      </c>
    </row>
    <row r="344" spans="1:8" x14ac:dyDescent="0.35">
      <c r="A344" s="27" t="str">
        <f>plate_4!A83</f>
        <v>HOR-2015-KT-069</v>
      </c>
      <c r="B344">
        <f>plate_4!B83</f>
        <v>1.3717749076586616</v>
      </c>
      <c r="C344">
        <f>plate_4!C83</f>
        <v>1.2868256336717852</v>
      </c>
      <c r="D344">
        <f>plate_4!D83</f>
        <v>4</v>
      </c>
      <c r="E344">
        <f>plate_4!E83</f>
        <v>7</v>
      </c>
      <c r="F344" t="str">
        <f>plate_4!F83</f>
        <v>G</v>
      </c>
      <c r="G344" s="25">
        <f>plate_4!$G$1</f>
        <v>42278</v>
      </c>
      <c r="H344" t="str">
        <f>plate_4!$G$2</f>
        <v>Amandine Gamble</v>
      </c>
    </row>
    <row r="345" spans="1:8" x14ac:dyDescent="0.35">
      <c r="A345" s="27">
        <f>plate_4!A84</f>
        <v>6126287</v>
      </c>
      <c r="B345">
        <f>plate_4!B84</f>
        <v>0.75155020409792828</v>
      </c>
      <c r="C345">
        <f>plate_4!C84</f>
        <v>0.66660093011105181</v>
      </c>
      <c r="D345">
        <f>plate_4!D84</f>
        <v>4</v>
      </c>
      <c r="E345">
        <f>plate_4!E84</f>
        <v>7</v>
      </c>
      <c r="F345" t="str">
        <f>plate_4!F84</f>
        <v>H</v>
      </c>
      <c r="G345" s="25">
        <f>plate_4!$G$1</f>
        <v>42278</v>
      </c>
      <c r="H345" t="str">
        <f>plate_4!$G$2</f>
        <v>Amandine Gamble</v>
      </c>
    </row>
    <row r="346" spans="1:8" x14ac:dyDescent="0.35">
      <c r="A346" s="27" t="str">
        <f>plate_4!A85</f>
        <v>HOR-2015-KT-086</v>
      </c>
      <c r="B346">
        <f>plate_4!B85</f>
        <v>0.84992364544516275</v>
      </c>
      <c r="C346">
        <f>plate_4!C85</f>
        <v>0.7649743714582864</v>
      </c>
      <c r="D346">
        <f>plate_4!D85</f>
        <v>4</v>
      </c>
      <c r="E346">
        <f>plate_4!E85</f>
        <v>8</v>
      </c>
      <c r="F346" t="str">
        <f>plate_4!F85</f>
        <v>A</v>
      </c>
      <c r="G346" s="25">
        <f>plate_4!$G$1</f>
        <v>42278</v>
      </c>
      <c r="H346" t="str">
        <f>plate_4!$G$2</f>
        <v>Amandine Gamble</v>
      </c>
    </row>
    <row r="347" spans="1:8" x14ac:dyDescent="0.35">
      <c r="A347" s="27">
        <f>plate_4!A86</f>
        <v>6126286</v>
      </c>
      <c r="B347">
        <f>plate_4!B86</f>
        <v>0.91499288228991416</v>
      </c>
      <c r="C347">
        <f>plate_4!C86</f>
        <v>0.83004360830303781</v>
      </c>
      <c r="D347">
        <f>plate_4!D86</f>
        <v>4</v>
      </c>
      <c r="E347">
        <f>plate_4!E86</f>
        <v>8</v>
      </c>
      <c r="F347" t="str">
        <f>plate_4!F86</f>
        <v>B</v>
      </c>
      <c r="G347" s="25">
        <f>plate_4!$G$1</f>
        <v>42278</v>
      </c>
      <c r="H347" t="str">
        <f>plate_4!$G$2</f>
        <v>Amandine Gamble</v>
      </c>
    </row>
    <row r="348" spans="1:8" x14ac:dyDescent="0.35">
      <c r="A348" s="27" t="str">
        <f>plate_4!A87</f>
        <v>HOR-2015-KT-061</v>
      </c>
      <c r="B348">
        <f>plate_4!B87</f>
        <v>0.81591540820734676</v>
      </c>
      <c r="C348">
        <f>plate_4!C87</f>
        <v>0.7309661342204703</v>
      </c>
      <c r="D348">
        <f>plate_4!D87</f>
        <v>4</v>
      </c>
      <c r="E348">
        <f>plate_4!E87</f>
        <v>8</v>
      </c>
      <c r="F348" t="str">
        <f>plate_4!F87</f>
        <v>C</v>
      </c>
      <c r="G348" s="25">
        <f>plate_4!$G$1</f>
        <v>42278</v>
      </c>
      <c r="H348" t="str">
        <f>plate_4!$G$2</f>
        <v>Amandine Gamble</v>
      </c>
    </row>
    <row r="349" spans="1:8" x14ac:dyDescent="0.35">
      <c r="A349" s="27" t="str">
        <f>plate_4!A88</f>
        <v>HOR-2015-KT-024</v>
      </c>
      <c r="B349">
        <f>plate_4!B88</f>
        <v>1.2770073201197165</v>
      </c>
      <c r="C349">
        <f>plate_4!C88</f>
        <v>1.1920580461328401</v>
      </c>
      <c r="D349">
        <f>plate_4!D88</f>
        <v>4</v>
      </c>
      <c r="E349">
        <f>plate_4!E88</f>
        <v>8</v>
      </c>
      <c r="F349" t="str">
        <f>plate_4!F88</f>
        <v>D</v>
      </c>
      <c r="G349" s="25">
        <f>plate_4!$G$1</f>
        <v>42278</v>
      </c>
      <c r="H349" t="str">
        <f>plate_4!$G$2</f>
        <v>Amandine Gamble</v>
      </c>
    </row>
    <row r="350" spans="1:8" x14ac:dyDescent="0.35">
      <c r="A350" s="27" t="str">
        <f>plate_4!A89</f>
        <v>HOR-2015-KT-076</v>
      </c>
      <c r="B350">
        <f>plate_4!B89</f>
        <v>0.93785151346479423</v>
      </c>
      <c r="C350">
        <f>plate_4!C89</f>
        <v>0.85290223947791777</v>
      </c>
      <c r="D350">
        <f>plate_4!D89</f>
        <v>4</v>
      </c>
      <c r="E350">
        <f>plate_4!E89</f>
        <v>8</v>
      </c>
      <c r="F350" t="str">
        <f>plate_4!F89</f>
        <v>E</v>
      </c>
      <c r="G350" s="25">
        <f>plate_4!$G$1</f>
        <v>42278</v>
      </c>
      <c r="H350" t="str">
        <f>plate_4!$G$2</f>
        <v>Amandine Gamble</v>
      </c>
    </row>
    <row r="351" spans="1:8" x14ac:dyDescent="0.35">
      <c r="A351" s="27" t="str">
        <f>plate_4!A90</f>
        <v>HOR-2015-KT-014</v>
      </c>
      <c r="B351">
        <f>plate_4!B90</f>
        <v>0.89911638910876801</v>
      </c>
      <c r="C351">
        <f>plate_4!C90</f>
        <v>0.81416711512189166</v>
      </c>
      <c r="D351">
        <f>plate_4!D90</f>
        <v>4</v>
      </c>
      <c r="E351">
        <f>plate_4!E90</f>
        <v>8</v>
      </c>
      <c r="F351" t="str">
        <f>plate_4!F90</f>
        <v>F</v>
      </c>
      <c r="G351" s="25">
        <f>plate_4!$G$1</f>
        <v>42278</v>
      </c>
      <c r="H351" t="str">
        <f>plate_4!$G$2</f>
        <v>Amandine Gamble</v>
      </c>
    </row>
    <row r="352" spans="1:8" x14ac:dyDescent="0.35">
      <c r="A352" s="27">
        <f>plate_4!A91</f>
        <v>6126272</v>
      </c>
      <c r="B352">
        <f>plate_4!B91</f>
        <v>1.6931584344364194</v>
      </c>
      <c r="C352">
        <f>plate_4!C91</f>
        <v>1.608209160449543</v>
      </c>
      <c r="D352">
        <f>plate_4!D91</f>
        <v>4</v>
      </c>
      <c r="E352">
        <f>plate_4!E91</f>
        <v>8</v>
      </c>
      <c r="F352" t="str">
        <f>plate_4!F91</f>
        <v>G</v>
      </c>
      <c r="G352" s="25">
        <f>plate_4!$G$1</f>
        <v>42278</v>
      </c>
      <c r="H352" t="str">
        <f>plate_4!$G$2</f>
        <v>Amandine Gamble</v>
      </c>
    </row>
    <row r="353" spans="1:8" x14ac:dyDescent="0.35">
      <c r="A353" s="27">
        <f>plate_4!A92</f>
        <v>4186273</v>
      </c>
      <c r="B353">
        <f>plate_4!B92</f>
        <v>3.4258097065597899</v>
      </c>
      <c r="C353">
        <f>plate_4!C92</f>
        <v>3.3408604325729137</v>
      </c>
      <c r="D353">
        <f>plate_4!D92</f>
        <v>4</v>
      </c>
      <c r="E353">
        <f>plate_4!E92</f>
        <v>9</v>
      </c>
      <c r="F353" t="str">
        <f>plate_4!F92</f>
        <v>H</v>
      </c>
      <c r="G353" s="25">
        <f>plate_4!$G$1</f>
        <v>42278</v>
      </c>
      <c r="H353" t="str">
        <f>plate_4!$G$2</f>
        <v>Amandine Gamble</v>
      </c>
    </row>
    <row r="354" spans="1:8" x14ac:dyDescent="0.35">
      <c r="A354" s="27" t="str">
        <f>plate_4!A93</f>
        <v>HOR-2015-KT-086</v>
      </c>
      <c r="B354">
        <f>plate_4!B93</f>
        <v>0.5874402194439694</v>
      </c>
      <c r="C354">
        <f>plate_4!C93</f>
        <v>0.50249094545709294</v>
      </c>
      <c r="D354">
        <f>plate_4!D93</f>
        <v>4</v>
      </c>
      <c r="E354">
        <f>plate_4!E93</f>
        <v>9</v>
      </c>
      <c r="F354" t="str">
        <f>plate_4!F93</f>
        <v>A</v>
      </c>
      <c r="G354" s="25">
        <f>plate_4!$G$1</f>
        <v>42278</v>
      </c>
      <c r="H354" t="str">
        <f>plate_4!$G$2</f>
        <v>Amandine Gamble</v>
      </c>
    </row>
    <row r="355" spans="1:8" x14ac:dyDescent="0.35">
      <c r="A355" s="27">
        <f>plate_4!A94</f>
        <v>6126286</v>
      </c>
      <c r="B355">
        <f>plate_4!B94</f>
        <v>0.80169651404020181</v>
      </c>
      <c r="C355">
        <f>plate_4!C94</f>
        <v>0.71674724005332546</v>
      </c>
      <c r="D355">
        <f>plate_4!D94</f>
        <v>4</v>
      </c>
      <c r="E355">
        <f>plate_4!E94</f>
        <v>9</v>
      </c>
      <c r="F355" t="str">
        <f>plate_4!F94</f>
        <v>B</v>
      </c>
      <c r="G355" s="25">
        <f>plate_4!$G$1</f>
        <v>42278</v>
      </c>
      <c r="H355" t="str">
        <f>plate_4!$G$2</f>
        <v>Amandine Gamble</v>
      </c>
    </row>
    <row r="356" spans="1:8" x14ac:dyDescent="0.35">
      <c r="A356" s="27" t="str">
        <f>plate_4!A95</f>
        <v>HOR-2015-KT-061</v>
      </c>
      <c r="B356">
        <f>plate_4!B95</f>
        <v>1.3986705743187064</v>
      </c>
      <c r="C356">
        <f>plate_4!C95</f>
        <v>1.31372130033183</v>
      </c>
      <c r="D356">
        <f>plate_4!D95</f>
        <v>4</v>
      </c>
      <c r="E356">
        <f>plate_4!E95</f>
        <v>9</v>
      </c>
      <c r="F356" t="str">
        <f>plate_4!F95</f>
        <v>C</v>
      </c>
      <c r="G356" s="25">
        <f>plate_4!$G$1</f>
        <v>42278</v>
      </c>
      <c r="H356" t="str">
        <f>plate_4!$G$2</f>
        <v>Amandine Gamble</v>
      </c>
    </row>
    <row r="357" spans="1:8" x14ac:dyDescent="0.35">
      <c r="A357" s="27" t="str">
        <f>plate_4!A96</f>
        <v>HOR-2015-KT-024</v>
      </c>
      <c r="B357">
        <f>plate_4!B96</f>
        <v>0.81165588205633588</v>
      </c>
      <c r="C357">
        <f>plate_4!C96</f>
        <v>0.72670660806945953</v>
      </c>
      <c r="D357">
        <f>plate_4!D96</f>
        <v>4</v>
      </c>
      <c r="E357">
        <f>plate_4!E96</f>
        <v>9</v>
      </c>
      <c r="F357" t="str">
        <f>plate_4!F96</f>
        <v>D</v>
      </c>
      <c r="G357" s="25">
        <f>plate_4!$G$1</f>
        <v>42278</v>
      </c>
      <c r="H357" t="str">
        <f>plate_4!$G$2</f>
        <v>Amandine Gamble</v>
      </c>
    </row>
    <row r="358" spans="1:8" x14ac:dyDescent="0.35">
      <c r="A358" s="27" t="str">
        <f>plate_4!A97</f>
        <v>HOR-2015-KT-076</v>
      </c>
      <c r="B358">
        <f>plate_4!B97</f>
        <v>0.61483854557738893</v>
      </c>
      <c r="C358">
        <f>plate_4!C97</f>
        <v>0.52988927159051258</v>
      </c>
      <c r="D358">
        <f>plate_4!D97</f>
        <v>4</v>
      </c>
      <c r="E358">
        <f>plate_4!E97</f>
        <v>9</v>
      </c>
      <c r="F358" t="str">
        <f>plate_4!F97</f>
        <v>E</v>
      </c>
      <c r="G358" s="25">
        <f>plate_4!$G$1</f>
        <v>42278</v>
      </c>
      <c r="H358" t="str">
        <f>plate_4!$G$2</f>
        <v>Amandine Gamble</v>
      </c>
    </row>
    <row r="359" spans="1:8" x14ac:dyDescent="0.35">
      <c r="A359" s="27" t="str">
        <f>plate_4!A98</f>
        <v>HOR-2015-KT-014</v>
      </c>
      <c r="B359">
        <f>plate_4!B98</f>
        <v>0.82323998893061556</v>
      </c>
      <c r="C359">
        <f>plate_4!C98</f>
        <v>0.73829071494373921</v>
      </c>
      <c r="D359">
        <f>plate_4!D98</f>
        <v>4</v>
      </c>
      <c r="E359">
        <f>plate_4!E98</f>
        <v>9</v>
      </c>
      <c r="F359" t="str">
        <f>plate_4!F98</f>
        <v>F</v>
      </c>
      <c r="G359" s="25">
        <f>plate_4!$G$1</f>
        <v>42278</v>
      </c>
      <c r="H359" t="str">
        <f>plate_4!$G$2</f>
        <v>Amandine Gamble</v>
      </c>
    </row>
    <row r="360" spans="1:8" x14ac:dyDescent="0.35">
      <c r="A360" s="27">
        <f>plate_4!A99</f>
        <v>6126272</v>
      </c>
      <c r="B360">
        <f>plate_4!B99</f>
        <v>0.91757961262067345</v>
      </c>
      <c r="C360">
        <f>plate_4!C99</f>
        <v>0.83263033863379698</v>
      </c>
      <c r="D360">
        <f>plate_4!D99</f>
        <v>4</v>
      </c>
      <c r="E360">
        <f>plate_4!E99</f>
        <v>9</v>
      </c>
      <c r="F360" t="str">
        <f>plate_4!F99</f>
        <v>G</v>
      </c>
      <c r="G360" s="25">
        <f>plate_4!$G$1</f>
        <v>42278</v>
      </c>
      <c r="H360" t="str">
        <f>plate_4!$G$2</f>
        <v>Amandine Gamble</v>
      </c>
    </row>
    <row r="361" spans="1:8" x14ac:dyDescent="0.35">
      <c r="A361" s="27">
        <f>plate_4!A100</f>
        <v>4186273</v>
      </c>
      <c r="B361">
        <f>plate_4!B100</f>
        <v>3.3417616474723721</v>
      </c>
      <c r="C361">
        <f>plate_4!C100</f>
        <v>3.2568123734854959</v>
      </c>
      <c r="D361">
        <f>plate_4!D100</f>
        <v>4</v>
      </c>
      <c r="E361">
        <f>plate_4!E100</f>
        <v>10</v>
      </c>
      <c r="F361" t="str">
        <f>plate_4!F100</f>
        <v>H</v>
      </c>
      <c r="G361" s="25">
        <f>plate_4!$G$1</f>
        <v>42278</v>
      </c>
      <c r="H361" t="str">
        <f>plate_4!$G$2</f>
        <v>Amandine Gamble</v>
      </c>
    </row>
    <row r="362" spans="1:8" x14ac:dyDescent="0.35">
      <c r="A362" s="27">
        <f>plate_4!A101</f>
        <v>6126277</v>
      </c>
      <c r="B362">
        <f>plate_4!B101</f>
        <v>0.73120138535064849</v>
      </c>
      <c r="C362">
        <f>plate_4!C101</f>
        <v>0.64625211136377203</v>
      </c>
      <c r="D362">
        <f>plate_4!D101</f>
        <v>4</v>
      </c>
      <c r="E362">
        <f>plate_4!E101</f>
        <v>10</v>
      </c>
      <c r="F362" t="str">
        <f>plate_4!F101</f>
        <v>A</v>
      </c>
      <c r="G362" s="25">
        <f>plate_4!$G$1</f>
        <v>42278</v>
      </c>
      <c r="H362" t="str">
        <f>plate_4!$G$2</f>
        <v>Amandine Gamble</v>
      </c>
    </row>
    <row r="363" spans="1:8" x14ac:dyDescent="0.35">
      <c r="A363" s="27">
        <f>plate_4!A102</f>
        <v>4186282</v>
      </c>
      <c r="B363">
        <f>plate_4!B102</f>
        <v>3.522333508353507</v>
      </c>
      <c r="C363">
        <f>plate_4!C102</f>
        <v>3.4373842343666308</v>
      </c>
      <c r="D363">
        <f>plate_4!D102</f>
        <v>4</v>
      </c>
      <c r="E363">
        <f>plate_4!E102</f>
        <v>10</v>
      </c>
      <c r="F363" t="str">
        <f>plate_4!F102</f>
        <v>B</v>
      </c>
      <c r="G363" s="25">
        <f>plate_4!$G$1</f>
        <v>42278</v>
      </c>
      <c r="H363" t="str">
        <f>plate_4!$G$2</f>
        <v>Amandine Gamble</v>
      </c>
    </row>
    <row r="364" spans="1:8" x14ac:dyDescent="0.35">
      <c r="A364" s="27" t="str">
        <f>plate_4!A103</f>
        <v>HOR-2015-KT-037</v>
      </c>
      <c r="B364">
        <f>plate_4!B103</f>
        <v>0.75448530293697191</v>
      </c>
      <c r="C364">
        <f>plate_4!C103</f>
        <v>0.66953602895009556</v>
      </c>
      <c r="D364">
        <f>plate_4!D103</f>
        <v>4</v>
      </c>
      <c r="E364">
        <f>plate_4!E103</f>
        <v>10</v>
      </c>
      <c r="F364" t="str">
        <f>plate_4!F103</f>
        <v>C</v>
      </c>
      <c r="G364" s="25">
        <f>plate_4!$G$1</f>
        <v>42278</v>
      </c>
      <c r="H364" t="str">
        <f>plate_4!$G$2</f>
        <v>Amandine Gamble</v>
      </c>
    </row>
    <row r="365" spans="1:8" x14ac:dyDescent="0.35">
      <c r="A365" s="27" t="str">
        <f>plate_4!A104</f>
        <v>HOR-2015-KT-096</v>
      </c>
      <c r="B365">
        <f>plate_4!B104</f>
        <v>0.72786714985044598</v>
      </c>
      <c r="C365">
        <f>plate_4!C104</f>
        <v>0.64291787586356963</v>
      </c>
      <c r="D365">
        <f>plate_4!D104</f>
        <v>4</v>
      </c>
      <c r="E365">
        <f>plate_4!E104</f>
        <v>10</v>
      </c>
      <c r="F365" t="str">
        <f>plate_4!F104</f>
        <v>D</v>
      </c>
      <c r="G365" s="25">
        <f>plate_4!$G$1</f>
        <v>42278</v>
      </c>
      <c r="H365" t="str">
        <f>plate_4!$G$2</f>
        <v>Amandine Gamble</v>
      </c>
    </row>
    <row r="366" spans="1:8" x14ac:dyDescent="0.35">
      <c r="A366" s="27" t="str">
        <f>plate_4!A105</f>
        <v>HOR-2015-KT-077</v>
      </c>
      <c r="B366">
        <f>plate_4!B105</f>
        <v>2.8374881467090947</v>
      </c>
      <c r="C366">
        <f>plate_4!C105</f>
        <v>2.7525388727222184</v>
      </c>
      <c r="D366">
        <f>plate_4!D105</f>
        <v>4</v>
      </c>
      <c r="E366">
        <f>plate_4!E105</f>
        <v>10</v>
      </c>
      <c r="F366" t="str">
        <f>plate_4!F105</f>
        <v>E</v>
      </c>
      <c r="G366" s="25">
        <f>plate_4!$G$1</f>
        <v>42278</v>
      </c>
      <c r="H366" t="str">
        <f>plate_4!$G$2</f>
        <v>Amandine Gamble</v>
      </c>
    </row>
    <row r="367" spans="1:8" x14ac:dyDescent="0.35">
      <c r="A367" s="27" t="str">
        <f>plate_4!A106</f>
        <v>HOR-2015-KT-091</v>
      </c>
      <c r="B367">
        <f>plate_4!B106</f>
        <v>1.9045412963431547</v>
      </c>
      <c r="C367">
        <f>plate_4!C106</f>
        <v>1.8195920223562783</v>
      </c>
      <c r="D367">
        <f>plate_4!D106</f>
        <v>4</v>
      </c>
      <c r="E367">
        <f>plate_4!E106</f>
        <v>10</v>
      </c>
      <c r="F367" t="str">
        <f>plate_4!F106</f>
        <v>F</v>
      </c>
      <c r="G367" s="25">
        <f>plate_4!$G$1</f>
        <v>42278</v>
      </c>
      <c r="H367" t="str">
        <f>plate_4!$G$2</f>
        <v>Amandine Gamble</v>
      </c>
    </row>
    <row r="368" spans="1:8" x14ac:dyDescent="0.35">
      <c r="A368" s="27">
        <f>plate_4!A107</f>
        <v>4186270</v>
      </c>
      <c r="B368">
        <f>plate_4!B107</f>
        <v>3.4765760177928322</v>
      </c>
      <c r="C368">
        <f>plate_4!C107</f>
        <v>3.391626743805956</v>
      </c>
      <c r="D368">
        <f>plate_4!D107</f>
        <v>4</v>
      </c>
      <c r="E368">
        <f>plate_4!E107</f>
        <v>10</v>
      </c>
      <c r="F368" t="str">
        <f>plate_4!F107</f>
        <v>G</v>
      </c>
      <c r="G368" s="25">
        <f>plate_4!$G$1</f>
        <v>42278</v>
      </c>
      <c r="H368" t="str">
        <f>plate_4!$G$2</f>
        <v>Amandine Gamble</v>
      </c>
    </row>
    <row r="369" spans="1:8" x14ac:dyDescent="0.35">
      <c r="A369" s="27" t="str">
        <f>plate_4!A108</f>
        <v>NA</v>
      </c>
      <c r="B369">
        <f>plate_4!B108</f>
        <v>0.8686922734358421</v>
      </c>
      <c r="C369">
        <f>plate_4!C108</f>
        <v>0.78374299944896575</v>
      </c>
      <c r="D369">
        <f>plate_4!D108</f>
        <v>4</v>
      </c>
      <c r="E369">
        <f>plate_4!E108</f>
        <v>11</v>
      </c>
      <c r="F369" t="str">
        <f>plate_4!F108</f>
        <v>H</v>
      </c>
      <c r="G369" s="25">
        <f>plate_4!$G$1</f>
        <v>42278</v>
      </c>
      <c r="H369" t="str">
        <f>plate_4!$G$2</f>
        <v>Amandine Gamble</v>
      </c>
    </row>
    <row r="370" spans="1:8" x14ac:dyDescent="0.35">
      <c r="A370" s="27">
        <f>plate_4!A109</f>
        <v>6126277</v>
      </c>
      <c r="B370">
        <f>plate_4!B109</f>
        <v>0.92806376145179648</v>
      </c>
      <c r="C370">
        <f>plate_4!C109</f>
        <v>0.84311448746492013</v>
      </c>
      <c r="D370">
        <f>plate_4!D109</f>
        <v>4</v>
      </c>
      <c r="E370">
        <f>plate_4!E109</f>
        <v>11</v>
      </c>
      <c r="F370" t="str">
        <f>plate_4!F109</f>
        <v>A</v>
      </c>
      <c r="G370" s="25">
        <f>plate_4!$G$1</f>
        <v>42278</v>
      </c>
      <c r="H370" t="str">
        <f>plate_4!$G$2</f>
        <v>Amandine Gamble</v>
      </c>
    </row>
    <row r="371" spans="1:8" x14ac:dyDescent="0.35">
      <c r="A371" s="27">
        <f>plate_4!A110</f>
        <v>4186282</v>
      </c>
      <c r="B371">
        <f>plate_4!B110</f>
        <v>3.5184901692717467</v>
      </c>
      <c r="C371">
        <f>plate_4!C110</f>
        <v>3.4335408952848705</v>
      </c>
      <c r="D371">
        <f>plate_4!D110</f>
        <v>4</v>
      </c>
      <c r="E371">
        <f>plate_4!E110</f>
        <v>11</v>
      </c>
      <c r="F371" t="str">
        <f>plate_4!F110</f>
        <v>B</v>
      </c>
      <c r="G371" s="25">
        <f>plate_4!$G$1</f>
        <v>42278</v>
      </c>
      <c r="H371" t="str">
        <f>plate_4!$G$2</f>
        <v>Amandine Gamble</v>
      </c>
    </row>
    <row r="372" spans="1:8" x14ac:dyDescent="0.35">
      <c r="A372" s="27" t="str">
        <f>plate_4!A111</f>
        <v>HOR-2015-KT-037</v>
      </c>
      <c r="B372">
        <f>plate_4!B111</f>
        <v>1.1419936058553273</v>
      </c>
      <c r="C372">
        <f>plate_4!C111</f>
        <v>1.0570443318684508</v>
      </c>
      <c r="D372">
        <f>plate_4!D111</f>
        <v>4</v>
      </c>
      <c r="E372">
        <f>plate_4!E111</f>
        <v>11</v>
      </c>
      <c r="F372" t="str">
        <f>plate_4!F111</f>
        <v>C</v>
      </c>
      <c r="G372" s="25">
        <f>plate_4!$G$1</f>
        <v>42278</v>
      </c>
      <c r="H372" t="str">
        <f>plate_4!$G$2</f>
        <v>Amandine Gamble</v>
      </c>
    </row>
    <row r="373" spans="1:8" x14ac:dyDescent="0.35">
      <c r="A373" s="27" t="str">
        <f>plate_4!A112</f>
        <v>HOR-2015-KT-096</v>
      </c>
      <c r="B373">
        <f>plate_4!B112</f>
        <v>0.5651776155663264</v>
      </c>
      <c r="C373">
        <f>plate_4!C112</f>
        <v>0.48022834157944999</v>
      </c>
      <c r="D373">
        <f>plate_4!D112</f>
        <v>4</v>
      </c>
      <c r="E373">
        <f>plate_4!E112</f>
        <v>11</v>
      </c>
      <c r="F373" t="str">
        <f>plate_4!F112</f>
        <v>D</v>
      </c>
      <c r="G373" s="25">
        <f>plate_4!$G$1</f>
        <v>42278</v>
      </c>
      <c r="H373" t="str">
        <f>plate_4!$G$2</f>
        <v>Amandine Gamble</v>
      </c>
    </row>
    <row r="374" spans="1:8" x14ac:dyDescent="0.35">
      <c r="A374" s="27" t="str">
        <f>plate_4!A113</f>
        <v>HOR-2015-KT-077</v>
      </c>
      <c r="B374">
        <f>plate_4!B113</f>
        <v>3.1772866837051521</v>
      </c>
      <c r="C374">
        <f>plate_4!C113</f>
        <v>3.0923374097182759</v>
      </c>
      <c r="D374">
        <f>plate_4!D113</f>
        <v>4</v>
      </c>
      <c r="E374">
        <f>plate_4!E113</f>
        <v>11</v>
      </c>
      <c r="F374" t="str">
        <f>plate_4!F113</f>
        <v>E</v>
      </c>
      <c r="G374" s="25">
        <f>plate_4!$G$1</f>
        <v>42278</v>
      </c>
      <c r="H374" t="str">
        <f>plate_4!$G$2</f>
        <v>Amandine Gamble</v>
      </c>
    </row>
    <row r="375" spans="1:8" x14ac:dyDescent="0.35">
      <c r="A375" s="27" t="str">
        <f>plate_4!A114</f>
        <v>HOR-2015-KT-091</v>
      </c>
      <c r="B375">
        <f>plate_4!B114</f>
        <v>1.9317145601469292</v>
      </c>
      <c r="C375">
        <f>plate_4!C114</f>
        <v>1.8467652861600528</v>
      </c>
      <c r="D375">
        <f>plate_4!D114</f>
        <v>4</v>
      </c>
      <c r="E375">
        <f>plate_4!E114</f>
        <v>11</v>
      </c>
      <c r="F375" t="str">
        <f>plate_4!F114</f>
        <v>F</v>
      </c>
      <c r="G375" s="25">
        <f>plate_4!$G$1</f>
        <v>42278</v>
      </c>
      <c r="H375" t="str">
        <f>plate_4!$G$2</f>
        <v>Amandine Gamble</v>
      </c>
    </row>
    <row r="376" spans="1:8" x14ac:dyDescent="0.35">
      <c r="A376" s="27">
        <f>plate_4!A115</f>
        <v>4186270</v>
      </c>
      <c r="B376">
        <f>plate_4!B115</f>
        <v>2.5765367823055074</v>
      </c>
      <c r="C376">
        <f>plate_4!C115</f>
        <v>2.4915875083186312</v>
      </c>
      <c r="D376">
        <f>plate_4!D115</f>
        <v>4</v>
      </c>
      <c r="E376">
        <f>plate_4!E115</f>
        <v>11</v>
      </c>
      <c r="F376" t="str">
        <f>plate_4!F115</f>
        <v>G</v>
      </c>
      <c r="G376" s="25">
        <f>plate_4!$G$1</f>
        <v>42278</v>
      </c>
      <c r="H376" t="str">
        <f>plate_4!$G$2</f>
        <v>Amandine Gamble</v>
      </c>
    </row>
    <row r="377" spans="1:8" x14ac:dyDescent="0.35">
      <c r="A377" s="27" t="str">
        <f>plate_4!A116</f>
        <v>NA</v>
      </c>
      <c r="B377">
        <f>plate_4!B116</f>
        <v>0.3117237131912689</v>
      </c>
      <c r="C377">
        <f>plate_4!C116</f>
        <v>0.2267744392043925</v>
      </c>
      <c r="D377">
        <f>plate_4!D116</f>
        <v>4</v>
      </c>
      <c r="E377">
        <f>plate_4!E116</f>
        <v>12</v>
      </c>
      <c r="F377" t="str">
        <f>plate_4!F116</f>
        <v>H</v>
      </c>
      <c r="G377" s="25">
        <f>plate_4!$G$1</f>
        <v>42278</v>
      </c>
      <c r="H377" t="str">
        <f>plate_4!$G$2</f>
        <v>Amandine Gamble</v>
      </c>
    </row>
    <row r="378" spans="1:8" x14ac:dyDescent="0.35">
      <c r="A378" s="27">
        <f>plate_4!A117</f>
        <v>4186284</v>
      </c>
      <c r="B378">
        <f>plate_4!B117</f>
        <v>3.5756629500551629</v>
      </c>
      <c r="C378">
        <f>plate_4!C117</f>
        <v>3.4907136760682866</v>
      </c>
      <c r="D378">
        <f>plate_4!D117</f>
        <v>4</v>
      </c>
      <c r="E378">
        <f>plate_4!E117</f>
        <v>12</v>
      </c>
      <c r="F378" t="str">
        <f>plate_4!F117</f>
        <v>A</v>
      </c>
      <c r="G378" s="25">
        <f>plate_4!$G$1</f>
        <v>42278</v>
      </c>
      <c r="H378" t="str">
        <f>plate_4!$G$2</f>
        <v>Amandine Gamble</v>
      </c>
    </row>
    <row r="379" spans="1:8" x14ac:dyDescent="0.35">
      <c r="A379" s="27">
        <f>plate_4!A118</f>
        <v>4186284</v>
      </c>
      <c r="B379">
        <f>plate_4!B118</f>
        <v>3.5606488060957164</v>
      </c>
      <c r="C379">
        <f>plate_4!C118</f>
        <v>3.4756995321088402</v>
      </c>
      <c r="D379">
        <f>plate_4!D118</f>
        <v>4</v>
      </c>
      <c r="E379">
        <f>plate_4!E118</f>
        <v>12</v>
      </c>
      <c r="F379" t="str">
        <f>plate_4!F118</f>
        <v>B</v>
      </c>
      <c r="G379" s="25">
        <f>plate_4!$G$1</f>
        <v>42278</v>
      </c>
      <c r="H379" t="str">
        <f>plate_4!$G$2</f>
        <v>Amandine Gamble</v>
      </c>
    </row>
    <row r="380" spans="1:8" x14ac:dyDescent="0.35">
      <c r="A380" s="27" t="str">
        <f>plate_4!A119</f>
        <v>HOR-2015-KT-032</v>
      </c>
      <c r="B380">
        <f>plate_4!B119</f>
        <v>2.3024580365385652</v>
      </c>
      <c r="C380">
        <f>plate_4!C119</f>
        <v>2.2175087625516889</v>
      </c>
      <c r="D380">
        <f>plate_4!D119</f>
        <v>4</v>
      </c>
      <c r="E380">
        <f>plate_4!E119</f>
        <v>12</v>
      </c>
      <c r="F380" t="str">
        <f>plate_4!F119</f>
        <v>C</v>
      </c>
      <c r="G380" s="25">
        <f>plate_4!$G$1</f>
        <v>42278</v>
      </c>
      <c r="H380" t="str">
        <f>plate_4!$G$2</f>
        <v>Amandine Gamble</v>
      </c>
    </row>
    <row r="381" spans="1:8" x14ac:dyDescent="0.35">
      <c r="A381" s="27" t="str">
        <f>plate_4!A120</f>
        <v>HOR-2015-KT-032</v>
      </c>
      <c r="B381">
        <f>plate_4!B120</f>
        <v>2.5184901692717467</v>
      </c>
      <c r="C381">
        <f>plate_4!C120</f>
        <v>2.4335408952848705</v>
      </c>
      <c r="D381">
        <f>plate_4!D120</f>
        <v>4</v>
      </c>
      <c r="E381">
        <f>plate_4!E120</f>
        <v>12</v>
      </c>
      <c r="F381" t="str">
        <f>plate_4!F120</f>
        <v>D</v>
      </c>
      <c r="G381" s="25">
        <f>plate_4!$G$1</f>
        <v>42278</v>
      </c>
      <c r="H381" t="str">
        <f>plate_4!$G$2</f>
        <v>Amandine Gamble</v>
      </c>
    </row>
    <row r="382" spans="1:8" x14ac:dyDescent="0.35">
      <c r="A382" s="27" t="str">
        <f>plate_4!A121</f>
        <v>HOR-2015-KT-085</v>
      </c>
      <c r="B382">
        <f>plate_4!B121</f>
        <v>3.2165046298077571</v>
      </c>
      <c r="C382">
        <f>plate_4!C121</f>
        <v>3.1315553558208808</v>
      </c>
      <c r="D382">
        <f>plate_4!D121</f>
        <v>4</v>
      </c>
      <c r="E382">
        <f>plate_4!E121</f>
        <v>12</v>
      </c>
      <c r="F382" t="str">
        <f>plate_4!F121</f>
        <v>E</v>
      </c>
      <c r="G382" s="25">
        <f>plate_4!$G$1</f>
        <v>42278</v>
      </c>
      <c r="H382" t="str">
        <f>plate_4!$G$2</f>
        <v>Amandine Gamble</v>
      </c>
    </row>
    <row r="383" spans="1:8" x14ac:dyDescent="0.35">
      <c r="A383" s="27" t="str">
        <f>plate_4!A122</f>
        <v>HOR-2015-KT-085</v>
      </c>
      <c r="B383">
        <f>plate_4!B122</f>
        <v>3.1887742878626062</v>
      </c>
      <c r="C383">
        <f>plate_4!C122</f>
        <v>3.10382501387573</v>
      </c>
      <c r="D383">
        <f>plate_4!D122</f>
        <v>4</v>
      </c>
      <c r="E383">
        <f>plate_4!E122</f>
        <v>12</v>
      </c>
      <c r="F383" t="str">
        <f>plate_4!F122</f>
        <v>F</v>
      </c>
      <c r="G383" s="25">
        <f>plate_4!$G$1</f>
        <v>42278</v>
      </c>
      <c r="H383" t="str">
        <f>plate_4!$G$2</f>
        <v>Amandine Gamble</v>
      </c>
    </row>
    <row r="384" spans="1:8" x14ac:dyDescent="0.35">
      <c r="A384" s="27" t="str">
        <f>plate_4!A123</f>
        <v>HOR-2015-KT-031</v>
      </c>
      <c r="B384">
        <f>plate_4!B123</f>
        <v>1.7283259531489426</v>
      </c>
      <c r="C384">
        <f>plate_4!C123</f>
        <v>1.6433766791620661</v>
      </c>
      <c r="D384">
        <f>plate_4!D123</f>
        <v>4</v>
      </c>
      <c r="E384">
        <f>plate_4!E123</f>
        <v>12</v>
      </c>
      <c r="F384" t="str">
        <f>plate_4!F123</f>
        <v>G</v>
      </c>
      <c r="G384" s="25">
        <f>plate_4!$G$1</f>
        <v>42278</v>
      </c>
      <c r="H384" t="str">
        <f>plate_4!$G$2</f>
        <v>Amandine Gamble</v>
      </c>
    </row>
    <row r="385" spans="1:8" x14ac:dyDescent="0.35">
      <c r="A385" s="27" t="str">
        <f>plate_4!A124</f>
        <v>HOR-2015-KT-031</v>
      </c>
      <c r="B385">
        <f>plate_4!B124</f>
        <v>1.7958417531044035</v>
      </c>
      <c r="C385">
        <f>plate_4!C124</f>
        <v>1.7108924791175271</v>
      </c>
      <c r="D385">
        <f>plate_4!D124</f>
        <v>4</v>
      </c>
      <c r="E385">
        <f>plate_4!E124</f>
        <v>12</v>
      </c>
      <c r="F385" t="str">
        <f>plate_4!F124</f>
        <v>H</v>
      </c>
      <c r="G385" s="25">
        <f>plate_4!$G$1</f>
        <v>42278</v>
      </c>
      <c r="H385" t="str">
        <f>plate_4!$G$2</f>
        <v>Amandine Gamble</v>
      </c>
    </row>
    <row r="386" spans="1:8" x14ac:dyDescent="0.35">
      <c r="A386" s="27" t="str">
        <f>plate_5!A29</f>
        <v>cont_pos</v>
      </c>
      <c r="B386">
        <f>plate_5!B29</f>
        <v>1.1833884774312102</v>
      </c>
      <c r="C386">
        <f>plate_5!C29</f>
        <v>1.1046962206419499</v>
      </c>
      <c r="D386">
        <f>plate_5!D29</f>
        <v>5</v>
      </c>
      <c r="E386">
        <f>plate_5!E29</f>
        <v>1</v>
      </c>
      <c r="F386" t="str">
        <f>plate_5!F29</f>
        <v>A</v>
      </c>
      <c r="G386" s="25">
        <f>plate_4!$G$1</f>
        <v>42278</v>
      </c>
      <c r="H386" t="str">
        <f>plate_5!$G$2</f>
        <v>Amandine Gamble</v>
      </c>
    </row>
    <row r="387" spans="1:8" x14ac:dyDescent="0.35">
      <c r="A387" s="27" t="str">
        <f>plate_5!A30</f>
        <v>cont_pos</v>
      </c>
      <c r="B387">
        <f>plate_5!B30</f>
        <v>1.2108447466377892</v>
      </c>
      <c r="C387">
        <f>plate_5!C30</f>
        <v>1.1321524898485289</v>
      </c>
      <c r="D387">
        <f>plate_5!D30</f>
        <v>5</v>
      </c>
      <c r="E387">
        <f>plate_5!E30</f>
        <v>1</v>
      </c>
      <c r="F387" t="str">
        <f>plate_5!F30</f>
        <v>B</v>
      </c>
      <c r="G387" s="25">
        <f>plate_4!$G$1</f>
        <v>42278</v>
      </c>
      <c r="H387" t="str">
        <f>plate_5!$G$2</f>
        <v>Amandine Gamble</v>
      </c>
    </row>
    <row r="388" spans="1:8" x14ac:dyDescent="0.35">
      <c r="A388" s="27" t="str">
        <f>plate_5!A31</f>
        <v>cont_neg</v>
      </c>
      <c r="B388">
        <f>plate_5!B31</f>
        <v>7.76651234675904E-2</v>
      </c>
      <c r="C388">
        <f>plate_5!C31</f>
        <v>-1.0271333216698431E-3</v>
      </c>
      <c r="D388">
        <f>plate_5!D31</f>
        <v>5</v>
      </c>
      <c r="E388">
        <f>plate_5!E31</f>
        <v>1</v>
      </c>
      <c r="F388" t="str">
        <f>plate_5!F31</f>
        <v>C</v>
      </c>
      <c r="G388" s="25">
        <f>plate_4!$G$1</f>
        <v>42278</v>
      </c>
      <c r="H388" t="str">
        <f>plate_5!$G$2</f>
        <v>Amandine Gamble</v>
      </c>
    </row>
    <row r="389" spans="1:8" x14ac:dyDescent="0.35">
      <c r="A389" s="27" t="str">
        <f>plate_5!A32</f>
        <v>cont_neg</v>
      </c>
      <c r="B389">
        <f>plate_5!B32</f>
        <v>7.9719390110930086E-2</v>
      </c>
      <c r="C389">
        <f>plate_5!C32</f>
        <v>1.0271333216698431E-3</v>
      </c>
      <c r="D389">
        <f>plate_5!D32</f>
        <v>5</v>
      </c>
      <c r="E389">
        <f>plate_5!E32</f>
        <v>1</v>
      </c>
      <c r="F389" t="str">
        <f>plate_5!F32</f>
        <v>D</v>
      </c>
      <c r="G389" s="25">
        <f>plate_4!$G$1</f>
        <v>42278</v>
      </c>
      <c r="H389" t="str">
        <f>plate_5!$G$2</f>
        <v>Amandine Gamble</v>
      </c>
    </row>
    <row r="390" spans="1:8" x14ac:dyDescent="0.35">
      <c r="A390" s="27" t="str">
        <f>plate_5!A33</f>
        <v>ST A</v>
      </c>
      <c r="B390">
        <f>plate_5!B33</f>
        <v>4.1230974692683033E-2</v>
      </c>
      <c r="C390">
        <f>plate_5!C33</f>
        <v>-3.746128209657721E-2</v>
      </c>
      <c r="D390">
        <f>plate_5!D33</f>
        <v>5</v>
      </c>
      <c r="E390">
        <f>plate_5!E33</f>
        <v>1</v>
      </c>
      <c r="F390" t="str">
        <f>plate_5!F33</f>
        <v>E</v>
      </c>
      <c r="G390" s="25">
        <f>plate_4!$G$1</f>
        <v>42278</v>
      </c>
      <c r="H390" t="str">
        <f>plate_5!$G$2</f>
        <v>Amandine Gamble</v>
      </c>
    </row>
    <row r="391" spans="1:8" x14ac:dyDescent="0.35">
      <c r="A391" s="27" t="str">
        <f>plate_5!A34</f>
        <v>ST B</v>
      </c>
      <c r="B391">
        <f>plate_5!B34</f>
        <v>0.20150403350761473</v>
      </c>
      <c r="C391">
        <f>plate_5!C34</f>
        <v>0.12281177671835448</v>
      </c>
      <c r="D391">
        <f>plate_5!D34</f>
        <v>5</v>
      </c>
      <c r="E391">
        <f>plate_5!E34</f>
        <v>1</v>
      </c>
      <c r="F391" t="str">
        <f>plate_5!F34</f>
        <v>F</v>
      </c>
      <c r="G391" s="25">
        <f>plate_4!$G$1</f>
        <v>42278</v>
      </c>
      <c r="H391" t="str">
        <f>plate_5!$G$2</f>
        <v>Amandine Gamble</v>
      </c>
    </row>
    <row r="392" spans="1:8" x14ac:dyDescent="0.35">
      <c r="A392" s="27" t="str">
        <f>plate_5!A35</f>
        <v>ST C</v>
      </c>
      <c r="B392">
        <f>plate_5!B35</f>
        <v>0.65266943318763859</v>
      </c>
      <c r="C392">
        <f>plate_5!C35</f>
        <v>0.57397717639837831</v>
      </c>
      <c r="D392">
        <f>plate_5!D35</f>
        <v>5</v>
      </c>
      <c r="E392">
        <f>plate_5!E35</f>
        <v>1</v>
      </c>
      <c r="F392" t="str">
        <f>plate_5!F35</f>
        <v>G</v>
      </c>
      <c r="G392" s="25">
        <f>plate_4!$G$1</f>
        <v>42278</v>
      </c>
      <c r="H392" t="str">
        <f>plate_5!$G$2</f>
        <v>Amandine Gamble</v>
      </c>
    </row>
    <row r="393" spans="1:8" x14ac:dyDescent="0.35">
      <c r="A393" s="27" t="str">
        <f>plate_5!A36</f>
        <v>ST D</v>
      </c>
      <c r="B393">
        <f>plate_5!B36</f>
        <v>1.5265623122653236</v>
      </c>
      <c r="C393">
        <f>plate_5!C36</f>
        <v>1.4478700554760633</v>
      </c>
      <c r="D393">
        <f>plate_5!D36</f>
        <v>5</v>
      </c>
      <c r="E393">
        <f>plate_5!E36</f>
        <v>1</v>
      </c>
      <c r="F393" t="str">
        <f>plate_5!F36</f>
        <v>H</v>
      </c>
      <c r="G393" s="25">
        <f>plate_4!$G$1</f>
        <v>42278</v>
      </c>
      <c r="H393" t="str">
        <f>plate_5!$G$2</f>
        <v>Amandine Gamble</v>
      </c>
    </row>
    <row r="394" spans="1:8" x14ac:dyDescent="0.35">
      <c r="A394" s="27">
        <f>plate_5!A37</f>
        <v>4186284</v>
      </c>
      <c r="B394">
        <f>plate_5!B37</f>
        <v>2.665927048005643</v>
      </c>
      <c r="C394">
        <f>plate_5!C37</f>
        <v>2.5872347912163827</v>
      </c>
      <c r="D394">
        <f>plate_5!D37</f>
        <v>5</v>
      </c>
      <c r="E394">
        <f>plate_5!E37</f>
        <v>2</v>
      </c>
      <c r="F394" t="str">
        <f>plate_5!F37</f>
        <v>A</v>
      </c>
      <c r="G394" s="25">
        <f>plate_4!$G$1</f>
        <v>42278</v>
      </c>
      <c r="H394" t="str">
        <f>plate_5!$G$2</f>
        <v>Amandine Gamble</v>
      </c>
    </row>
    <row r="395" spans="1:8" x14ac:dyDescent="0.35">
      <c r="A395" s="27">
        <f>plate_5!A38</f>
        <v>4186284</v>
      </c>
      <c r="B395">
        <f>plate_5!B38</f>
        <v>3.1791663091864275</v>
      </c>
      <c r="C395">
        <f>plate_5!C38</f>
        <v>3.1004740523971672</v>
      </c>
      <c r="D395">
        <f>plate_5!D38</f>
        <v>5</v>
      </c>
      <c r="E395">
        <f>plate_5!E38</f>
        <v>2</v>
      </c>
      <c r="F395" t="str">
        <f>plate_5!F38</f>
        <v>B</v>
      </c>
      <c r="G395" s="25">
        <f>plate_4!$G$1</f>
        <v>42278</v>
      </c>
      <c r="H395" t="str">
        <f>plate_5!$G$2</f>
        <v>Amandine Gamble</v>
      </c>
    </row>
    <row r="396" spans="1:8" x14ac:dyDescent="0.35">
      <c r="A396" s="27">
        <f>plate_5!A39</f>
        <v>6126288</v>
      </c>
      <c r="B396">
        <f>plate_5!B39</f>
        <v>0.23603085774658789</v>
      </c>
      <c r="C396">
        <f>plate_5!C39</f>
        <v>0.15733860095732766</v>
      </c>
      <c r="D396">
        <f>plate_5!D39</f>
        <v>5</v>
      </c>
      <c r="E396">
        <f>plate_5!E39</f>
        <v>2</v>
      </c>
      <c r="F396" t="str">
        <f>plate_5!F39</f>
        <v>C</v>
      </c>
      <c r="G396" s="25">
        <f>plate_4!$G$1</f>
        <v>42278</v>
      </c>
      <c r="H396" t="str">
        <f>plate_5!$G$2</f>
        <v>Amandine Gamble</v>
      </c>
    </row>
    <row r="397" spans="1:8" x14ac:dyDescent="0.35">
      <c r="A397" s="27">
        <f>plate_5!A40</f>
        <v>6126288</v>
      </c>
      <c r="B397">
        <f>plate_5!B40</f>
        <v>0.18422178406602061</v>
      </c>
      <c r="C397">
        <f>plate_5!C40</f>
        <v>0.10552952727676036</v>
      </c>
      <c r="D397">
        <f>plate_5!D40</f>
        <v>5</v>
      </c>
      <c r="E397">
        <f>plate_5!E40</f>
        <v>2</v>
      </c>
      <c r="F397" t="str">
        <f>plate_5!F40</f>
        <v>D</v>
      </c>
      <c r="G397" s="25">
        <f>plate_4!$G$1</f>
        <v>42278</v>
      </c>
      <c r="H397" t="str">
        <f>plate_5!$G$2</f>
        <v>Amandine Gamble</v>
      </c>
    </row>
    <row r="398" spans="1:8" x14ac:dyDescent="0.35">
      <c r="A398" s="27">
        <f>plate_5!A41</f>
        <v>6126282</v>
      </c>
      <c r="B398">
        <f>plate_5!B41</f>
        <v>0.12485771805847543</v>
      </c>
      <c r="C398">
        <f>plate_5!C41</f>
        <v>4.6165461269215183E-2</v>
      </c>
      <c r="D398">
        <f>plate_5!D41</f>
        <v>5</v>
      </c>
      <c r="E398">
        <f>plate_5!E41</f>
        <v>2</v>
      </c>
      <c r="F398" t="str">
        <f>plate_5!F41</f>
        <v>E</v>
      </c>
      <c r="G398" s="25">
        <f>plate_4!$G$1</f>
        <v>42278</v>
      </c>
      <c r="H398" t="str">
        <f>plate_5!$G$2</f>
        <v>Amandine Gamble</v>
      </c>
    </row>
    <row r="399" spans="1:8" x14ac:dyDescent="0.35">
      <c r="A399" s="27">
        <f>plate_5!A42</f>
        <v>6126282</v>
      </c>
      <c r="B399">
        <f>plate_5!B42</f>
        <v>0.58040248472491529</v>
      </c>
      <c r="C399">
        <f>plate_5!C42</f>
        <v>0.50171022793565501</v>
      </c>
      <c r="D399">
        <f>plate_5!D42</f>
        <v>5</v>
      </c>
      <c r="E399">
        <f>plate_5!E42</f>
        <v>2</v>
      </c>
      <c r="F399" t="str">
        <f>plate_5!F42</f>
        <v>F</v>
      </c>
      <c r="G399" s="25">
        <f>plate_4!$G$1</f>
        <v>42278</v>
      </c>
      <c r="H399" t="str">
        <f>plate_5!$G$2</f>
        <v>Amandine Gamble</v>
      </c>
    </row>
    <row r="400" spans="1:8" x14ac:dyDescent="0.35">
      <c r="A400" s="27">
        <f>plate_5!A43</f>
        <v>4186280</v>
      </c>
      <c r="B400">
        <f>plate_5!B43</f>
        <v>0.29616770232528444</v>
      </c>
      <c r="C400">
        <f>plate_5!C43</f>
        <v>0.21747544553602421</v>
      </c>
      <c r="D400">
        <f>plate_5!D43</f>
        <v>5</v>
      </c>
      <c r="E400">
        <f>plate_5!E43</f>
        <v>2</v>
      </c>
      <c r="F400" t="str">
        <f>plate_5!F43</f>
        <v>G</v>
      </c>
      <c r="G400" s="25">
        <f>plate_4!$G$1</f>
        <v>42278</v>
      </c>
      <c r="H400" t="str">
        <f>plate_5!$G$2</f>
        <v>Amandine Gamble</v>
      </c>
    </row>
    <row r="401" spans="1:8" x14ac:dyDescent="0.35">
      <c r="A401" s="27">
        <f>plate_5!A44</f>
        <v>4186280</v>
      </c>
      <c r="B401">
        <f>plate_5!B44</f>
        <v>0.29772018008440554</v>
      </c>
      <c r="C401">
        <f>plate_5!C44</f>
        <v>0.21902792329514531</v>
      </c>
      <c r="D401">
        <f>plate_5!D44</f>
        <v>5</v>
      </c>
      <c r="E401">
        <f>plate_5!E44</f>
        <v>2</v>
      </c>
      <c r="F401" t="str">
        <f>plate_5!F44</f>
        <v>H</v>
      </c>
      <c r="G401" s="25">
        <f>plate_4!$G$1</f>
        <v>42278</v>
      </c>
      <c r="H401" t="str">
        <f>plate_5!$G$2</f>
        <v>Amandine Gamble</v>
      </c>
    </row>
    <row r="402" spans="1:8" x14ac:dyDescent="0.35">
      <c r="A402" s="27">
        <f>plate_5!A45</f>
        <v>4186266</v>
      </c>
      <c r="B402">
        <f>plate_5!B45</f>
        <v>1.3737041318524634</v>
      </c>
      <c r="C402">
        <f>plate_5!C45</f>
        <v>1.2950118750632031</v>
      </c>
      <c r="D402">
        <f>plate_5!D45</f>
        <v>5</v>
      </c>
      <c r="E402">
        <f>plate_5!E45</f>
        <v>3</v>
      </c>
      <c r="F402" t="str">
        <f>plate_5!F45</f>
        <v>A</v>
      </c>
      <c r="G402" s="25">
        <f>plate_4!$G$1</f>
        <v>42278</v>
      </c>
      <c r="H402" t="str">
        <f>plate_5!$G$2</f>
        <v>Amandine Gamble</v>
      </c>
    </row>
    <row r="403" spans="1:8" x14ac:dyDescent="0.35">
      <c r="A403" s="27">
        <f>plate_5!A46</f>
        <v>4186266</v>
      </c>
      <c r="B403">
        <f>plate_5!B46</f>
        <v>1.5207476977953986</v>
      </c>
      <c r="C403">
        <f>plate_5!C46</f>
        <v>1.4420554410061384</v>
      </c>
      <c r="D403">
        <f>plate_5!D46</f>
        <v>5</v>
      </c>
      <c r="E403">
        <f>plate_5!E46</f>
        <v>3</v>
      </c>
      <c r="F403" t="str">
        <f>plate_5!F46</f>
        <v>B</v>
      </c>
      <c r="G403" s="25">
        <f>plate_4!$G$1</f>
        <v>42278</v>
      </c>
      <c r="H403" t="str">
        <f>plate_5!$G$2</f>
        <v>Amandine Gamble</v>
      </c>
    </row>
    <row r="404" spans="1:8" x14ac:dyDescent="0.35">
      <c r="A404" s="27">
        <f>plate_5!A47</f>
        <v>4186267</v>
      </c>
      <c r="B404">
        <f>plate_5!B47</f>
        <v>1.640835798036741</v>
      </c>
      <c r="C404">
        <f>plate_5!C47</f>
        <v>1.5621435412474807</v>
      </c>
      <c r="D404">
        <f>plate_5!D47</f>
        <v>5</v>
      </c>
      <c r="E404">
        <f>plate_5!E47</f>
        <v>3</v>
      </c>
      <c r="F404" t="str">
        <f>plate_5!F47</f>
        <v>C</v>
      </c>
      <c r="G404" s="25">
        <f>plate_4!$G$1</f>
        <v>42278</v>
      </c>
      <c r="H404" t="str">
        <f>plate_5!$G$2</f>
        <v>Amandine Gamble</v>
      </c>
    </row>
    <row r="405" spans="1:8" x14ac:dyDescent="0.35">
      <c r="A405" s="27">
        <f>plate_5!A48</f>
        <v>4186267</v>
      </c>
      <c r="B405">
        <f>plate_5!B48</f>
        <v>1.3012310492690731</v>
      </c>
      <c r="C405">
        <f>plate_5!C48</f>
        <v>1.2225387924798128</v>
      </c>
      <c r="D405">
        <f>plate_5!D48</f>
        <v>5</v>
      </c>
      <c r="E405">
        <f>plate_5!E48</f>
        <v>3</v>
      </c>
      <c r="F405" t="str">
        <f>plate_5!F48</f>
        <v>D</v>
      </c>
      <c r="G405" s="25">
        <f>plate_4!$G$1</f>
        <v>42278</v>
      </c>
      <c r="H405" t="str">
        <f>plate_5!$G$2</f>
        <v>Amandine Gamble</v>
      </c>
    </row>
    <row r="406" spans="1:8" x14ac:dyDescent="0.35">
      <c r="A406" s="27">
        <f>plate_5!A49</f>
        <v>6235331</v>
      </c>
      <c r="B406">
        <f>plate_5!B49</f>
        <v>0.1764919972270978</v>
      </c>
      <c r="C406">
        <f>plate_5!C49</f>
        <v>9.7799740437837554E-2</v>
      </c>
      <c r="D406">
        <f>plate_5!D49</f>
        <v>5</v>
      </c>
      <c r="E406">
        <f>plate_5!E49</f>
        <v>3</v>
      </c>
      <c r="F406" t="str">
        <f>plate_5!F49</f>
        <v>E</v>
      </c>
      <c r="G406" s="25">
        <f>plate_4!$G$1</f>
        <v>42278</v>
      </c>
      <c r="H406" t="str">
        <f>plate_5!$G$2</f>
        <v>Amandine Gamble</v>
      </c>
    </row>
    <row r="407" spans="1:8" x14ac:dyDescent="0.35">
      <c r="A407" s="27">
        <f>plate_5!A50</f>
        <v>6235052</v>
      </c>
      <c r="B407">
        <f>plate_5!B50</f>
        <v>0.12253797420540816</v>
      </c>
      <c r="C407">
        <f>plate_5!C50</f>
        <v>4.3845717416147914E-2</v>
      </c>
      <c r="D407">
        <f>plate_5!D50</f>
        <v>5</v>
      </c>
      <c r="E407">
        <f>plate_5!E50</f>
        <v>3</v>
      </c>
      <c r="F407" t="str">
        <f>plate_5!F50</f>
        <v>F</v>
      </c>
      <c r="G407" s="25">
        <f>plate_4!$G$1</f>
        <v>42278</v>
      </c>
      <c r="H407" t="str">
        <f>plate_5!$G$2</f>
        <v>Amandine Gamble</v>
      </c>
    </row>
    <row r="408" spans="1:8" x14ac:dyDescent="0.35">
      <c r="A408" s="27">
        <f>plate_5!A51</f>
        <v>6235327</v>
      </c>
      <c r="B408">
        <f>plate_5!B51</f>
        <v>0.11891696469843045</v>
      </c>
      <c r="C408">
        <f>plate_5!C51</f>
        <v>4.022470790917021E-2</v>
      </c>
      <c r="D408">
        <f>plate_5!D51</f>
        <v>5</v>
      </c>
      <c r="E408">
        <f>plate_5!E51</f>
        <v>3</v>
      </c>
      <c r="F408" t="str">
        <f>plate_5!F51</f>
        <v>G</v>
      </c>
      <c r="G408" s="25">
        <f>plate_4!$G$1</f>
        <v>42278</v>
      </c>
      <c r="H408" t="str">
        <f>plate_5!$G$2</f>
        <v>Amandine Gamble</v>
      </c>
    </row>
    <row r="409" spans="1:8" x14ac:dyDescent="0.35">
      <c r="A409" s="27">
        <f>plate_5!A52</f>
        <v>6223453</v>
      </c>
      <c r="B409">
        <f>plate_5!B52</f>
        <v>0.1396345109736935</v>
      </c>
      <c r="C409">
        <f>plate_5!C52</f>
        <v>6.0942254184433262E-2</v>
      </c>
      <c r="D409">
        <f>plate_5!D52</f>
        <v>5</v>
      </c>
      <c r="E409">
        <f>plate_5!E52</f>
        <v>3</v>
      </c>
      <c r="F409" t="str">
        <f>plate_5!F52</f>
        <v>H</v>
      </c>
      <c r="G409" s="25">
        <f>plate_4!$G$1</f>
        <v>42278</v>
      </c>
      <c r="H409" t="str">
        <f>plate_5!$G$2</f>
        <v>Amandine Gamble</v>
      </c>
    </row>
    <row r="410" spans="1:8" x14ac:dyDescent="0.35">
      <c r="A410" s="27">
        <f>plate_5!A53</f>
        <v>4220738</v>
      </c>
      <c r="B410">
        <f>plate_5!B53</f>
        <v>1.8415853115300398</v>
      </c>
      <c r="C410">
        <f>plate_5!C53</f>
        <v>1.7628930547407795</v>
      </c>
      <c r="D410">
        <f>plate_5!D53</f>
        <v>5</v>
      </c>
      <c r="E410">
        <f>plate_5!E53</f>
        <v>4</v>
      </c>
      <c r="F410" t="str">
        <f>plate_5!F53</f>
        <v>A</v>
      </c>
      <c r="G410" s="25">
        <f>plate_4!$G$1</f>
        <v>42278</v>
      </c>
      <c r="H410" t="str">
        <f>plate_5!$G$2</f>
        <v>Amandine Gamble</v>
      </c>
    </row>
    <row r="411" spans="1:8" x14ac:dyDescent="0.35">
      <c r="A411" s="27">
        <f>plate_5!A54</f>
        <v>4269078</v>
      </c>
      <c r="B411">
        <f>plate_5!B54</f>
        <v>0.69283952181244712</v>
      </c>
      <c r="C411">
        <f>plate_5!C54</f>
        <v>0.61414726502318684</v>
      </c>
      <c r="D411">
        <f>plate_5!D54</f>
        <v>5</v>
      </c>
      <c r="E411">
        <f>plate_5!E54</f>
        <v>4</v>
      </c>
      <c r="F411" t="str">
        <f>plate_5!F54</f>
        <v>B</v>
      </c>
      <c r="G411" s="25">
        <f>plate_4!$G$1</f>
        <v>42278</v>
      </c>
      <c r="H411" t="str">
        <f>plate_5!$G$2</f>
        <v>Amandine Gamble</v>
      </c>
    </row>
    <row r="412" spans="1:8" x14ac:dyDescent="0.35">
      <c r="A412" s="27">
        <f>plate_5!A55</f>
        <v>4269077</v>
      </c>
      <c r="B412">
        <f>plate_5!B55</f>
        <v>0.2841842195614977</v>
      </c>
      <c r="C412">
        <f>plate_5!C55</f>
        <v>0.20549196277223747</v>
      </c>
      <c r="D412">
        <f>plate_5!D55</f>
        <v>5</v>
      </c>
      <c r="E412">
        <f>plate_5!E55</f>
        <v>4</v>
      </c>
      <c r="F412" t="str">
        <f>plate_5!F55</f>
        <v>C</v>
      </c>
      <c r="G412" s="25">
        <f>plate_4!$G$1</f>
        <v>42278</v>
      </c>
      <c r="H412" t="str">
        <f>plate_5!$G$2</f>
        <v>Amandine Gamble</v>
      </c>
    </row>
    <row r="413" spans="1:8" x14ac:dyDescent="0.35">
      <c r="A413" s="27">
        <f>plate_5!A56</f>
        <v>4269074</v>
      </c>
      <c r="B413">
        <f>plate_5!B56</f>
        <v>0.37981735302981501</v>
      </c>
      <c r="C413">
        <f>plate_5!C56</f>
        <v>0.30112509624055478</v>
      </c>
      <c r="D413">
        <f>plate_5!D56</f>
        <v>5</v>
      </c>
      <c r="E413">
        <f>plate_5!E56</f>
        <v>4</v>
      </c>
      <c r="F413" t="str">
        <f>plate_5!F56</f>
        <v>D</v>
      </c>
      <c r="G413" s="25">
        <f>plate_4!$G$1</f>
        <v>42278</v>
      </c>
      <c r="H413" t="str">
        <f>plate_5!$G$2</f>
        <v>Amandine Gamble</v>
      </c>
    </row>
    <row r="414" spans="1:8" x14ac:dyDescent="0.35">
      <c r="A414" s="27">
        <f>plate_5!A57</f>
        <v>6169408</v>
      </c>
      <c r="B414">
        <f>plate_5!B57</f>
        <v>0.16434111105316143</v>
      </c>
      <c r="C414">
        <f>plate_5!C57</f>
        <v>8.5648854263901189E-2</v>
      </c>
      <c r="D414">
        <f>plate_5!D57</f>
        <v>5</v>
      </c>
      <c r="E414">
        <f>plate_5!E57</f>
        <v>4</v>
      </c>
      <c r="F414" t="str">
        <f>plate_5!F57</f>
        <v>E</v>
      </c>
      <c r="G414" s="25">
        <f>plate_4!$G$1</f>
        <v>42278</v>
      </c>
      <c r="H414" t="str">
        <f>plate_5!$G$2</f>
        <v>Amandine Gamble</v>
      </c>
    </row>
    <row r="415" spans="1:8" x14ac:dyDescent="0.35">
      <c r="A415" s="27">
        <f>plate_5!A58</f>
        <v>4271788</v>
      </c>
      <c r="B415">
        <f>plate_5!B58</f>
        <v>0.20158767875390152</v>
      </c>
      <c r="C415">
        <f>plate_5!C58</f>
        <v>0.12289542196464127</v>
      </c>
      <c r="D415">
        <f>plate_5!D58</f>
        <v>5</v>
      </c>
      <c r="E415">
        <f>plate_5!E58</f>
        <v>4</v>
      </c>
      <c r="F415" t="str">
        <f>plate_5!F58</f>
        <v>F</v>
      </c>
      <c r="G415" s="25">
        <f>plate_4!$G$1</f>
        <v>42278</v>
      </c>
      <c r="H415" t="str">
        <f>plate_5!$G$2</f>
        <v>Amandine Gamble</v>
      </c>
    </row>
    <row r="416" spans="1:8" x14ac:dyDescent="0.35">
      <c r="A416" s="27">
        <f>plate_5!A59</f>
        <v>4271787</v>
      </c>
      <c r="B416">
        <f>plate_5!B59</f>
        <v>0.13088718256353876</v>
      </c>
      <c r="C416">
        <f>plate_5!C59</f>
        <v>5.2194925774278519E-2</v>
      </c>
      <c r="D416">
        <f>plate_5!D59</f>
        <v>5</v>
      </c>
      <c r="E416">
        <f>plate_5!E59</f>
        <v>4</v>
      </c>
      <c r="F416" t="str">
        <f>plate_5!F59</f>
        <v>G</v>
      </c>
      <c r="G416" s="25">
        <f>plate_4!$G$1</f>
        <v>42278</v>
      </c>
      <c r="H416" t="str">
        <f>plate_5!$G$2</f>
        <v>Amandine Gamble</v>
      </c>
    </row>
    <row r="417" spans="1:8" x14ac:dyDescent="0.35">
      <c r="A417" s="27" t="str">
        <f>plate_5!A60</f>
        <v>SK???????TM</v>
      </c>
      <c r="B417">
        <f>plate_5!B60</f>
        <v>0.60180062942614576</v>
      </c>
      <c r="C417">
        <f>plate_5!C60</f>
        <v>0.52310837263688548</v>
      </c>
      <c r="D417">
        <f>plate_5!D60</f>
        <v>5</v>
      </c>
      <c r="E417">
        <f>plate_5!E60</f>
        <v>4</v>
      </c>
      <c r="F417" t="str">
        <f>plate_5!F60</f>
        <v>H</v>
      </c>
      <c r="G417" s="25">
        <f>plate_4!$G$1</f>
        <v>42278</v>
      </c>
      <c r="H417" t="str">
        <f>plate_5!$G$2</f>
        <v>Amandine Gamble</v>
      </c>
    </row>
    <row r="418" spans="1:8" x14ac:dyDescent="0.35">
      <c r="A418" s="27">
        <f>plate_5!A61</f>
        <v>4271778</v>
      </c>
      <c r="B418">
        <f>plate_5!B61</f>
        <v>0.32940243710349881</v>
      </c>
      <c r="C418">
        <f>plate_5!C61</f>
        <v>0.25071018031423858</v>
      </c>
      <c r="D418">
        <f>plate_5!D61</f>
        <v>5</v>
      </c>
      <c r="E418">
        <f>plate_5!E61</f>
        <v>5</v>
      </c>
      <c r="F418" t="str">
        <f>plate_5!F61</f>
        <v>A</v>
      </c>
      <c r="G418" s="25">
        <f>plate_4!$G$1</f>
        <v>42278</v>
      </c>
      <c r="H418" t="str">
        <f>plate_5!$G$2</f>
        <v>Amandine Gamble</v>
      </c>
    </row>
    <row r="419" spans="1:8" x14ac:dyDescent="0.35">
      <c r="A419" s="27">
        <f>plate_5!A62</f>
        <v>4220628</v>
      </c>
      <c r="B419">
        <f>plate_5!B62</f>
        <v>0.43483197574153687</v>
      </c>
      <c r="C419">
        <f>plate_5!C62</f>
        <v>0.35613971895227664</v>
      </c>
      <c r="D419">
        <f>plate_5!D62</f>
        <v>5</v>
      </c>
      <c r="E419">
        <f>plate_5!E62</f>
        <v>5</v>
      </c>
      <c r="F419" t="str">
        <f>plate_5!F62</f>
        <v>B</v>
      </c>
      <c r="G419" s="25">
        <f>plate_4!$G$1</f>
        <v>42278</v>
      </c>
      <c r="H419" t="str">
        <f>plate_5!$G$2</f>
        <v>Amandine Gamble</v>
      </c>
    </row>
    <row r="420" spans="1:8" x14ac:dyDescent="0.35">
      <c r="A420" s="27">
        <f>plate_5!A63</f>
        <v>4250461</v>
      </c>
      <c r="B420">
        <f>plate_5!B63</f>
        <v>0.34058979343714846</v>
      </c>
      <c r="C420">
        <f>plate_5!C63</f>
        <v>0.26189753664788823</v>
      </c>
      <c r="D420">
        <f>plate_5!D63</f>
        <v>5</v>
      </c>
      <c r="E420">
        <f>plate_5!E63</f>
        <v>5</v>
      </c>
      <c r="F420" t="str">
        <f>plate_5!F63</f>
        <v>C</v>
      </c>
      <c r="G420" s="25">
        <f>plate_4!$G$1</f>
        <v>42278</v>
      </c>
      <c r="H420" t="str">
        <f>plate_5!$G$2</f>
        <v>Amandine Gamble</v>
      </c>
    </row>
    <row r="421" spans="1:8" x14ac:dyDescent="0.35">
      <c r="A421" s="27" t="str">
        <f>plate_5!A64</f>
        <v>82??????KT</v>
      </c>
      <c r="B421">
        <f>plate_5!B64</f>
        <v>0.23785489634443821</v>
      </c>
      <c r="C421">
        <f>plate_5!C64</f>
        <v>0.15916263955517795</v>
      </c>
      <c r="D421">
        <f>plate_5!D64</f>
        <v>5</v>
      </c>
      <c r="E421">
        <f>plate_5!E64</f>
        <v>5</v>
      </c>
      <c r="F421" t="str">
        <f>plate_5!F64</f>
        <v>D</v>
      </c>
      <c r="G421" s="25">
        <f>plate_4!$G$1</f>
        <v>42278</v>
      </c>
      <c r="H421" t="str">
        <f>plate_5!$G$2</f>
        <v>Amandine Gamble</v>
      </c>
    </row>
    <row r="422" spans="1:8" x14ac:dyDescent="0.35">
      <c r="A422" s="27">
        <f>plate_5!A65</f>
        <v>6235321</v>
      </c>
      <c r="B422">
        <f>plate_5!B65</f>
        <v>0.12467781744518276</v>
      </c>
      <c r="C422">
        <f>plate_5!C65</f>
        <v>4.5985560655922519E-2</v>
      </c>
      <c r="D422">
        <f>plate_5!D65</f>
        <v>5</v>
      </c>
      <c r="E422">
        <f>plate_5!E65</f>
        <v>5</v>
      </c>
      <c r="F422" t="str">
        <f>plate_5!F65</f>
        <v>E</v>
      </c>
      <c r="G422" s="25">
        <f>plate_4!$G$1</f>
        <v>42278</v>
      </c>
      <c r="H422" t="str">
        <f>plate_5!$G$2</f>
        <v>Amandine Gamble</v>
      </c>
    </row>
    <row r="423" spans="1:8" x14ac:dyDescent="0.35">
      <c r="A423" s="27">
        <f>plate_5!A66</f>
        <v>4269076</v>
      </c>
      <c r="B423">
        <f>plate_5!B66</f>
        <v>0.52928949462676689</v>
      </c>
      <c r="C423">
        <f>plate_5!C66</f>
        <v>0.45059723783750666</v>
      </c>
      <c r="D423">
        <f>plate_5!D66</f>
        <v>5</v>
      </c>
      <c r="E423">
        <f>plate_5!E66</f>
        <v>5</v>
      </c>
      <c r="F423" t="str">
        <f>plate_5!F66</f>
        <v>F</v>
      </c>
      <c r="G423" s="25">
        <f>plate_4!$G$1</f>
        <v>42278</v>
      </c>
      <c r="H423" t="str">
        <f>plate_5!$G$2</f>
        <v>Amandine Gamble</v>
      </c>
    </row>
    <row r="424" spans="1:8" x14ac:dyDescent="0.35">
      <c r="A424" s="27">
        <f>plate_5!A67</f>
        <v>4271784</v>
      </c>
      <c r="B424">
        <f>plate_5!B67</f>
        <v>0.3544651745076442</v>
      </c>
      <c r="C424">
        <f>plate_5!C67</f>
        <v>0.27577291771838397</v>
      </c>
      <c r="D424">
        <f>plate_5!D67</f>
        <v>5</v>
      </c>
      <c r="E424">
        <f>plate_5!E67</f>
        <v>5</v>
      </c>
      <c r="F424" t="str">
        <f>plate_5!F67</f>
        <v>G</v>
      </c>
      <c r="G424" s="25">
        <f>plate_4!$G$1</f>
        <v>42278</v>
      </c>
      <c r="H424" t="str">
        <f>plate_5!$G$2</f>
        <v>Amandine Gamble</v>
      </c>
    </row>
    <row r="425" spans="1:8" x14ac:dyDescent="0.35">
      <c r="A425" s="27">
        <f>plate_5!A68</f>
        <v>6235322</v>
      </c>
      <c r="B425">
        <f>plate_5!B68</f>
        <v>0.18132459873013818</v>
      </c>
      <c r="C425">
        <f>plate_5!C68</f>
        <v>0.10263234194087793</v>
      </c>
      <c r="D425">
        <f>plate_5!D68</f>
        <v>5</v>
      </c>
      <c r="E425">
        <f>plate_5!E68</f>
        <v>5</v>
      </c>
      <c r="F425" t="str">
        <f>plate_5!F68</f>
        <v>H</v>
      </c>
      <c r="G425" s="25">
        <f>plate_4!$G$1</f>
        <v>42278</v>
      </c>
      <c r="H425" t="str">
        <f>plate_5!$G$2</f>
        <v>Amandine Gamble</v>
      </c>
    </row>
    <row r="426" spans="1:8" x14ac:dyDescent="0.35">
      <c r="A426" s="27">
        <f>plate_5!A69</f>
        <v>4271776</v>
      </c>
      <c r="B426">
        <f>plate_5!B69</f>
        <v>0.42380589932357821</v>
      </c>
      <c r="C426">
        <f>plate_5!C69</f>
        <v>0.34511364253431798</v>
      </c>
      <c r="D426">
        <f>plate_5!D69</f>
        <v>5</v>
      </c>
      <c r="E426">
        <f>plate_5!E69</f>
        <v>6</v>
      </c>
      <c r="F426" t="str">
        <f>plate_5!F69</f>
        <v>A</v>
      </c>
      <c r="G426" s="25">
        <f>plate_4!$G$1</f>
        <v>42278</v>
      </c>
      <c r="H426" t="str">
        <f>plate_5!$G$2</f>
        <v>Amandine Gamble</v>
      </c>
    </row>
    <row r="427" spans="1:8" x14ac:dyDescent="0.35">
      <c r="A427" s="27">
        <f>plate_5!A70</f>
        <v>4220627</v>
      </c>
      <c r="B427">
        <f>plate_5!B70</f>
        <v>0.57382621880718365</v>
      </c>
      <c r="C427">
        <f>plate_5!C70</f>
        <v>0.49513396201792342</v>
      </c>
      <c r="D427">
        <f>plate_5!D70</f>
        <v>5</v>
      </c>
      <c r="E427">
        <f>plate_5!E70</f>
        <v>6</v>
      </c>
      <c r="F427" t="str">
        <f>plate_5!F70</f>
        <v>B</v>
      </c>
      <c r="G427" s="25">
        <f>plate_4!$G$1</f>
        <v>42278</v>
      </c>
      <c r="H427" t="str">
        <f>plate_5!$G$2</f>
        <v>Amandine Gamble</v>
      </c>
    </row>
    <row r="428" spans="1:8" x14ac:dyDescent="0.35">
      <c r="A428" s="27">
        <f>plate_5!A71</f>
        <v>4271775</v>
      </c>
      <c r="B428">
        <f>plate_5!B71</f>
        <v>0.34371033191898198</v>
      </c>
      <c r="C428">
        <f>plate_5!C71</f>
        <v>0.26501807512972175</v>
      </c>
      <c r="D428">
        <f>plate_5!D71</f>
        <v>5</v>
      </c>
      <c r="E428">
        <f>plate_5!E71</f>
        <v>6</v>
      </c>
      <c r="F428" t="str">
        <f>plate_5!F71</f>
        <v>C</v>
      </c>
      <c r="G428" s="25">
        <f>plate_4!$G$1</f>
        <v>42278</v>
      </c>
      <c r="H428" t="str">
        <f>plate_5!$G$2</f>
        <v>Amandine Gamble</v>
      </c>
    </row>
    <row r="429" spans="1:8" x14ac:dyDescent="0.35">
      <c r="A429" s="27">
        <f>plate_5!A72</f>
        <v>6223322</v>
      </c>
      <c r="B429">
        <f>plate_5!B72</f>
        <v>0.22500815600925336</v>
      </c>
      <c r="C429">
        <f>plate_5!C72</f>
        <v>0.14631589921999311</v>
      </c>
      <c r="D429">
        <f>plate_5!D72</f>
        <v>5</v>
      </c>
      <c r="E429">
        <f>plate_5!E72</f>
        <v>6</v>
      </c>
      <c r="F429" t="str">
        <f>plate_5!F72</f>
        <v>D</v>
      </c>
      <c r="G429" s="25">
        <f>plate_4!$G$1</f>
        <v>42278</v>
      </c>
      <c r="H429" t="str">
        <f>plate_5!$G$2</f>
        <v>Amandine Gamble</v>
      </c>
    </row>
    <row r="430" spans="1:8" x14ac:dyDescent="0.35">
      <c r="A430" s="27">
        <f>plate_5!A73</f>
        <v>6169404</v>
      </c>
      <c r="B430">
        <f>plate_5!B73</f>
        <v>0.1394669137022099</v>
      </c>
      <c r="C430">
        <f>plate_5!C73</f>
        <v>6.0774656912949657E-2</v>
      </c>
      <c r="D430">
        <f>plate_5!D73</f>
        <v>5</v>
      </c>
      <c r="E430">
        <f>plate_5!E73</f>
        <v>6</v>
      </c>
      <c r="F430" t="str">
        <f>plate_5!F73</f>
        <v>E</v>
      </c>
      <c r="G430" s="25">
        <f>plate_4!$G$1</f>
        <v>42278</v>
      </c>
      <c r="H430" t="str">
        <f>plate_5!$G$2</f>
        <v>Amandine Gamble</v>
      </c>
    </row>
    <row r="431" spans="1:8" x14ac:dyDescent="0.35">
      <c r="A431" s="27">
        <f>plate_5!A74</f>
        <v>4271789</v>
      </c>
      <c r="B431">
        <f>plate_5!B74</f>
        <v>0.19151366657813867</v>
      </c>
      <c r="C431">
        <f>plate_5!C74</f>
        <v>0.11282140978887843</v>
      </c>
      <c r="D431">
        <f>plate_5!D74</f>
        <v>5</v>
      </c>
      <c r="E431">
        <f>plate_5!E74</f>
        <v>6</v>
      </c>
      <c r="F431" t="str">
        <f>plate_5!F74</f>
        <v>F</v>
      </c>
      <c r="G431" s="25">
        <f>plate_4!$G$1</f>
        <v>42278</v>
      </c>
      <c r="H431" t="str">
        <f>plate_5!$G$2</f>
        <v>Amandine Gamble</v>
      </c>
    </row>
    <row r="432" spans="1:8" x14ac:dyDescent="0.35">
      <c r="A432" s="27" t="str">
        <f>plate_5!A75</f>
        <v>JK??????TM</v>
      </c>
      <c r="B432">
        <f>plate_5!B75</f>
        <v>0.1954364554948966</v>
      </c>
      <c r="C432">
        <f>plate_5!C75</f>
        <v>0.11674419870563636</v>
      </c>
      <c r="D432">
        <f>plate_5!D75</f>
        <v>5</v>
      </c>
      <c r="E432">
        <f>plate_5!E75</f>
        <v>6</v>
      </c>
      <c r="F432" t="str">
        <f>plate_5!F75</f>
        <v>G</v>
      </c>
      <c r="G432" s="25">
        <f>plate_4!$G$1</f>
        <v>42278</v>
      </c>
      <c r="H432" t="str">
        <f>plate_5!$G$2</f>
        <v>Amandine Gamble</v>
      </c>
    </row>
    <row r="433" spans="1:8" x14ac:dyDescent="0.35">
      <c r="A433" s="27">
        <f>plate_5!A76</f>
        <v>6235318</v>
      </c>
      <c r="B433">
        <f>plate_5!B76</f>
        <v>0.14651315830663597</v>
      </c>
      <c r="C433">
        <f>plate_5!C76</f>
        <v>6.7820901517375728E-2</v>
      </c>
      <c r="D433">
        <f>plate_5!D76</f>
        <v>5</v>
      </c>
      <c r="E433">
        <f>plate_5!E76</f>
        <v>6</v>
      </c>
      <c r="F433" t="str">
        <f>plate_5!F76</f>
        <v>H</v>
      </c>
      <c r="G433" s="25">
        <f>plate_4!$G$1</f>
        <v>42278</v>
      </c>
      <c r="H433" t="str">
        <f>plate_5!$G$2</f>
        <v>Amandine Gamble</v>
      </c>
    </row>
    <row r="434" spans="1:8" x14ac:dyDescent="0.35">
      <c r="A434" s="27">
        <f>plate_5!A77</f>
        <v>4271777</v>
      </c>
      <c r="B434">
        <f>plate_5!B77</f>
        <v>1.5113717955380865</v>
      </c>
      <c r="C434">
        <f>plate_5!C77</f>
        <v>1.4326795387488263</v>
      </c>
      <c r="D434">
        <f>plate_5!D77</f>
        <v>5</v>
      </c>
      <c r="E434">
        <f>plate_5!E77</f>
        <v>7</v>
      </c>
      <c r="F434" t="str">
        <f>plate_5!F77</f>
        <v>A</v>
      </c>
      <c r="G434" s="25">
        <f>plate_4!$G$1</f>
        <v>42278</v>
      </c>
      <c r="H434" t="str">
        <f>plate_5!$G$2</f>
        <v>Amandine Gamble</v>
      </c>
    </row>
    <row r="435" spans="1:8" x14ac:dyDescent="0.35">
      <c r="A435" s="27">
        <f>plate_5!A78</f>
        <v>4269075</v>
      </c>
      <c r="B435">
        <f>plate_5!B78</f>
        <v>0.34227125073261222</v>
      </c>
      <c r="C435">
        <f>plate_5!C78</f>
        <v>0.26357899394335199</v>
      </c>
      <c r="D435">
        <f>plate_5!D78</f>
        <v>5</v>
      </c>
      <c r="E435">
        <f>plate_5!E78</f>
        <v>7</v>
      </c>
      <c r="F435" t="str">
        <f>plate_5!F78</f>
        <v>B</v>
      </c>
      <c r="G435" s="25">
        <f>plate_4!$G$1</f>
        <v>42278</v>
      </c>
      <c r="H435" t="str">
        <f>plate_5!$G$2</f>
        <v>Amandine Gamble</v>
      </c>
    </row>
    <row r="436" spans="1:8" x14ac:dyDescent="0.35">
      <c r="A436" s="27">
        <f>plate_5!A79</f>
        <v>4220647</v>
      </c>
      <c r="B436">
        <f>plate_5!B79</f>
        <v>0.37009270043433279</v>
      </c>
      <c r="C436">
        <f>plate_5!C79</f>
        <v>0.29140044364507256</v>
      </c>
      <c r="D436">
        <f>plate_5!D79</f>
        <v>5</v>
      </c>
      <c r="E436">
        <f>plate_5!E79</f>
        <v>7</v>
      </c>
      <c r="F436" t="str">
        <f>plate_5!F79</f>
        <v>C</v>
      </c>
      <c r="G436" s="25">
        <f>plate_4!$G$1</f>
        <v>42278</v>
      </c>
      <c r="H436" t="str">
        <f>plate_5!$G$2</f>
        <v>Amandine Gamble</v>
      </c>
    </row>
    <row r="437" spans="1:8" x14ac:dyDescent="0.35">
      <c r="A437" s="27">
        <f>plate_5!A80</f>
        <v>6223516</v>
      </c>
      <c r="B437">
        <f>plate_5!B80</f>
        <v>0.21114204370404532</v>
      </c>
      <c r="C437">
        <f>plate_5!C80</f>
        <v>0.13244978691478509</v>
      </c>
      <c r="D437">
        <f>plate_5!D80</f>
        <v>5</v>
      </c>
      <c r="E437">
        <f>plate_5!E80</f>
        <v>7</v>
      </c>
      <c r="F437" t="str">
        <f>plate_5!F80</f>
        <v>D</v>
      </c>
      <c r="G437" s="25">
        <f>plate_4!$G$1</f>
        <v>42278</v>
      </c>
      <c r="H437" t="str">
        <f>plate_5!$G$2</f>
        <v>Amandine Gamble</v>
      </c>
    </row>
    <row r="438" spans="1:8" x14ac:dyDescent="0.35">
      <c r="A438" s="27">
        <f>plate_5!A81</f>
        <v>6235330</v>
      </c>
      <c r="B438">
        <f>plate_5!B81</f>
        <v>0.27376755676271297</v>
      </c>
      <c r="C438">
        <f>plate_5!C81</f>
        <v>0.19507529997345274</v>
      </c>
      <c r="D438">
        <f>plate_5!D81</f>
        <v>5</v>
      </c>
      <c r="E438">
        <f>plate_5!E81</f>
        <v>7</v>
      </c>
      <c r="F438" t="str">
        <f>plate_5!F81</f>
        <v>E</v>
      </c>
      <c r="G438" s="25">
        <f>plate_4!$G$1</f>
        <v>42278</v>
      </c>
      <c r="H438" t="str">
        <f>plate_5!$G$2</f>
        <v>Amandine Gamble</v>
      </c>
    </row>
    <row r="439" spans="1:8" x14ac:dyDescent="0.35">
      <c r="A439" s="27">
        <f>plate_5!A82</f>
        <v>4271782</v>
      </c>
      <c r="B439">
        <f>plate_5!B82</f>
        <v>0.44198336672586164</v>
      </c>
      <c r="C439">
        <f>plate_5!C82</f>
        <v>0.36329110993660141</v>
      </c>
      <c r="D439">
        <f>plate_5!D82</f>
        <v>5</v>
      </c>
      <c r="E439">
        <f>plate_5!E82</f>
        <v>7</v>
      </c>
      <c r="F439" t="str">
        <f>plate_5!F82</f>
        <v>F</v>
      </c>
      <c r="G439" s="25">
        <f>plate_4!$G$1</f>
        <v>42278</v>
      </c>
      <c r="H439" t="str">
        <f>plate_5!$G$2</f>
        <v>Amandine Gamble</v>
      </c>
    </row>
    <row r="440" spans="1:8" x14ac:dyDescent="0.35">
      <c r="A440" s="27" t="str">
        <f>plate_5!A83</f>
        <v>JO??????TM</v>
      </c>
      <c r="B440">
        <f>plate_5!B83</f>
        <v>0.57808060025740715</v>
      </c>
      <c r="C440">
        <f>plate_5!C83</f>
        <v>0.49938834346814692</v>
      </c>
      <c r="D440">
        <f>plate_5!D83</f>
        <v>5</v>
      </c>
      <c r="E440">
        <f>plate_5!E83</f>
        <v>7</v>
      </c>
      <c r="F440" t="str">
        <f>plate_5!F83</f>
        <v>G</v>
      </c>
      <c r="G440" s="25">
        <f>plate_4!$G$1</f>
        <v>42278</v>
      </c>
      <c r="H440" t="str">
        <f>plate_5!$G$2</f>
        <v>Amandine Gamble</v>
      </c>
    </row>
    <row r="441" spans="1:8" x14ac:dyDescent="0.35">
      <c r="A441" s="27">
        <f>plate_5!A84</f>
        <v>6235333</v>
      </c>
      <c r="B441">
        <f>plate_5!B84</f>
        <v>0.23886043055341763</v>
      </c>
      <c r="C441">
        <f>plate_5!C84</f>
        <v>0.16016817376415737</v>
      </c>
      <c r="D441">
        <f>plate_5!D84</f>
        <v>5</v>
      </c>
      <c r="E441">
        <f>plate_5!E84</f>
        <v>7</v>
      </c>
      <c r="F441" t="str">
        <f>plate_5!F84</f>
        <v>H</v>
      </c>
      <c r="G441" s="25">
        <f>plate_4!$G$1</f>
        <v>42278</v>
      </c>
      <c r="H441" t="str">
        <f>plate_5!$G$2</f>
        <v>Amandine Gamble</v>
      </c>
    </row>
    <row r="442" spans="1:8" x14ac:dyDescent="0.35">
      <c r="A442" s="27">
        <f>plate_5!A85</f>
        <v>4220625</v>
      </c>
      <c r="B442">
        <f>plate_5!B85</f>
        <v>0.34295544248291177</v>
      </c>
      <c r="C442">
        <f>plate_5!C85</f>
        <v>0.26426318569365154</v>
      </c>
      <c r="D442">
        <f>plate_5!D85</f>
        <v>5</v>
      </c>
      <c r="E442">
        <f>plate_5!E85</f>
        <v>8</v>
      </c>
      <c r="F442" t="str">
        <f>plate_5!F85</f>
        <v>A</v>
      </c>
      <c r="G442" s="25">
        <f>plate_4!$G$1</f>
        <v>42278</v>
      </c>
      <c r="H442" t="str">
        <f>plate_5!$G$2</f>
        <v>Amandine Gamble</v>
      </c>
    </row>
    <row r="443" spans="1:8" x14ac:dyDescent="0.35">
      <c r="A443" s="27">
        <f>plate_5!A86</f>
        <v>4259240</v>
      </c>
      <c r="B443">
        <f>plate_5!B86</f>
        <v>0.3055952641734796</v>
      </c>
      <c r="C443">
        <f>plate_5!C86</f>
        <v>0.22690300738421937</v>
      </c>
      <c r="D443">
        <f>plate_5!D86</f>
        <v>5</v>
      </c>
      <c r="E443">
        <f>plate_5!E86</f>
        <v>8</v>
      </c>
      <c r="F443" t="str">
        <f>plate_5!F86</f>
        <v>B</v>
      </c>
      <c r="G443" s="25">
        <f>plate_4!$G$1</f>
        <v>42278</v>
      </c>
      <c r="H443" t="str">
        <f>plate_5!$G$2</f>
        <v>Amandine Gamble</v>
      </c>
    </row>
    <row r="444" spans="1:8" x14ac:dyDescent="0.35">
      <c r="A444" s="27">
        <f>plate_5!A87</f>
        <v>4250454</v>
      </c>
      <c r="B444">
        <f>plate_5!B87</f>
        <v>0.25242661456075866</v>
      </c>
      <c r="C444">
        <f>plate_5!C87</f>
        <v>0.17373435777149843</v>
      </c>
      <c r="D444">
        <f>plate_5!D87</f>
        <v>5</v>
      </c>
      <c r="E444">
        <f>plate_5!E87</f>
        <v>8</v>
      </c>
      <c r="F444" t="str">
        <f>plate_5!F87</f>
        <v>C</v>
      </c>
      <c r="G444" s="25">
        <f>plate_4!$G$1</f>
        <v>42278</v>
      </c>
      <c r="H444" t="str">
        <f>plate_5!$G$2</f>
        <v>Amandine Gamble</v>
      </c>
    </row>
    <row r="445" spans="1:8" x14ac:dyDescent="0.35">
      <c r="A445" s="27">
        <f>plate_5!A88</f>
        <v>6235326</v>
      </c>
      <c r="B445">
        <f>plate_5!B88</f>
        <v>0.24164841716908081</v>
      </c>
      <c r="C445">
        <f>plate_5!C88</f>
        <v>0.16295616037982058</v>
      </c>
      <c r="D445">
        <f>plate_5!D88</f>
        <v>5</v>
      </c>
      <c r="E445">
        <f>plate_5!E88</f>
        <v>8</v>
      </c>
      <c r="F445" t="str">
        <f>plate_5!F88</f>
        <v>D</v>
      </c>
      <c r="G445" s="25">
        <f>plate_4!$G$1</f>
        <v>42278</v>
      </c>
      <c r="H445" t="str">
        <f>plate_5!$G$2</f>
        <v>Amandine Gamble</v>
      </c>
    </row>
    <row r="446" spans="1:8" x14ac:dyDescent="0.35">
      <c r="A446" s="27">
        <f>plate_5!A89</f>
        <v>6235314</v>
      </c>
      <c r="B446">
        <f>plate_5!B89</f>
        <v>0.39526853727068845</v>
      </c>
      <c r="C446">
        <f>plate_5!C89</f>
        <v>0.31657628048142822</v>
      </c>
      <c r="D446">
        <f>plate_5!D89</f>
        <v>5</v>
      </c>
      <c r="E446">
        <f>plate_5!E89</f>
        <v>8</v>
      </c>
      <c r="F446" t="str">
        <f>plate_5!F89</f>
        <v>E</v>
      </c>
      <c r="G446" s="25">
        <f>plate_4!$G$1</f>
        <v>42278</v>
      </c>
      <c r="H446" t="str">
        <f>plate_5!$G$2</f>
        <v>Amandine Gamble</v>
      </c>
    </row>
    <row r="447" spans="1:8" x14ac:dyDescent="0.35">
      <c r="A447" s="27">
        <f>plate_5!A90</f>
        <v>4220633</v>
      </c>
      <c r="B447">
        <f>plate_5!B90</f>
        <v>0.30767049917593697</v>
      </c>
      <c r="C447">
        <f>plate_5!C90</f>
        <v>0.22897824238667674</v>
      </c>
      <c r="D447">
        <f>plate_5!D90</f>
        <v>5</v>
      </c>
      <c r="E447">
        <f>plate_5!E90</f>
        <v>8</v>
      </c>
      <c r="F447" t="str">
        <f>plate_5!F90</f>
        <v>F</v>
      </c>
      <c r="G447" s="25">
        <f>plate_4!$G$1</f>
        <v>42278</v>
      </c>
      <c r="H447" t="str">
        <f>plate_5!$G$2</f>
        <v>Amandine Gamble</v>
      </c>
    </row>
    <row r="448" spans="1:8" x14ac:dyDescent="0.35">
      <c r="A448" s="27" t="str">
        <f>plate_5!A91</f>
        <v>SI??????TM</v>
      </c>
      <c r="B448">
        <f>plate_5!B91</f>
        <v>0.39210345319324047</v>
      </c>
      <c r="C448">
        <f>plate_5!C91</f>
        <v>0.31341119640398024</v>
      </c>
      <c r="D448">
        <f>plate_5!D91</f>
        <v>5</v>
      </c>
      <c r="E448">
        <f>plate_5!E91</f>
        <v>8</v>
      </c>
      <c r="F448" t="str">
        <f>plate_5!F91</f>
        <v>G</v>
      </c>
      <c r="G448" s="25">
        <f>plate_4!$G$1</f>
        <v>42278</v>
      </c>
      <c r="H448" t="str">
        <f>plate_5!$G$2</f>
        <v>Amandine Gamble</v>
      </c>
    </row>
    <row r="449" spans="1:8" x14ac:dyDescent="0.35">
      <c r="A449" s="27">
        <f>plate_5!A92</f>
        <v>6235323</v>
      </c>
      <c r="B449">
        <f>plate_5!B92</f>
        <v>0.33779793538402997</v>
      </c>
      <c r="C449">
        <f>plate_5!C92</f>
        <v>0.25910567859476974</v>
      </c>
      <c r="D449">
        <f>plate_5!D92</f>
        <v>5</v>
      </c>
      <c r="E449">
        <f>plate_5!E92</f>
        <v>9</v>
      </c>
      <c r="F449" t="str">
        <f>plate_5!F92</f>
        <v>H</v>
      </c>
      <c r="G449" s="25">
        <f>plate_4!$G$1</f>
        <v>42278</v>
      </c>
      <c r="H449" t="str">
        <f>plate_5!$G$2</f>
        <v>Amandine Gamble</v>
      </c>
    </row>
    <row r="450" spans="1:8" x14ac:dyDescent="0.35">
      <c r="A450" s="27">
        <f>plate_5!A93</f>
        <v>4220643</v>
      </c>
      <c r="B450">
        <f>plate_5!B93</f>
        <v>0.30319034278022472</v>
      </c>
      <c r="C450">
        <f>plate_5!C93</f>
        <v>0.22449808599096449</v>
      </c>
      <c r="D450">
        <f>plate_5!D93</f>
        <v>5</v>
      </c>
      <c r="E450">
        <f>plate_5!E93</f>
        <v>9</v>
      </c>
      <c r="F450" t="str">
        <f>plate_5!F93</f>
        <v>A</v>
      </c>
      <c r="G450" s="25">
        <f>plate_4!$G$1</f>
        <v>42278</v>
      </c>
      <c r="H450" t="str">
        <f>plate_5!$G$2</f>
        <v>Amandine Gamble</v>
      </c>
    </row>
    <row r="451" spans="1:8" x14ac:dyDescent="0.35">
      <c r="A451" s="27">
        <f>plate_5!A94</f>
        <v>4106477</v>
      </c>
      <c r="B451">
        <f>plate_5!B94</f>
        <v>0.53764383357487733</v>
      </c>
      <c r="C451">
        <f>plate_5!C94</f>
        <v>0.4589515767856171</v>
      </c>
      <c r="D451">
        <f>plate_5!D94</f>
        <v>5</v>
      </c>
      <c r="E451">
        <f>plate_5!E94</f>
        <v>9</v>
      </c>
      <c r="F451" t="str">
        <f>plate_5!F94</f>
        <v>B</v>
      </c>
      <c r="G451" s="25">
        <f>plate_4!$G$1</f>
        <v>42278</v>
      </c>
      <c r="H451" t="str">
        <f>plate_5!$G$2</f>
        <v>Amandine Gamble</v>
      </c>
    </row>
    <row r="452" spans="1:8" x14ac:dyDescent="0.35">
      <c r="A452" s="27">
        <f>plate_5!A95</f>
        <v>4269092</v>
      </c>
      <c r="B452">
        <f>plate_5!B95</f>
        <v>0.31248043124746666</v>
      </c>
      <c r="C452">
        <f>plate_5!C95</f>
        <v>0.23378817445820643</v>
      </c>
      <c r="D452">
        <f>plate_5!D95</f>
        <v>5</v>
      </c>
      <c r="E452">
        <f>plate_5!E95</f>
        <v>9</v>
      </c>
      <c r="F452" t="str">
        <f>plate_5!F95</f>
        <v>C</v>
      </c>
      <c r="G452" s="25">
        <f>plate_4!$G$1</f>
        <v>42278</v>
      </c>
      <c r="H452" t="str">
        <f>plate_5!$G$2</f>
        <v>Amandine Gamble</v>
      </c>
    </row>
    <row r="453" spans="1:8" x14ac:dyDescent="0.35">
      <c r="A453" s="27">
        <f>plate_5!A96</f>
        <v>6235316</v>
      </c>
      <c r="B453">
        <f>plate_5!B96</f>
        <v>0.19839920834918709</v>
      </c>
      <c r="C453">
        <f>plate_5!C96</f>
        <v>0.11970695155992685</v>
      </c>
      <c r="D453">
        <f>plate_5!D96</f>
        <v>5</v>
      </c>
      <c r="E453">
        <f>plate_5!E96</f>
        <v>9</v>
      </c>
      <c r="F453" t="str">
        <f>plate_5!F96</f>
        <v>D</v>
      </c>
      <c r="G453" s="25">
        <f>plate_4!$G$1</f>
        <v>42278</v>
      </c>
      <c r="H453" t="str">
        <f>plate_5!$G$2</f>
        <v>Amandine Gamble</v>
      </c>
    </row>
    <row r="454" spans="1:8" x14ac:dyDescent="0.35">
      <c r="A454" s="27">
        <f>plate_5!A97</f>
        <v>6197514</v>
      </c>
      <c r="B454">
        <f>plate_5!B97</f>
        <v>0.18482858721229847</v>
      </c>
      <c r="C454">
        <f>plate_5!C97</f>
        <v>0.10613633042303823</v>
      </c>
      <c r="D454">
        <f>plate_5!D97</f>
        <v>5</v>
      </c>
      <c r="E454">
        <f>plate_5!E97</f>
        <v>9</v>
      </c>
      <c r="F454" t="str">
        <f>plate_5!F97</f>
        <v>E</v>
      </c>
      <c r="G454" s="25">
        <f>plate_4!$G$1</f>
        <v>42278</v>
      </c>
      <c r="H454" t="str">
        <f>plate_5!$G$2</f>
        <v>Amandine Gamble</v>
      </c>
    </row>
    <row r="455" spans="1:8" x14ac:dyDescent="0.35">
      <c r="A455" s="27">
        <f>plate_5!A98</f>
        <v>4271786</v>
      </c>
      <c r="B455">
        <f>plate_5!B98</f>
        <v>0.18485988871458209</v>
      </c>
      <c r="C455">
        <f>plate_5!C98</f>
        <v>0.10616763192532185</v>
      </c>
      <c r="D455">
        <f>plate_5!D98</f>
        <v>5</v>
      </c>
      <c r="E455">
        <f>plate_5!E98</f>
        <v>9</v>
      </c>
      <c r="F455" t="str">
        <f>plate_5!F98</f>
        <v>F</v>
      </c>
      <c r="G455" s="25">
        <f>plate_4!$G$1</f>
        <v>42278</v>
      </c>
      <c r="H455" t="str">
        <f>plate_5!$G$2</f>
        <v>Amandine Gamble</v>
      </c>
    </row>
    <row r="456" spans="1:8" x14ac:dyDescent="0.35">
      <c r="A456" s="27" t="str">
        <f>plate_5!A99</f>
        <v>JN??????TM</v>
      </c>
      <c r="B456">
        <f>plate_5!B99</f>
        <v>0.19883678003977409</v>
      </c>
      <c r="C456">
        <f>plate_5!C99</f>
        <v>0.12014452325051385</v>
      </c>
      <c r="D456">
        <f>plate_5!D99</f>
        <v>5</v>
      </c>
      <c r="E456">
        <f>plate_5!E99</f>
        <v>9</v>
      </c>
      <c r="F456" t="str">
        <f>plate_5!F99</f>
        <v>G</v>
      </c>
      <c r="G456" s="25">
        <f>plate_4!$G$1</f>
        <v>42278</v>
      </c>
      <c r="H456" t="str">
        <f>plate_5!$G$2</f>
        <v>Amandine Gamble</v>
      </c>
    </row>
    <row r="457" spans="1:8" x14ac:dyDescent="0.35">
      <c r="A457" s="27">
        <f>plate_5!A100</f>
        <v>6235072</v>
      </c>
      <c r="B457">
        <f>plate_5!B100</f>
        <v>0.2023309698834827</v>
      </c>
      <c r="C457">
        <f>plate_5!C100</f>
        <v>0.12363871309422246</v>
      </c>
      <c r="D457">
        <f>plate_5!D100</f>
        <v>5</v>
      </c>
      <c r="E457">
        <f>plate_5!E100</f>
        <v>10</v>
      </c>
      <c r="F457" t="str">
        <f>plate_5!F100</f>
        <v>H</v>
      </c>
      <c r="G457" s="25">
        <f>plate_4!$G$1</f>
        <v>42278</v>
      </c>
      <c r="H457" t="str">
        <f>plate_5!$G$2</f>
        <v>Amandine Gamble</v>
      </c>
    </row>
    <row r="458" spans="1:8" x14ac:dyDescent="0.35">
      <c r="A458" s="27">
        <f>plate_5!A101</f>
        <v>4106540</v>
      </c>
      <c r="B458">
        <f>plate_5!B101</f>
        <v>0.24498308009827316</v>
      </c>
      <c r="C458">
        <f>plate_5!C101</f>
        <v>0.1662908233090129</v>
      </c>
      <c r="D458">
        <f>plate_5!D101</f>
        <v>5</v>
      </c>
      <c r="E458">
        <f>plate_5!E101</f>
        <v>10</v>
      </c>
      <c r="F458" t="str">
        <f>plate_5!F101</f>
        <v>A</v>
      </c>
      <c r="G458" s="25">
        <f>plate_4!$G$1</f>
        <v>42278</v>
      </c>
      <c r="H458" t="str">
        <f>plate_5!$G$2</f>
        <v>Amandine Gamble</v>
      </c>
    </row>
    <row r="459" spans="1:8" x14ac:dyDescent="0.35">
      <c r="A459" s="27">
        <f>plate_5!A102</f>
        <v>4255250</v>
      </c>
      <c r="B459">
        <f>plate_5!B102</f>
        <v>0.41523941323444546</v>
      </c>
      <c r="C459">
        <f>plate_5!C102</f>
        <v>0.33654715644518524</v>
      </c>
      <c r="D459">
        <f>plate_5!D102</f>
        <v>5</v>
      </c>
      <c r="E459">
        <f>plate_5!E102</f>
        <v>10</v>
      </c>
      <c r="F459" t="str">
        <f>plate_5!F102</f>
        <v>B</v>
      </c>
      <c r="G459" s="25">
        <f>plate_4!$G$1</f>
        <v>42278</v>
      </c>
      <c r="H459" t="str">
        <f>plate_5!$G$2</f>
        <v>Amandine Gamble</v>
      </c>
    </row>
    <row r="460" spans="1:8" x14ac:dyDescent="0.35">
      <c r="A460" s="27">
        <f>plate_5!A103</f>
        <v>4255246</v>
      </c>
      <c r="B460">
        <f>plate_5!B103</f>
        <v>0.38684438804309002</v>
      </c>
      <c r="C460">
        <f>plate_5!C103</f>
        <v>0.30815213125382979</v>
      </c>
      <c r="D460">
        <f>plate_5!D103</f>
        <v>5</v>
      </c>
      <c r="E460">
        <f>plate_5!E103</f>
        <v>10</v>
      </c>
      <c r="F460" t="str">
        <f>plate_5!F103</f>
        <v>C</v>
      </c>
      <c r="G460" s="25">
        <f>plate_4!$G$1</f>
        <v>42278</v>
      </c>
      <c r="H460" t="str">
        <f>plate_5!$G$2</f>
        <v>Amandine Gamble</v>
      </c>
    </row>
    <row r="461" spans="1:8" x14ac:dyDescent="0.35">
      <c r="A461" s="27">
        <f>plate_5!A104</f>
        <v>6235127</v>
      </c>
      <c r="B461">
        <f>plate_5!B104</f>
        <v>0.20720915641411014</v>
      </c>
      <c r="C461">
        <f>plate_5!C104</f>
        <v>0.12851689962484991</v>
      </c>
      <c r="D461">
        <f>plate_5!D104</f>
        <v>5</v>
      </c>
      <c r="E461">
        <f>plate_5!E104</f>
        <v>10</v>
      </c>
      <c r="F461" t="str">
        <f>plate_5!F104</f>
        <v>D</v>
      </c>
      <c r="G461" s="25">
        <f>plate_4!$G$1</f>
        <v>42278</v>
      </c>
      <c r="H461" t="str">
        <f>plate_5!$G$2</f>
        <v>Amandine Gamble</v>
      </c>
    </row>
    <row r="462" spans="1:8" x14ac:dyDescent="0.35">
      <c r="A462" s="27" t="str">
        <f>plate_5!A105</f>
        <v>69????????KT</v>
      </c>
      <c r="B462">
        <f>plate_5!B105</f>
        <v>1.3460995691248243</v>
      </c>
      <c r="C462">
        <f>plate_5!C105</f>
        <v>1.267407312335564</v>
      </c>
      <c r="D462">
        <f>plate_5!D105</f>
        <v>5</v>
      </c>
      <c r="E462">
        <f>plate_5!E105</f>
        <v>10</v>
      </c>
      <c r="F462" t="str">
        <f>plate_5!F105</f>
        <v>E</v>
      </c>
      <c r="G462" s="25">
        <f>plate_4!$G$1</f>
        <v>42278</v>
      </c>
      <c r="H462" t="str">
        <f>plate_5!$G$2</f>
        <v>Amandine Gamble</v>
      </c>
    </row>
    <row r="463" spans="1:8" x14ac:dyDescent="0.35">
      <c r="A463" s="27">
        <f>plate_5!A106</f>
        <v>4269089</v>
      </c>
      <c r="B463">
        <f>plate_5!B106</f>
        <v>1.025363833964035</v>
      </c>
      <c r="C463">
        <f>plate_5!C106</f>
        <v>0.94667157717477468</v>
      </c>
      <c r="D463">
        <f>plate_5!D106</f>
        <v>5</v>
      </c>
      <c r="E463">
        <f>plate_5!E106</f>
        <v>10</v>
      </c>
      <c r="F463" t="str">
        <f>plate_5!F106</f>
        <v>F</v>
      </c>
      <c r="G463" s="25">
        <f>plate_4!$G$1</f>
        <v>42278</v>
      </c>
      <c r="H463" t="str">
        <f>plate_5!$G$2</f>
        <v>Amandine Gamble</v>
      </c>
    </row>
    <row r="464" spans="1:8" x14ac:dyDescent="0.35">
      <c r="A464" s="27" t="str">
        <f>plate_5!A107</f>
        <v>SY??????TM</v>
      </c>
      <c r="B464">
        <f>plate_5!B107</f>
        <v>0.27605977165307055</v>
      </c>
      <c r="C464">
        <f>plate_5!C107</f>
        <v>0.19736751486381032</v>
      </c>
      <c r="D464">
        <f>plate_5!D107</f>
        <v>5</v>
      </c>
      <c r="E464">
        <f>plate_5!E107</f>
        <v>10</v>
      </c>
      <c r="F464" t="str">
        <f>plate_5!F107</f>
        <v>G</v>
      </c>
      <c r="G464" s="25">
        <f>plate_4!$G$1</f>
        <v>42278</v>
      </c>
      <c r="H464" t="str">
        <f>plate_5!$G$2</f>
        <v>Amandine Gamble</v>
      </c>
    </row>
    <row r="465" spans="1:8" x14ac:dyDescent="0.35">
      <c r="A465" s="27" t="str">
        <f>plate_5!A108</f>
        <v>MA23072</v>
      </c>
      <c r="B465">
        <f>plate_5!B108</f>
        <v>0.18818620157791358</v>
      </c>
      <c r="C465">
        <f>plate_5!C108</f>
        <v>0.10949394478865333</v>
      </c>
      <c r="D465">
        <f>plate_5!D108</f>
        <v>5</v>
      </c>
      <c r="E465">
        <f>plate_5!E108</f>
        <v>11</v>
      </c>
      <c r="F465" t="str">
        <f>plate_5!F108</f>
        <v>H</v>
      </c>
      <c r="G465" s="25">
        <f>plate_4!$G$1</f>
        <v>42278</v>
      </c>
      <c r="H465" t="str">
        <f>plate_5!$G$2</f>
        <v>Amandine Gamble</v>
      </c>
    </row>
    <row r="466" spans="1:8" x14ac:dyDescent="0.35">
      <c r="A466" s="27">
        <f>plate_5!A109</f>
        <v>4250435</v>
      </c>
      <c r="B466">
        <f>plate_5!B109</f>
        <v>1.0415703556543952</v>
      </c>
      <c r="C466">
        <f>plate_5!C109</f>
        <v>0.96287809886513487</v>
      </c>
      <c r="D466">
        <f>plate_5!D109</f>
        <v>5</v>
      </c>
      <c r="E466">
        <f>plate_5!E109</f>
        <v>11</v>
      </c>
      <c r="F466" t="str">
        <f>plate_5!F109</f>
        <v>A</v>
      </c>
      <c r="G466" s="25">
        <f>plate_4!$G$1</f>
        <v>42278</v>
      </c>
      <c r="H466" t="str">
        <f>plate_5!$G$2</f>
        <v>Amandine Gamble</v>
      </c>
    </row>
    <row r="467" spans="1:8" x14ac:dyDescent="0.35">
      <c r="A467" s="27">
        <f>plate_5!A110</f>
        <v>4250470</v>
      </c>
      <c r="B467">
        <f>plate_5!B110</f>
        <v>2.4072384229678803</v>
      </c>
      <c r="C467">
        <f>plate_5!C110</f>
        <v>2.32854616617862</v>
      </c>
      <c r="D467">
        <f>plate_5!D110</f>
        <v>5</v>
      </c>
      <c r="E467">
        <f>plate_5!E110</f>
        <v>11</v>
      </c>
      <c r="F467" t="str">
        <f>plate_5!F110</f>
        <v>B</v>
      </c>
      <c r="G467" s="25">
        <f>plate_4!$G$1</f>
        <v>42278</v>
      </c>
      <c r="H467" t="str">
        <f>plate_5!$G$2</f>
        <v>Amandine Gamble</v>
      </c>
    </row>
    <row r="468" spans="1:8" x14ac:dyDescent="0.35">
      <c r="A468" s="27">
        <f>plate_5!A111</f>
        <v>4255243</v>
      </c>
      <c r="B468">
        <f>plate_5!B111</f>
        <v>0.58514676946653865</v>
      </c>
      <c r="C468">
        <f>plate_5!C111</f>
        <v>0.50645451267727837</v>
      </c>
      <c r="D468">
        <f>plate_5!D111</f>
        <v>5</v>
      </c>
      <c r="E468">
        <f>plate_5!E111</f>
        <v>11</v>
      </c>
      <c r="F468" t="str">
        <f>plate_5!F111</f>
        <v>C</v>
      </c>
      <c r="G468" s="25">
        <f>plate_4!$G$1</f>
        <v>42278</v>
      </c>
      <c r="H468" t="str">
        <f>plate_5!$G$2</f>
        <v>Amandine Gamble</v>
      </c>
    </row>
    <row r="469" spans="1:8" x14ac:dyDescent="0.35">
      <c r="A469" s="27">
        <f>plate_5!A112</f>
        <v>6235335</v>
      </c>
      <c r="B469">
        <f>plate_5!B112</f>
        <v>0.44622691831990485</v>
      </c>
      <c r="C469">
        <f>plate_5!C112</f>
        <v>0.36753466153064462</v>
      </c>
      <c r="D469">
        <f>plate_5!D112</f>
        <v>5</v>
      </c>
      <c r="E469">
        <f>plate_5!E112</f>
        <v>11</v>
      </c>
      <c r="F469" t="str">
        <f>plate_5!F112</f>
        <v>D</v>
      </c>
      <c r="G469" s="25">
        <f>plate_4!$G$1</f>
        <v>42278</v>
      </c>
      <c r="H469" t="str">
        <f>plate_5!$G$2</f>
        <v>Amandine Gamble</v>
      </c>
    </row>
    <row r="470" spans="1:8" x14ac:dyDescent="0.35">
      <c r="A470" s="27">
        <f>plate_5!A113</f>
        <v>6235329</v>
      </c>
      <c r="B470">
        <f>plate_5!B113</f>
        <v>0.3317629531663131</v>
      </c>
      <c r="C470">
        <f>plate_5!C113</f>
        <v>0.25307069637705287</v>
      </c>
      <c r="D470">
        <f>plate_5!D113</f>
        <v>5</v>
      </c>
      <c r="E470">
        <f>plate_5!E113</f>
        <v>11</v>
      </c>
      <c r="F470" t="str">
        <f>plate_5!F113</f>
        <v>E</v>
      </c>
      <c r="G470" s="25">
        <f>plate_4!$G$1</f>
        <v>42278</v>
      </c>
      <c r="H470" t="str">
        <f>plate_5!$G$2</f>
        <v>Amandine Gamble</v>
      </c>
    </row>
    <row r="471" spans="1:8" x14ac:dyDescent="0.35">
      <c r="A471" s="27">
        <f>plate_5!A114</f>
        <v>4271785</v>
      </c>
      <c r="B471">
        <f>plate_5!B114</f>
        <v>0.59720000926496397</v>
      </c>
      <c r="C471">
        <f>plate_5!C114</f>
        <v>0.51850775247570369</v>
      </c>
      <c r="D471">
        <f>plate_5!D114</f>
        <v>5</v>
      </c>
      <c r="E471">
        <f>plate_5!E114</f>
        <v>11</v>
      </c>
      <c r="F471" t="str">
        <f>plate_5!F114</f>
        <v>F</v>
      </c>
      <c r="G471" s="25">
        <f>plate_4!$G$1</f>
        <v>42278</v>
      </c>
      <c r="H471" t="str">
        <f>plate_5!$G$2</f>
        <v>Amandine Gamble</v>
      </c>
    </row>
    <row r="472" spans="1:8" x14ac:dyDescent="0.35">
      <c r="A472" s="27" t="str">
        <f>plate_5!A115</f>
        <v>JJ??????TM</v>
      </c>
      <c r="B472">
        <f>plate_5!B115</f>
        <v>2.3436304009726676</v>
      </c>
      <c r="C472">
        <f>plate_5!C115</f>
        <v>2.2649381441834073</v>
      </c>
      <c r="D472">
        <f>plate_5!D115</f>
        <v>5</v>
      </c>
      <c r="E472">
        <f>plate_5!E115</f>
        <v>11</v>
      </c>
      <c r="F472" t="str">
        <f>plate_5!F115</f>
        <v>G</v>
      </c>
      <c r="G472" s="25">
        <f>plate_4!$G$1</f>
        <v>42278</v>
      </c>
      <c r="H472" t="str">
        <f>plate_5!$G$2</f>
        <v>Amandine Gamble</v>
      </c>
    </row>
    <row r="473" spans="1:8" x14ac:dyDescent="0.35">
      <c r="A473" s="27">
        <f>plate_5!A116</f>
        <v>6235328</v>
      </c>
      <c r="B473">
        <f>plate_5!B116</f>
        <v>0.81539004594816877</v>
      </c>
      <c r="C473">
        <f>plate_5!C116</f>
        <v>0.73669778915890849</v>
      </c>
      <c r="D473">
        <f>plate_5!D116</f>
        <v>5</v>
      </c>
      <c r="E473">
        <f>plate_5!E116</f>
        <v>12</v>
      </c>
      <c r="F473" t="str">
        <f>plate_5!F116</f>
        <v>H</v>
      </c>
      <c r="G473" s="25">
        <f>plate_4!$G$1</f>
        <v>42278</v>
      </c>
      <c r="H473" t="str">
        <f>plate_5!$G$2</f>
        <v>Amandine Gamble</v>
      </c>
    </row>
    <row r="474" spans="1:8" x14ac:dyDescent="0.35">
      <c r="A474" s="27">
        <f>plate_5!A117</f>
        <v>4220626</v>
      </c>
      <c r="B474">
        <f>plate_5!B117</f>
        <v>0.73017422273257315</v>
      </c>
      <c r="C474">
        <f>plate_5!C117</f>
        <v>0.65148196594331287</v>
      </c>
      <c r="D474">
        <f>plate_5!D117</f>
        <v>5</v>
      </c>
      <c r="E474">
        <f>plate_5!E117</f>
        <v>12</v>
      </c>
      <c r="F474" t="str">
        <f>plate_5!F117</f>
        <v>A</v>
      </c>
      <c r="G474" s="25">
        <f>plate_4!$G$1</f>
        <v>42278</v>
      </c>
      <c r="H474" t="str">
        <f>plate_5!$G$2</f>
        <v>Amandine Gamble</v>
      </c>
    </row>
    <row r="475" spans="1:8" x14ac:dyDescent="0.35">
      <c r="A475" s="27">
        <f>plate_5!A118</f>
        <v>4220636</v>
      </c>
      <c r="B475">
        <f>plate_5!B118</f>
        <v>0.27145462418283745</v>
      </c>
      <c r="C475">
        <f>plate_5!C118</f>
        <v>0.19276236739357722</v>
      </c>
      <c r="D475">
        <f>plate_5!D118</f>
        <v>5</v>
      </c>
      <c r="E475">
        <f>plate_5!E118</f>
        <v>12</v>
      </c>
      <c r="F475" t="str">
        <f>plate_5!F118</f>
        <v>B</v>
      </c>
      <c r="G475" s="25">
        <f>plate_4!$G$1</f>
        <v>42278</v>
      </c>
      <c r="H475" t="str">
        <f>plate_5!$G$2</f>
        <v>Amandine Gamble</v>
      </c>
    </row>
    <row r="476" spans="1:8" x14ac:dyDescent="0.35">
      <c r="A476" s="27">
        <f>plate_5!A119</f>
        <v>4269067</v>
      </c>
      <c r="B476">
        <f>plate_5!B119</f>
        <v>0.78070757555386217</v>
      </c>
      <c r="C476">
        <f>plate_5!C119</f>
        <v>0.70201531876460188</v>
      </c>
      <c r="D476">
        <f>plate_5!D119</f>
        <v>5</v>
      </c>
      <c r="E476">
        <f>plate_5!E119</f>
        <v>12</v>
      </c>
      <c r="F476" t="str">
        <f>plate_5!F119</f>
        <v>C</v>
      </c>
      <c r="G476" s="25">
        <f>plate_4!$G$1</f>
        <v>42278</v>
      </c>
      <c r="H476" t="str">
        <f>plate_5!$G$2</f>
        <v>Amandine Gamble</v>
      </c>
    </row>
    <row r="477" spans="1:8" x14ac:dyDescent="0.35">
      <c r="A477" s="27">
        <f>plate_5!A120</f>
        <v>6235324</v>
      </c>
      <c r="B477">
        <f>plate_5!B120</f>
        <v>0.1966294242107168</v>
      </c>
      <c r="C477">
        <f>plate_5!C120</f>
        <v>0.11793716742145656</v>
      </c>
      <c r="D477">
        <f>plate_5!D120</f>
        <v>5</v>
      </c>
      <c r="E477">
        <f>plate_5!E120</f>
        <v>12</v>
      </c>
      <c r="F477" t="str">
        <f>plate_5!F120</f>
        <v>D</v>
      </c>
      <c r="G477" s="25">
        <f>plate_4!$G$1</f>
        <v>42278</v>
      </c>
      <c r="H477" t="str">
        <f>plate_5!$G$2</f>
        <v>Amandine Gamble</v>
      </c>
    </row>
    <row r="478" spans="1:8" x14ac:dyDescent="0.35">
      <c r="A478" s="27">
        <f>plate_5!A121</f>
        <v>6235336</v>
      </c>
      <c r="B478">
        <f>plate_5!B121</f>
        <v>0.12224132628024099</v>
      </c>
      <c r="C478">
        <f>plate_5!C121</f>
        <v>4.3549069490980752E-2</v>
      </c>
      <c r="D478">
        <f>plate_5!D121</f>
        <v>5</v>
      </c>
      <c r="E478">
        <f>plate_5!E121</f>
        <v>12</v>
      </c>
      <c r="F478" t="str">
        <f>plate_5!F121</f>
        <v>E</v>
      </c>
      <c r="G478" s="25">
        <f>plate_4!$G$1</f>
        <v>42278</v>
      </c>
      <c r="H478" t="str">
        <f>plate_5!$G$2</f>
        <v>Amandine Gamble</v>
      </c>
    </row>
    <row r="479" spans="1:8" x14ac:dyDescent="0.35">
      <c r="A479" s="27">
        <f>plate_5!A122</f>
        <v>4271783</v>
      </c>
      <c r="B479">
        <f>plate_5!B122</f>
        <v>0.46937771968149694</v>
      </c>
      <c r="C479">
        <f>plate_5!C122</f>
        <v>0.39068546289223671</v>
      </c>
      <c r="D479">
        <f>plate_5!D122</f>
        <v>5</v>
      </c>
      <c r="E479">
        <f>plate_5!E122</f>
        <v>12</v>
      </c>
      <c r="F479" t="str">
        <f>plate_5!F122</f>
        <v>F</v>
      </c>
      <c r="G479" s="25">
        <f>plate_4!$G$1</f>
        <v>42278</v>
      </c>
      <c r="H479" t="str">
        <f>plate_5!$G$2</f>
        <v>Amandine Gamble</v>
      </c>
    </row>
    <row r="480" spans="1:8" x14ac:dyDescent="0.35">
      <c r="A480" s="27" t="str">
        <f>plate_5!A123</f>
        <v>JX??????TM</v>
      </c>
      <c r="B480">
        <f>plate_5!B123</f>
        <v>2.7861978370170717</v>
      </c>
      <c r="C480">
        <f>plate_5!C123</f>
        <v>2.7075055802278114</v>
      </c>
      <c r="D480">
        <f>plate_5!D123</f>
        <v>5</v>
      </c>
      <c r="E480">
        <f>plate_5!E123</f>
        <v>12</v>
      </c>
      <c r="F480" t="str">
        <f>plate_5!F123</f>
        <v>G</v>
      </c>
      <c r="G480" s="25">
        <f>plate_4!$G$1</f>
        <v>42278</v>
      </c>
      <c r="H480" t="str">
        <f>plate_5!$G$2</f>
        <v>Amandine Gamble</v>
      </c>
    </row>
    <row r="481" spans="1:8" x14ac:dyDescent="0.35">
      <c r="A481" s="27">
        <f>plate_5!A124</f>
        <v>6235332</v>
      </c>
      <c r="B481">
        <f>plate_5!B124</f>
        <v>0.27549412244841448</v>
      </c>
      <c r="C481">
        <f>plate_5!C124</f>
        <v>0.19680186565915425</v>
      </c>
      <c r="D481">
        <f>plate_5!D124</f>
        <v>5</v>
      </c>
      <c r="E481">
        <f>plate_5!E124</f>
        <v>12</v>
      </c>
      <c r="F481" t="str">
        <f>plate_5!F124</f>
        <v>H</v>
      </c>
      <c r="G481" s="25">
        <f>plate_4!$G$1</f>
        <v>42278</v>
      </c>
      <c r="H481" t="str">
        <f>plate_5!$G$2</f>
        <v>Amandine Gamble</v>
      </c>
    </row>
    <row r="482" spans="1:8" x14ac:dyDescent="0.35">
      <c r="G482" s="25"/>
    </row>
    <row r="483" spans="1:8" x14ac:dyDescent="0.35">
      <c r="G483" s="25"/>
    </row>
    <row r="484" spans="1:8" x14ac:dyDescent="0.35">
      <c r="G484" s="25"/>
    </row>
    <row r="485" spans="1:8" x14ac:dyDescent="0.35">
      <c r="G485" s="25"/>
    </row>
    <row r="486" spans="1:8" x14ac:dyDescent="0.35">
      <c r="G486" s="25"/>
    </row>
    <row r="487" spans="1:8" x14ac:dyDescent="0.35">
      <c r="G487" s="25"/>
    </row>
    <row r="488" spans="1:8" x14ac:dyDescent="0.35">
      <c r="G488" s="25"/>
    </row>
    <row r="489" spans="1:8" x14ac:dyDescent="0.35">
      <c r="G489" s="25"/>
    </row>
    <row r="490" spans="1:8" x14ac:dyDescent="0.35">
      <c r="G490" s="25"/>
    </row>
    <row r="491" spans="1:8" x14ac:dyDescent="0.35">
      <c r="G491" s="25"/>
    </row>
    <row r="492" spans="1:8" x14ac:dyDescent="0.35">
      <c r="G492" s="25"/>
    </row>
    <row r="493" spans="1:8" x14ac:dyDescent="0.35">
      <c r="G493" s="25"/>
    </row>
    <row r="494" spans="1:8" x14ac:dyDescent="0.35">
      <c r="G494" s="25"/>
    </row>
    <row r="495" spans="1:8" x14ac:dyDescent="0.35">
      <c r="G495" s="25"/>
    </row>
    <row r="496" spans="1:8" x14ac:dyDescent="0.35">
      <c r="G496" s="25"/>
    </row>
    <row r="497" spans="7:7" x14ac:dyDescent="0.35">
      <c r="G497" s="25"/>
    </row>
    <row r="498" spans="7:7" x14ac:dyDescent="0.35">
      <c r="G498" s="25"/>
    </row>
    <row r="499" spans="7:7" x14ac:dyDescent="0.35">
      <c r="G499" s="25"/>
    </row>
    <row r="500" spans="7:7" x14ac:dyDescent="0.35">
      <c r="G500" s="25"/>
    </row>
    <row r="501" spans="7:7" x14ac:dyDescent="0.35">
      <c r="G501" s="25"/>
    </row>
    <row r="502" spans="7:7" x14ac:dyDescent="0.35">
      <c r="G502" s="25"/>
    </row>
    <row r="503" spans="7:7" x14ac:dyDescent="0.35">
      <c r="G503" s="25"/>
    </row>
    <row r="504" spans="7:7" x14ac:dyDescent="0.35">
      <c r="G504" s="25"/>
    </row>
    <row r="505" spans="7:7" x14ac:dyDescent="0.35">
      <c r="G505" s="25"/>
    </row>
    <row r="506" spans="7:7" x14ac:dyDescent="0.35">
      <c r="G506" s="25"/>
    </row>
    <row r="507" spans="7:7" x14ac:dyDescent="0.35">
      <c r="G507" s="25"/>
    </row>
    <row r="508" spans="7:7" x14ac:dyDescent="0.35">
      <c r="G508" s="25"/>
    </row>
    <row r="509" spans="7:7" x14ac:dyDescent="0.35">
      <c r="G509" s="25"/>
    </row>
    <row r="510" spans="7:7" x14ac:dyDescent="0.35">
      <c r="G510" s="25"/>
    </row>
    <row r="511" spans="7:7" x14ac:dyDescent="0.35">
      <c r="G511" s="25"/>
    </row>
    <row r="512" spans="7:7" x14ac:dyDescent="0.35">
      <c r="G512" s="25"/>
    </row>
    <row r="513" spans="7:7" x14ac:dyDescent="0.35">
      <c r="G513" s="25"/>
    </row>
    <row r="514" spans="7:7" x14ac:dyDescent="0.35">
      <c r="G514" s="25"/>
    </row>
    <row r="515" spans="7:7" x14ac:dyDescent="0.35">
      <c r="G515" s="25"/>
    </row>
    <row r="516" spans="7:7" x14ac:dyDescent="0.35">
      <c r="G516" s="25"/>
    </row>
    <row r="517" spans="7:7" x14ac:dyDescent="0.35">
      <c r="G517" s="25"/>
    </row>
    <row r="518" spans="7:7" x14ac:dyDescent="0.35">
      <c r="G518" s="25"/>
    </row>
    <row r="519" spans="7:7" x14ac:dyDescent="0.35">
      <c r="G519" s="25"/>
    </row>
    <row r="520" spans="7:7" x14ac:dyDescent="0.35">
      <c r="G520" s="25"/>
    </row>
    <row r="521" spans="7:7" x14ac:dyDescent="0.35">
      <c r="G521" s="25"/>
    </row>
    <row r="522" spans="7:7" x14ac:dyDescent="0.35">
      <c r="G522" s="25"/>
    </row>
    <row r="523" spans="7:7" x14ac:dyDescent="0.35">
      <c r="G523" s="25"/>
    </row>
    <row r="524" spans="7:7" x14ac:dyDescent="0.35">
      <c r="G524" s="25"/>
    </row>
    <row r="525" spans="7:7" x14ac:dyDescent="0.35">
      <c r="G525" s="25"/>
    </row>
    <row r="526" spans="7:7" x14ac:dyDescent="0.35">
      <c r="G526" s="25"/>
    </row>
    <row r="527" spans="7:7" x14ac:dyDescent="0.35">
      <c r="G527" s="25"/>
    </row>
    <row r="528" spans="7:7" x14ac:dyDescent="0.35">
      <c r="G528" s="25"/>
    </row>
    <row r="529" spans="7:7" x14ac:dyDescent="0.35">
      <c r="G529" s="25"/>
    </row>
    <row r="530" spans="7:7" x14ac:dyDescent="0.35">
      <c r="G530" s="25"/>
    </row>
    <row r="531" spans="7:7" x14ac:dyDescent="0.35">
      <c r="G531" s="25"/>
    </row>
    <row r="532" spans="7:7" x14ac:dyDescent="0.35">
      <c r="G532" s="25"/>
    </row>
    <row r="533" spans="7:7" x14ac:dyDescent="0.35">
      <c r="G533" s="25"/>
    </row>
    <row r="534" spans="7:7" x14ac:dyDescent="0.35">
      <c r="G534" s="25"/>
    </row>
    <row r="535" spans="7:7" x14ac:dyDescent="0.35">
      <c r="G535" s="25"/>
    </row>
  </sheetData>
  <sortState xmlns:xlrd2="http://schemas.microsoft.com/office/spreadsheetml/2017/richdata2" ref="A2:D241">
    <sortCondition ref="D213"/>
  </sortState>
  <conditionalFormatting sqref="A1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sample_list</vt:lpstr>
      <vt:lpstr>plates</vt:lpstr>
      <vt:lpstr>plate_1</vt:lpstr>
      <vt:lpstr>plate_2</vt:lpstr>
      <vt:lpstr>plate_3</vt:lpstr>
      <vt:lpstr>plate_4</vt:lpstr>
      <vt:lpstr>plate_5</vt:lpstr>
      <vt:lpstr>ELISA_data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Amandine Gamble</dc:creator>
  <cp:lastModifiedBy>Amandine G</cp:lastModifiedBy>
  <dcterms:created xsi:type="dcterms:W3CDTF">2017-08-01T12:37:45Z</dcterms:created>
  <dcterms:modified xsi:type="dcterms:W3CDTF">2021-09-20T03:32:51Z</dcterms:modified>
</cp:coreProperties>
</file>