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Affaires conjugales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C11" i="1"/>
  <c r="C12" i="1" s="1"/>
  <c r="D11" i="1"/>
  <c r="E11" i="1"/>
  <c r="E12" i="1" s="1"/>
  <c r="F11" i="1"/>
  <c r="F12" i="1" s="1"/>
  <c r="D12" i="1"/>
  <c r="D13" i="1"/>
  <c r="E13" i="1"/>
  <c r="C13" i="1" l="1"/>
  <c r="B13" i="1"/>
  <c r="F13" i="1"/>
  <c r="C60" i="1"/>
  <c r="C62" i="1" s="1"/>
  <c r="D60" i="1"/>
  <c r="D62" i="1" s="1"/>
  <c r="E60" i="1"/>
  <c r="E62" i="1" s="1"/>
  <c r="F60" i="1"/>
  <c r="F61" i="1" s="1"/>
  <c r="G60" i="1"/>
  <c r="G62" i="1" s="1"/>
  <c r="B60" i="1"/>
  <c r="B62" i="1" s="1"/>
  <c r="C53" i="1"/>
  <c r="C55" i="1" s="1"/>
  <c r="D53" i="1"/>
  <c r="D55" i="1" s="1"/>
  <c r="E53" i="1"/>
  <c r="E55" i="1" s="1"/>
  <c r="F53" i="1"/>
  <c r="F54" i="1" s="1"/>
  <c r="G53" i="1"/>
  <c r="G54" i="1" s="1"/>
  <c r="B53" i="1"/>
  <c r="B54" i="1" s="1"/>
  <c r="B4" i="1"/>
  <c r="B6" i="1" s="1"/>
  <c r="C46" i="1"/>
  <c r="C47" i="1" s="1"/>
  <c r="D46" i="1"/>
  <c r="D48" i="1" s="1"/>
  <c r="E46" i="1"/>
  <c r="E47" i="1" s="1"/>
  <c r="F46" i="1"/>
  <c r="F47" i="1" s="1"/>
  <c r="G46" i="1"/>
  <c r="G47" i="1" s="1"/>
  <c r="C39" i="1"/>
  <c r="C41" i="1" s="1"/>
  <c r="D39" i="1"/>
  <c r="D41" i="1" s="1"/>
  <c r="E39" i="1"/>
  <c r="E41" i="1" s="1"/>
  <c r="C32" i="1"/>
  <c r="C33" i="1" s="1"/>
  <c r="D32" i="1"/>
  <c r="D34" i="1" s="1"/>
  <c r="E32" i="1"/>
  <c r="E33" i="1" s="1"/>
  <c r="F32" i="1"/>
  <c r="F33" i="1" s="1"/>
  <c r="G32" i="1"/>
  <c r="G33" i="1" s="1"/>
  <c r="C18" i="1"/>
  <c r="C19" i="1" s="1"/>
  <c r="D18" i="1"/>
  <c r="D19" i="1" s="1"/>
  <c r="E18" i="1"/>
  <c r="E19" i="1" s="1"/>
  <c r="F18" i="1"/>
  <c r="F20" i="1" s="1"/>
  <c r="C25" i="1"/>
  <c r="C27" i="1" s="1"/>
  <c r="D25" i="1"/>
  <c r="D27" i="1" s="1"/>
  <c r="E25" i="1"/>
  <c r="E27" i="1" s="1"/>
  <c r="F25" i="1"/>
  <c r="F26" i="1" s="1"/>
  <c r="B46" i="1"/>
  <c r="B48" i="1" s="1"/>
  <c r="B39" i="1"/>
  <c r="B41" i="1" s="1"/>
  <c r="B32" i="1"/>
  <c r="B34" i="1" s="1"/>
  <c r="B25" i="1"/>
  <c r="B27" i="1" s="1"/>
  <c r="B18" i="1"/>
  <c r="B19" i="1" s="1"/>
  <c r="G55" i="1" l="1"/>
  <c r="F48" i="1"/>
  <c r="F34" i="1"/>
  <c r="B55" i="1"/>
  <c r="E20" i="1"/>
  <c r="E40" i="1"/>
  <c r="E54" i="1"/>
  <c r="B26" i="1"/>
  <c r="D54" i="1"/>
  <c r="B33" i="1"/>
  <c r="F19" i="1"/>
  <c r="G61" i="1"/>
  <c r="D61" i="1"/>
  <c r="C61" i="1"/>
  <c r="E34" i="1"/>
  <c r="E26" i="1"/>
  <c r="C34" i="1"/>
  <c r="C48" i="1"/>
  <c r="C54" i="1"/>
  <c r="E61" i="1"/>
  <c r="D33" i="1"/>
  <c r="D40" i="1"/>
  <c r="B5" i="1"/>
  <c r="B61" i="1"/>
  <c r="F55" i="1"/>
  <c r="B40" i="1"/>
  <c r="D20" i="1"/>
  <c r="F27" i="1"/>
  <c r="C40" i="1"/>
  <c r="D26" i="1"/>
  <c r="C26" i="1"/>
  <c r="D47" i="1"/>
  <c r="B20" i="1"/>
  <c r="C20" i="1"/>
  <c r="G34" i="1"/>
  <c r="G48" i="1"/>
  <c r="F62" i="1"/>
  <c r="B47" i="1"/>
  <c r="E48" i="1"/>
</calcChain>
</file>

<file path=xl/sharedStrings.xml><?xml version="1.0" encoding="utf-8"?>
<sst xmlns="http://schemas.openxmlformats.org/spreadsheetml/2006/main" count="98" uniqueCount="39">
  <si>
    <t>Rate Marriage</t>
  </si>
  <si>
    <t>Age</t>
  </si>
  <si>
    <t>&lt;22,4</t>
  </si>
  <si>
    <t>22,4-27,3</t>
  </si>
  <si>
    <t>27,3 - 32,2</t>
  </si>
  <si>
    <t>32,2 - 37,1</t>
  </si>
  <si>
    <t>&gt; 37,1</t>
  </si>
  <si>
    <t>Yrs Married</t>
  </si>
  <si>
    <t>&lt;5</t>
  </si>
  <si>
    <t>5 - 9,5</t>
  </si>
  <si>
    <t>9,5 - 14</t>
  </si>
  <si>
    <t>14 - 18,5</t>
  </si>
  <si>
    <t>&gt;18,5</t>
  </si>
  <si>
    <t>Children</t>
  </si>
  <si>
    <t>5 ou plus</t>
  </si>
  <si>
    <t>Religious</t>
  </si>
  <si>
    <t>Education</t>
  </si>
  <si>
    <t>Fidèle</t>
  </si>
  <si>
    <t>Infidèle</t>
  </si>
  <si>
    <t>totaux</t>
  </si>
  <si>
    <t>% fidélité</t>
  </si>
  <si>
    <t>% infidélité</t>
  </si>
  <si>
    <t>Occupation</t>
  </si>
  <si>
    <t>Occupation_husb</t>
  </si>
  <si>
    <t>0</t>
  </si>
  <si>
    <t>1</t>
  </si>
  <si>
    <t>2</t>
  </si>
  <si>
    <t>3</t>
  </si>
  <si>
    <t>4</t>
  </si>
  <si>
    <t>9</t>
  </si>
  <si>
    <t>12</t>
  </si>
  <si>
    <t>14</t>
  </si>
  <si>
    <t>16</t>
  </si>
  <si>
    <t>17</t>
  </si>
  <si>
    <t>20</t>
  </si>
  <si>
    <t>5</t>
  </si>
  <si>
    <t>6</t>
  </si>
  <si>
    <t>Affairs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</si>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</sst>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5B5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5:F20" totalsRowShown="0">
  <autoFilter ref="A15:F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Age"/>
    <tableColumn id="2" name="&lt;22,4"/>
    <tableColumn id="3" name="22,4-27,3"/>
    <tableColumn id="4" name="27,3 - 32,2"/>
    <tableColumn id="5" name="32,2 - 37,1"/>
    <tableColumn id="6" name="&gt; 37,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5" name="Tableau5" displayName="Tableau5" ref="A1:B6" totalsRowShown="0">
  <autoFilter ref="A1:B6">
    <filterColumn colId="0" hiddenButton="1"/>
    <filterColumn colId="1" hiddenButton="1"/>
  </autoFilter>
  <tableColumns count="2">
    <tableColumn id="1" name=" "/>
    <tableColumn id="2" name="Affair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6" name="Tableau6" displayName="Tableau6" ref="A22:F27" totalsRowShown="0">
  <autoFilter ref="A22:F2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Yrs Married"/>
    <tableColumn id="2" name="&lt;5"/>
    <tableColumn id="3" name="5 - 9,5"/>
    <tableColumn id="4" name="9,5 - 14"/>
    <tableColumn id="5" name="14 - 18,5"/>
    <tableColumn id="6" name="&gt;18,5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7" name="Tableau7" displayName="Tableau7" ref="A29:G34" totalsRowShown="0">
  <autoFilter ref="A29:G3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Children"/>
    <tableColumn id="2" name="0"/>
    <tableColumn id="3" name="1"/>
    <tableColumn id="4" name="2"/>
    <tableColumn id="5" name="3"/>
    <tableColumn id="6" name="4"/>
    <tableColumn id="7" name="5 ou plus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9" name="Tableau9" displayName="Tableau9" ref="A36:E41" totalsRowShown="0">
  <autoFilter ref="A36:E4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Religious"/>
    <tableColumn id="2" name="1"/>
    <tableColumn id="3" name="2"/>
    <tableColumn id="4" name="3"/>
    <tableColumn id="5" name="4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10" name="Tableau10" displayName="Tableau10" ref="A43:G48" totalsRowShown="0">
  <autoFilter ref="A43:G4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Education"/>
    <tableColumn id="2" name="9"/>
    <tableColumn id="3" name="12"/>
    <tableColumn id="4" name="14"/>
    <tableColumn id="5" name="16"/>
    <tableColumn id="6" name="17"/>
    <tableColumn id="7" name="20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13" name="Tableau13" displayName="Tableau13" ref="A50:G55" totalsRowShown="0">
  <autoFilter ref="A50:G5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Occupation"/>
    <tableColumn id="2" name="1"/>
    <tableColumn id="3" name="2"/>
    <tableColumn id="4" name="3"/>
    <tableColumn id="5" name="4"/>
    <tableColumn id="6" name="5"/>
    <tableColumn id="7" name="6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id="14" name="Tableau14" displayName="Tableau14" ref="A57:G62" totalsRowShown="0">
  <autoFilter ref="A57:G6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Occupation_husb"/>
    <tableColumn id="2" name="1"/>
    <tableColumn id="3" name="2"/>
    <tableColumn id="4" name="3"/>
    <tableColumn id="5" name="4"/>
    <tableColumn id="6" name="5"/>
    <tableColumn id="7" name="6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11" name="Tableau11" displayName="Tableau11" ref="A8:F13">
  <autoFilter ref="A8:F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Rate Marriage" totalsRowLabel="Total"/>
    <tableColumn id="2" name="1"/>
    <tableColumn id="3" name="2"/>
    <tableColumn id="4" name="3"/>
    <tableColumn id="5" name="4"/>
    <tableColumn id="6" name="5" totalsRowFunction="sum"/>
  </tableColumns>
  <tableStyleInfo name="TableStyleMedium1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A8" sqref="A8"/>
    </sheetView>
  </sheetViews>
  <sheetFormatPr baseColWidth="10" defaultRowHeight="13.8" x14ac:dyDescent="0.25"/>
  <cols>
    <col min="1" max="1" width="14.8984375" customWidth="1"/>
    <col min="2" max="7" width="13.796875" customWidth="1"/>
  </cols>
  <sheetData>
    <row r="1" spans="1:6" ht="18" customHeight="1" x14ac:dyDescent="0.25">
      <c r="A1" t="s">
        <v>38</v>
      </c>
      <c r="B1" t="s">
        <v>37</v>
      </c>
    </row>
    <row r="2" spans="1:6" ht="18" customHeight="1" x14ac:dyDescent="0.25">
      <c r="A2" s="1" t="s">
        <v>17</v>
      </c>
      <c r="B2" s="1">
        <v>4313</v>
      </c>
    </row>
    <row r="3" spans="1:6" ht="18" customHeight="1" x14ac:dyDescent="0.25">
      <c r="A3" s="2" t="s">
        <v>18</v>
      </c>
      <c r="B3" s="2">
        <v>2053</v>
      </c>
    </row>
    <row r="4" spans="1:6" ht="18" customHeight="1" x14ac:dyDescent="0.25">
      <c r="A4" t="s">
        <v>19</v>
      </c>
      <c r="B4">
        <f>SUM(B2:B3)</f>
        <v>6366</v>
      </c>
    </row>
    <row r="5" spans="1:6" ht="18" customHeight="1" x14ac:dyDescent="0.25">
      <c r="A5" s="1" t="s">
        <v>20</v>
      </c>
      <c r="B5" s="1">
        <f>B2/B4</f>
        <v>0.67750549795790138</v>
      </c>
    </row>
    <row r="6" spans="1:6" ht="18" customHeight="1" x14ac:dyDescent="0.25">
      <c r="A6" s="2" t="s">
        <v>21</v>
      </c>
      <c r="B6" s="2">
        <f>B3/B4</f>
        <v>0.32249450204209867</v>
      </c>
    </row>
    <row r="7" spans="1:6" ht="18" customHeight="1" x14ac:dyDescent="0.25"/>
    <row r="8" spans="1:6" ht="18" customHeight="1" x14ac:dyDescent="0.25">
      <c r="A8" t="s">
        <v>0</v>
      </c>
      <c r="B8" t="s">
        <v>25</v>
      </c>
      <c r="C8" t="s">
        <v>26</v>
      </c>
      <c r="D8" t="s">
        <v>27</v>
      </c>
      <c r="E8" t="s">
        <v>28</v>
      </c>
      <c r="F8" t="s">
        <v>35</v>
      </c>
    </row>
    <row r="9" spans="1:6" ht="18" customHeight="1" x14ac:dyDescent="0.25">
      <c r="A9" s="1" t="s">
        <v>17</v>
      </c>
      <c r="B9" s="1">
        <v>25</v>
      </c>
      <c r="C9" s="1">
        <v>127</v>
      </c>
      <c r="D9" s="1">
        <v>446</v>
      </c>
      <c r="E9" s="1">
        <v>1518</v>
      </c>
      <c r="F9" s="1">
        <v>2197</v>
      </c>
    </row>
    <row r="10" spans="1:6" ht="18" customHeight="1" x14ac:dyDescent="0.25">
      <c r="A10" s="2" t="s">
        <v>18</v>
      </c>
      <c r="B10" s="2">
        <v>74</v>
      </c>
      <c r="C10" s="2">
        <v>221</v>
      </c>
      <c r="D10" s="2">
        <v>547</v>
      </c>
      <c r="E10" s="2">
        <v>724</v>
      </c>
      <c r="F10" s="2">
        <v>487</v>
      </c>
    </row>
    <row r="11" spans="1:6" ht="18" customHeight="1" x14ac:dyDescent="0.25">
      <c r="A11" t="s">
        <v>19</v>
      </c>
      <c r="B11">
        <f>SUM(B9:B10)</f>
        <v>99</v>
      </c>
      <c r="C11">
        <f>SUM(C9:C10)</f>
        <v>348</v>
      </c>
      <c r="D11">
        <f>SUM(D9:D10)</f>
        <v>993</v>
      </c>
      <c r="E11">
        <f>SUM(E9:E10)</f>
        <v>2242</v>
      </c>
      <c r="F11">
        <f>SUM(F9:F10)</f>
        <v>2684</v>
      </c>
    </row>
    <row r="12" spans="1:6" ht="18" customHeight="1" x14ac:dyDescent="0.25">
      <c r="A12" s="1" t="s">
        <v>20</v>
      </c>
      <c r="B12" s="1">
        <f>B9/B11</f>
        <v>0.25252525252525254</v>
      </c>
      <c r="C12" s="1">
        <f>C9/C11</f>
        <v>0.36494252873563221</v>
      </c>
      <c r="D12" s="1">
        <f>D9/D11</f>
        <v>0.44914400805639476</v>
      </c>
      <c r="E12" s="1">
        <f>E9/E11</f>
        <v>0.67707404103479041</v>
      </c>
      <c r="F12" s="1">
        <f>F9/F11</f>
        <v>0.8185543964232489</v>
      </c>
    </row>
    <row r="13" spans="1:6" ht="18" customHeight="1" x14ac:dyDescent="0.25">
      <c r="A13" s="2" t="s">
        <v>21</v>
      </c>
      <c r="B13" s="2">
        <f>B10/B11</f>
        <v>0.74747474747474751</v>
      </c>
      <c r="C13" s="2">
        <f>C10/C11</f>
        <v>0.63505747126436785</v>
      </c>
      <c r="D13" s="2">
        <f>D10/D11</f>
        <v>0.55085599194360524</v>
      </c>
      <c r="E13" s="2">
        <f>E10/E11</f>
        <v>0.32292595896520965</v>
      </c>
      <c r="F13" s="2">
        <f>F10/F11</f>
        <v>0.18144560357675113</v>
      </c>
    </row>
    <row r="14" spans="1:6" ht="18" customHeight="1" x14ac:dyDescent="0.25"/>
    <row r="15" spans="1:6" ht="18" customHeight="1" x14ac:dyDescent="0.25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</row>
    <row r="16" spans="1:6" ht="18" customHeight="1" x14ac:dyDescent="0.25">
      <c r="A16" s="1" t="s">
        <v>17</v>
      </c>
      <c r="B16" s="1">
        <v>1520</v>
      </c>
      <c r="C16" s="1">
        <v>1298</v>
      </c>
      <c r="D16" s="1">
        <v>644</v>
      </c>
      <c r="E16" s="1">
        <v>364</v>
      </c>
      <c r="F16" s="1">
        <v>487</v>
      </c>
    </row>
    <row r="17" spans="1:7" ht="18" customHeight="1" x14ac:dyDescent="0.25">
      <c r="A17" s="2" t="s">
        <v>18</v>
      </c>
      <c r="B17" s="2">
        <v>419</v>
      </c>
      <c r="C17" s="2">
        <v>633</v>
      </c>
      <c r="D17" s="2">
        <v>425</v>
      </c>
      <c r="E17" s="2">
        <v>270</v>
      </c>
      <c r="F17" s="2">
        <v>306</v>
      </c>
    </row>
    <row r="18" spans="1:7" ht="18" customHeight="1" x14ac:dyDescent="0.25">
      <c r="A18" t="s">
        <v>19</v>
      </c>
      <c r="B18">
        <f>SUM(B16:B17)</f>
        <v>1939</v>
      </c>
      <c r="C18">
        <f t="shared" ref="C18:F18" si="0">SUM(C16:C17)</f>
        <v>1931</v>
      </c>
      <c r="D18">
        <f t="shared" si="0"/>
        <v>1069</v>
      </c>
      <c r="E18">
        <f t="shared" si="0"/>
        <v>634</v>
      </c>
      <c r="F18">
        <f t="shared" si="0"/>
        <v>793</v>
      </c>
    </row>
    <row r="19" spans="1:7" ht="18" customHeight="1" x14ac:dyDescent="0.25">
      <c r="A19" s="1" t="s">
        <v>20</v>
      </c>
      <c r="B19" s="1">
        <f>B16/B18</f>
        <v>0.78390923156266112</v>
      </c>
      <c r="C19" s="1">
        <f>C16/C18</f>
        <v>0.67219057483169342</v>
      </c>
      <c r="D19" s="1">
        <f>D16/D18</f>
        <v>0.60243217960710949</v>
      </c>
      <c r="E19" s="1">
        <f t="shared" ref="E19:F19" si="1">E16/E18</f>
        <v>0.57413249211356465</v>
      </c>
      <c r="F19" s="1">
        <f t="shared" si="1"/>
        <v>0.61412358133669609</v>
      </c>
    </row>
    <row r="20" spans="1:7" ht="18" customHeight="1" x14ac:dyDescent="0.25">
      <c r="A20" s="2" t="s">
        <v>21</v>
      </c>
      <c r="B20" s="2">
        <f>B17/B18</f>
        <v>0.21609076843733885</v>
      </c>
      <c r="C20" s="2">
        <f t="shared" ref="C20:F20" si="2">C17/C18</f>
        <v>0.32780942516830658</v>
      </c>
      <c r="D20" s="2">
        <f t="shared" si="2"/>
        <v>0.39756782039289057</v>
      </c>
      <c r="E20" s="2">
        <f t="shared" si="2"/>
        <v>0.42586750788643535</v>
      </c>
      <c r="F20" s="2">
        <f t="shared" si="2"/>
        <v>0.38587641866330391</v>
      </c>
    </row>
    <row r="21" spans="1:7" ht="18" customHeight="1" x14ac:dyDescent="0.25"/>
    <row r="22" spans="1:7" ht="18" customHeight="1" x14ac:dyDescent="0.25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12</v>
      </c>
    </row>
    <row r="23" spans="1:7" ht="18" customHeight="1" x14ac:dyDescent="0.25">
      <c r="A23" s="1" t="s">
        <v>17</v>
      </c>
      <c r="B23" s="1">
        <v>1949</v>
      </c>
      <c r="C23" s="1">
        <v>1102</v>
      </c>
      <c r="D23" s="1">
        <v>347</v>
      </c>
      <c r="E23" s="1">
        <v>449</v>
      </c>
      <c r="F23" s="1">
        <v>466</v>
      </c>
    </row>
    <row r="24" spans="1:7" ht="18" customHeight="1" x14ac:dyDescent="0.25">
      <c r="A24" s="2" t="s">
        <v>18</v>
      </c>
      <c r="B24" s="2">
        <v>455</v>
      </c>
      <c r="C24" s="2">
        <v>641</v>
      </c>
      <c r="D24" s="2">
        <v>243</v>
      </c>
      <c r="E24" s="2">
        <v>369</v>
      </c>
      <c r="F24" s="2">
        <v>345</v>
      </c>
    </row>
    <row r="25" spans="1:7" ht="18" customHeight="1" x14ac:dyDescent="0.25">
      <c r="A25" t="s">
        <v>19</v>
      </c>
      <c r="B25">
        <f>SUM(B23:B24)</f>
        <v>2404</v>
      </c>
      <c r="C25">
        <f t="shared" ref="C25:F25" si="3">SUM(C23:C24)</f>
        <v>1743</v>
      </c>
      <c r="D25">
        <f t="shared" si="3"/>
        <v>590</v>
      </c>
      <c r="E25">
        <f t="shared" si="3"/>
        <v>818</v>
      </c>
      <c r="F25">
        <f t="shared" si="3"/>
        <v>811</v>
      </c>
    </row>
    <row r="26" spans="1:7" ht="18" customHeight="1" x14ac:dyDescent="0.25">
      <c r="A26" s="1" t="s">
        <v>20</v>
      </c>
      <c r="B26" s="1">
        <f>B23/B25</f>
        <v>0.81073211314475868</v>
      </c>
      <c r="C26" s="1">
        <f t="shared" ref="C26:F26" si="4">C23/C25</f>
        <v>0.63224325874928289</v>
      </c>
      <c r="D26" s="1">
        <f t="shared" si="4"/>
        <v>0.58813559322033904</v>
      </c>
      <c r="E26" s="1">
        <f t="shared" si="4"/>
        <v>0.5488997555012225</v>
      </c>
      <c r="F26" s="1">
        <f t="shared" si="4"/>
        <v>0.57459926017262641</v>
      </c>
    </row>
    <row r="27" spans="1:7" ht="18" customHeight="1" x14ac:dyDescent="0.25">
      <c r="A27" s="2" t="s">
        <v>21</v>
      </c>
      <c r="B27" s="2">
        <f>B24/B25</f>
        <v>0.18926788685524126</v>
      </c>
      <c r="C27" s="2">
        <f t="shared" ref="C27:F27" si="5">C24/C25</f>
        <v>0.36775674125071717</v>
      </c>
      <c r="D27" s="2">
        <f t="shared" si="5"/>
        <v>0.41186440677966102</v>
      </c>
      <c r="E27" s="2">
        <f t="shared" si="5"/>
        <v>0.4511002444987775</v>
      </c>
      <c r="F27" s="2">
        <f t="shared" si="5"/>
        <v>0.42540073982737359</v>
      </c>
    </row>
    <row r="28" spans="1:7" ht="18" customHeight="1" x14ac:dyDescent="0.25"/>
    <row r="29" spans="1:7" ht="18" customHeight="1" x14ac:dyDescent="0.25">
      <c r="A29" t="s">
        <v>13</v>
      </c>
      <c r="B29" t="s">
        <v>24</v>
      </c>
      <c r="C29" t="s">
        <v>25</v>
      </c>
      <c r="D29" t="s">
        <v>26</v>
      </c>
      <c r="E29" t="s">
        <v>27</v>
      </c>
      <c r="F29" t="s">
        <v>28</v>
      </c>
      <c r="G29" t="s">
        <v>14</v>
      </c>
    </row>
    <row r="30" spans="1:7" ht="18" customHeight="1" x14ac:dyDescent="0.25">
      <c r="A30" s="1" t="s">
        <v>17</v>
      </c>
      <c r="B30" s="1">
        <v>1919</v>
      </c>
      <c r="C30" s="1">
        <v>747</v>
      </c>
      <c r="D30" s="1">
        <v>873</v>
      </c>
      <c r="E30" s="1">
        <v>460</v>
      </c>
      <c r="F30" s="1">
        <v>197</v>
      </c>
      <c r="G30" s="1">
        <v>124</v>
      </c>
    </row>
    <row r="31" spans="1:7" ht="18" customHeight="1" x14ac:dyDescent="0.25">
      <c r="A31" s="2" t="s">
        <v>18</v>
      </c>
      <c r="B31" s="2">
        <v>502</v>
      </c>
      <c r="C31" s="2">
        <v>412</v>
      </c>
      <c r="D31" s="2">
        <v>608</v>
      </c>
      <c r="E31" s="2">
        <v>321</v>
      </c>
      <c r="F31" s="2">
        <v>131</v>
      </c>
      <c r="G31" s="2">
        <v>79</v>
      </c>
    </row>
    <row r="32" spans="1:7" ht="18" customHeight="1" x14ac:dyDescent="0.25">
      <c r="A32" t="s">
        <v>19</v>
      </c>
      <c r="B32">
        <f>SUM(B30:B31)</f>
        <v>2421</v>
      </c>
      <c r="C32">
        <f t="shared" ref="C32:G32" si="6">SUM(C30:C31)</f>
        <v>1159</v>
      </c>
      <c r="D32">
        <f t="shared" si="6"/>
        <v>1481</v>
      </c>
      <c r="E32">
        <f t="shared" si="6"/>
        <v>781</v>
      </c>
      <c r="F32">
        <f t="shared" si="6"/>
        <v>328</v>
      </c>
      <c r="G32">
        <f t="shared" si="6"/>
        <v>203</v>
      </c>
    </row>
    <row r="33" spans="1:7" ht="18" customHeight="1" x14ac:dyDescent="0.25">
      <c r="A33" s="1" t="s">
        <v>20</v>
      </c>
      <c r="B33" s="1">
        <f>B30/B32</f>
        <v>0.79264766625361416</v>
      </c>
      <c r="C33" s="1">
        <f t="shared" ref="C33:G33" si="7">C30/C32</f>
        <v>0.6445211389128559</v>
      </c>
      <c r="D33" s="1">
        <f t="shared" si="7"/>
        <v>0.5894665766374072</v>
      </c>
      <c r="E33" s="1">
        <f t="shared" si="7"/>
        <v>0.58898847631242002</v>
      </c>
      <c r="F33" s="1">
        <f t="shared" si="7"/>
        <v>0.60060975609756095</v>
      </c>
      <c r="G33" s="1">
        <f t="shared" si="7"/>
        <v>0.61083743842364535</v>
      </c>
    </row>
    <row r="34" spans="1:7" ht="18" customHeight="1" x14ac:dyDescent="0.25">
      <c r="A34" s="2" t="s">
        <v>21</v>
      </c>
      <c r="B34" s="2">
        <f>B31/B32</f>
        <v>0.20735233374638579</v>
      </c>
      <c r="C34" s="2">
        <f t="shared" ref="C34:G34" si="8">C31/C32</f>
        <v>0.3554788610871441</v>
      </c>
      <c r="D34" s="2">
        <f t="shared" si="8"/>
        <v>0.41053342336259285</v>
      </c>
      <c r="E34" s="2">
        <f t="shared" si="8"/>
        <v>0.41101152368758004</v>
      </c>
      <c r="F34" s="2">
        <f t="shared" si="8"/>
        <v>0.39939024390243905</v>
      </c>
      <c r="G34" s="2">
        <f t="shared" si="8"/>
        <v>0.3891625615763547</v>
      </c>
    </row>
    <row r="35" spans="1:7" ht="18" customHeight="1" x14ac:dyDescent="0.25"/>
    <row r="36" spans="1:7" ht="18" customHeight="1" x14ac:dyDescent="0.25">
      <c r="A36" t="s">
        <v>15</v>
      </c>
      <c r="B36" t="s">
        <v>25</v>
      </c>
      <c r="C36" t="s">
        <v>26</v>
      </c>
      <c r="D36" t="s">
        <v>27</v>
      </c>
      <c r="E36" t="s">
        <v>28</v>
      </c>
    </row>
    <row r="37" spans="1:7" ht="18" customHeight="1" x14ac:dyDescent="0.25">
      <c r="A37" s="1" t="s">
        <v>17</v>
      </c>
      <c r="B37" s="1">
        <v>613</v>
      </c>
      <c r="C37" s="1">
        <v>1448</v>
      </c>
      <c r="D37" s="1">
        <v>1717</v>
      </c>
      <c r="E37" s="1">
        <v>537</v>
      </c>
    </row>
    <row r="38" spans="1:7" ht="18" customHeight="1" x14ac:dyDescent="0.25">
      <c r="A38" s="2" t="s">
        <v>18</v>
      </c>
      <c r="B38" s="2">
        <v>408</v>
      </c>
      <c r="C38" s="2">
        <v>819</v>
      </c>
      <c r="D38" s="2">
        <v>707</v>
      </c>
      <c r="E38" s="2">
        <v>119</v>
      </c>
    </row>
    <row r="39" spans="1:7" ht="18" customHeight="1" x14ac:dyDescent="0.25">
      <c r="A39" t="s">
        <v>19</v>
      </c>
      <c r="B39">
        <f>SUM(B37:B38)</f>
        <v>1021</v>
      </c>
      <c r="C39">
        <f>SUM(C37:C38)</f>
        <v>2267</v>
      </c>
      <c r="D39">
        <f>SUM(D37:D38)</f>
        <v>2424</v>
      </c>
      <c r="E39">
        <f>SUM(E37:E38)</f>
        <v>656</v>
      </c>
    </row>
    <row r="40" spans="1:7" ht="18" customHeight="1" x14ac:dyDescent="0.25">
      <c r="A40" s="1" t="s">
        <v>20</v>
      </c>
      <c r="B40" s="1">
        <f>B37/B39</f>
        <v>0.60039177277179234</v>
      </c>
      <c r="C40" s="1">
        <f>C37/C39</f>
        <v>0.63872959858844292</v>
      </c>
      <c r="D40" s="1">
        <f>D37/D39</f>
        <v>0.70833333333333337</v>
      </c>
      <c r="E40" s="1">
        <f>E37/E39</f>
        <v>0.81859756097560976</v>
      </c>
    </row>
    <row r="41" spans="1:7" ht="18" customHeight="1" x14ac:dyDescent="0.25">
      <c r="A41" s="2" t="s">
        <v>21</v>
      </c>
      <c r="B41" s="2">
        <f>B38/B39</f>
        <v>0.39960822722820766</v>
      </c>
      <c r="C41" s="2">
        <f>C38/C39</f>
        <v>0.36127040141155714</v>
      </c>
      <c r="D41" s="2">
        <f>D38/D39</f>
        <v>0.29166666666666669</v>
      </c>
      <c r="E41" s="2">
        <f>E38/E39</f>
        <v>0.18140243902439024</v>
      </c>
    </row>
    <row r="42" spans="1:7" ht="18" customHeight="1" x14ac:dyDescent="0.25"/>
    <row r="43" spans="1:7" ht="18" customHeight="1" x14ac:dyDescent="0.25">
      <c r="A43" t="s">
        <v>16</v>
      </c>
      <c r="B43" t="s">
        <v>29</v>
      </c>
      <c r="C43" t="s">
        <v>30</v>
      </c>
      <c r="D43" t="s">
        <v>31</v>
      </c>
      <c r="E43" t="s">
        <v>32</v>
      </c>
      <c r="F43" t="s">
        <v>33</v>
      </c>
      <c r="G43" t="s">
        <v>34</v>
      </c>
    </row>
    <row r="44" spans="1:7" ht="18" customHeight="1" x14ac:dyDescent="0.25">
      <c r="A44" s="1" t="s">
        <v>17</v>
      </c>
      <c r="B44" s="1">
        <v>27</v>
      </c>
      <c r="C44" s="1">
        <v>1361</v>
      </c>
      <c r="D44" s="1">
        <v>1469</v>
      </c>
      <c r="E44" s="1">
        <v>844</v>
      </c>
      <c r="F44" s="1">
        <v>370</v>
      </c>
      <c r="G44" s="1">
        <v>242</v>
      </c>
    </row>
    <row r="45" spans="1:7" ht="18" customHeight="1" x14ac:dyDescent="0.25">
      <c r="A45" s="2" t="s">
        <v>18</v>
      </c>
      <c r="B45" s="2">
        <v>21</v>
      </c>
      <c r="C45" s="2">
        <v>723</v>
      </c>
      <c r="D45" s="2">
        <v>808</v>
      </c>
      <c r="E45" s="2">
        <v>273</v>
      </c>
      <c r="F45" s="2">
        <v>140</v>
      </c>
      <c r="G45" s="2">
        <v>88</v>
      </c>
    </row>
    <row r="46" spans="1:7" ht="18" customHeight="1" x14ac:dyDescent="0.25">
      <c r="A46" t="s">
        <v>19</v>
      </c>
      <c r="B46">
        <f>SUM(B44:B45)</f>
        <v>48</v>
      </c>
      <c r="C46">
        <f t="shared" ref="C46:G46" si="9">SUM(C44:C45)</f>
        <v>2084</v>
      </c>
      <c r="D46">
        <f t="shared" si="9"/>
        <v>2277</v>
      </c>
      <c r="E46">
        <f t="shared" si="9"/>
        <v>1117</v>
      </c>
      <c r="F46">
        <f t="shared" si="9"/>
        <v>510</v>
      </c>
      <c r="G46">
        <f t="shared" si="9"/>
        <v>330</v>
      </c>
    </row>
    <row r="47" spans="1:7" ht="18" customHeight="1" x14ac:dyDescent="0.25">
      <c r="A47" s="1" t="s">
        <v>20</v>
      </c>
      <c r="B47" s="1">
        <f>B44/B46</f>
        <v>0.5625</v>
      </c>
      <c r="C47" s="1">
        <f t="shared" ref="C47:G47" si="10">C44/C46</f>
        <v>0.65307101727447214</v>
      </c>
      <c r="D47" s="1">
        <f t="shared" si="10"/>
        <v>0.64514712340799296</v>
      </c>
      <c r="E47" s="1">
        <f t="shared" si="10"/>
        <v>0.75559534467323186</v>
      </c>
      <c r="F47" s="1">
        <f t="shared" si="10"/>
        <v>0.72549019607843135</v>
      </c>
      <c r="G47" s="1">
        <f t="shared" si="10"/>
        <v>0.73333333333333328</v>
      </c>
    </row>
    <row r="48" spans="1:7" ht="18" customHeight="1" x14ac:dyDescent="0.25">
      <c r="A48" s="2" t="s">
        <v>21</v>
      </c>
      <c r="B48" s="2">
        <f>B45/B46</f>
        <v>0.4375</v>
      </c>
      <c r="C48" s="2">
        <f t="shared" ref="C48:G48" si="11">C45/C46</f>
        <v>0.34692898272552786</v>
      </c>
      <c r="D48" s="2">
        <f t="shared" si="11"/>
        <v>0.35485287659200704</v>
      </c>
      <c r="E48" s="2">
        <f t="shared" si="11"/>
        <v>0.24440465532676814</v>
      </c>
      <c r="F48" s="2">
        <f t="shared" si="11"/>
        <v>0.27450980392156865</v>
      </c>
      <c r="G48" s="2">
        <f t="shared" si="11"/>
        <v>0.26666666666666666</v>
      </c>
    </row>
    <row r="49" spans="1:7" ht="18" customHeight="1" x14ac:dyDescent="0.25"/>
    <row r="50" spans="1:7" ht="18" customHeight="1" x14ac:dyDescent="0.25">
      <c r="A50" t="s">
        <v>22</v>
      </c>
      <c r="B50" t="s">
        <v>25</v>
      </c>
      <c r="C50" t="s">
        <v>26</v>
      </c>
      <c r="D50" t="s">
        <v>27</v>
      </c>
      <c r="E50" t="s">
        <v>28</v>
      </c>
      <c r="F50" t="s">
        <v>35</v>
      </c>
      <c r="G50" t="s">
        <v>36</v>
      </c>
    </row>
    <row r="51" spans="1:7" ht="18" customHeight="1" x14ac:dyDescent="0.25">
      <c r="A51" s="1" t="s">
        <v>17</v>
      </c>
      <c r="B51" s="1">
        <v>34</v>
      </c>
      <c r="C51" s="1">
        <v>607</v>
      </c>
      <c r="D51" s="1">
        <v>1818</v>
      </c>
      <c r="E51" s="1">
        <v>1354</v>
      </c>
      <c r="F51" s="1">
        <v>431</v>
      </c>
      <c r="G51" s="1">
        <v>69</v>
      </c>
    </row>
    <row r="52" spans="1:7" ht="18" customHeight="1" x14ac:dyDescent="0.25">
      <c r="A52" s="2" t="s">
        <v>18</v>
      </c>
      <c r="B52" s="2">
        <v>7</v>
      </c>
      <c r="C52" s="2">
        <v>252</v>
      </c>
      <c r="D52" s="2">
        <v>965</v>
      </c>
      <c r="E52" s="2">
        <v>480</v>
      </c>
      <c r="F52" s="2">
        <v>309</v>
      </c>
      <c r="G52" s="2">
        <v>40</v>
      </c>
    </row>
    <row r="53" spans="1:7" ht="18" customHeight="1" x14ac:dyDescent="0.25">
      <c r="A53" t="s">
        <v>19</v>
      </c>
      <c r="B53">
        <f t="shared" ref="B53:G53" si="12">SUM(B51:B52)</f>
        <v>41</v>
      </c>
      <c r="C53">
        <f t="shared" si="12"/>
        <v>859</v>
      </c>
      <c r="D53">
        <f t="shared" si="12"/>
        <v>2783</v>
      </c>
      <c r="E53">
        <f t="shared" si="12"/>
        <v>1834</v>
      </c>
      <c r="F53">
        <f t="shared" si="12"/>
        <v>740</v>
      </c>
      <c r="G53">
        <f t="shared" si="12"/>
        <v>109</v>
      </c>
    </row>
    <row r="54" spans="1:7" ht="18" customHeight="1" x14ac:dyDescent="0.25">
      <c r="A54" s="1" t="s">
        <v>20</v>
      </c>
      <c r="B54" s="1">
        <f t="shared" ref="B54:G54" si="13">B51/B53</f>
        <v>0.82926829268292679</v>
      </c>
      <c r="C54" s="1">
        <f t="shared" si="13"/>
        <v>0.70663562281722936</v>
      </c>
      <c r="D54" s="1">
        <f t="shared" si="13"/>
        <v>0.65325188645346743</v>
      </c>
      <c r="E54" s="1">
        <f t="shared" si="13"/>
        <v>0.73827699018538717</v>
      </c>
      <c r="F54" s="1">
        <f t="shared" si="13"/>
        <v>0.58243243243243248</v>
      </c>
      <c r="G54" s="1">
        <f t="shared" si="13"/>
        <v>0.6330275229357798</v>
      </c>
    </row>
    <row r="55" spans="1:7" ht="18" customHeight="1" x14ac:dyDescent="0.25">
      <c r="A55" s="2" t="s">
        <v>21</v>
      </c>
      <c r="B55" s="2">
        <f t="shared" ref="B55:G55" si="14">B52/B53</f>
        <v>0.17073170731707318</v>
      </c>
      <c r="C55" s="2">
        <f t="shared" si="14"/>
        <v>0.29336437718277064</v>
      </c>
      <c r="D55" s="2">
        <f t="shared" si="14"/>
        <v>0.34674811354653251</v>
      </c>
      <c r="E55" s="2">
        <f t="shared" si="14"/>
        <v>0.26172300981461288</v>
      </c>
      <c r="F55" s="2">
        <f t="shared" si="14"/>
        <v>0.41756756756756758</v>
      </c>
      <c r="G55" s="2">
        <f t="shared" si="14"/>
        <v>0.3669724770642202</v>
      </c>
    </row>
    <row r="56" spans="1:7" ht="18" customHeight="1" x14ac:dyDescent="0.25"/>
    <row r="57" spans="1:7" ht="18" customHeight="1" x14ac:dyDescent="0.25">
      <c r="A57" t="s">
        <v>23</v>
      </c>
      <c r="B57" t="s">
        <v>25</v>
      </c>
      <c r="C57" t="s">
        <v>26</v>
      </c>
      <c r="D57" t="s">
        <v>27</v>
      </c>
      <c r="E57" t="s">
        <v>28</v>
      </c>
      <c r="F57" t="s">
        <v>35</v>
      </c>
      <c r="G57" t="s">
        <v>36</v>
      </c>
    </row>
    <row r="58" spans="1:7" ht="18" customHeight="1" x14ac:dyDescent="0.25">
      <c r="A58" s="1" t="s">
        <v>17</v>
      </c>
      <c r="B58" s="1">
        <v>181</v>
      </c>
      <c r="C58" s="1">
        <v>882</v>
      </c>
      <c r="D58" s="1">
        <v>317</v>
      </c>
      <c r="E58" s="1">
        <v>1391</v>
      </c>
      <c r="F58" s="1">
        <v>1177</v>
      </c>
      <c r="G58" s="1">
        <v>365</v>
      </c>
    </row>
    <row r="59" spans="1:7" ht="18" customHeight="1" x14ac:dyDescent="0.25">
      <c r="A59" s="2" t="s">
        <v>18</v>
      </c>
      <c r="B59" s="2">
        <v>48</v>
      </c>
      <c r="C59" s="2">
        <v>426</v>
      </c>
      <c r="D59" s="2">
        <v>173</v>
      </c>
      <c r="E59" s="2">
        <v>639</v>
      </c>
      <c r="F59" s="2">
        <v>602</v>
      </c>
      <c r="G59" s="2">
        <v>165</v>
      </c>
    </row>
    <row r="60" spans="1:7" ht="18" customHeight="1" x14ac:dyDescent="0.25">
      <c r="A60" t="s">
        <v>19</v>
      </c>
      <c r="B60">
        <f>SUM(B58:B59)</f>
        <v>229</v>
      </c>
      <c r="C60">
        <f t="shared" ref="C60:G60" si="15">SUM(C58:C59)</f>
        <v>1308</v>
      </c>
      <c r="D60">
        <f t="shared" si="15"/>
        <v>490</v>
      </c>
      <c r="E60">
        <f t="shared" si="15"/>
        <v>2030</v>
      </c>
      <c r="F60">
        <f t="shared" si="15"/>
        <v>1779</v>
      </c>
      <c r="G60">
        <f t="shared" si="15"/>
        <v>530</v>
      </c>
    </row>
    <row r="61" spans="1:7" ht="18" customHeight="1" x14ac:dyDescent="0.25">
      <c r="A61" s="1" t="s">
        <v>20</v>
      </c>
      <c r="B61" s="1">
        <f>B58/B60</f>
        <v>0.79039301310043664</v>
      </c>
      <c r="C61" s="1">
        <f t="shared" ref="C61:G61" si="16">C58/C60</f>
        <v>0.67431192660550454</v>
      </c>
      <c r="D61" s="1">
        <f t="shared" si="16"/>
        <v>0.64693877551020407</v>
      </c>
      <c r="E61" s="1">
        <f t="shared" si="16"/>
        <v>0.68522167487684726</v>
      </c>
      <c r="F61" s="1">
        <f t="shared" si="16"/>
        <v>0.66160764474423839</v>
      </c>
      <c r="G61" s="1">
        <f t="shared" si="16"/>
        <v>0.68867924528301883</v>
      </c>
    </row>
    <row r="62" spans="1:7" ht="18" customHeight="1" x14ac:dyDescent="0.25">
      <c r="A62" s="2" t="s">
        <v>21</v>
      </c>
      <c r="B62" s="2">
        <f>B59/B60</f>
        <v>0.20960698689956331</v>
      </c>
      <c r="C62" s="2">
        <f t="shared" ref="C62:G62" si="17">C59/C60</f>
        <v>0.3256880733944954</v>
      </c>
      <c r="D62" s="2">
        <f t="shared" si="17"/>
        <v>0.35306122448979593</v>
      </c>
      <c r="E62" s="2">
        <f t="shared" si="17"/>
        <v>0.31477832512315274</v>
      </c>
      <c r="F62" s="2">
        <f t="shared" si="17"/>
        <v>0.33839235525576167</v>
      </c>
      <c r="G62" s="2">
        <f t="shared" si="17"/>
        <v>0.31132075471698112</v>
      </c>
    </row>
  </sheetData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2018-10-30T10:36:49Z</dcterms:created>
  <dcterms:modified xsi:type="dcterms:W3CDTF">2018-10-31T09:20:45Z</dcterms:modified>
</cp:coreProperties>
</file>