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qpenelope/Documents/uvm/phd/research/data/lab/Exchangeable/VT/Soil_Analyses/tau/extra/"/>
    </mc:Choice>
  </mc:AlternateContent>
  <xr:revisionPtr revIDLastSave="0" documentId="13_ncr:1_{0218C28B-5AC7-4843-A287-A3C4B67AE978}" xr6:coauthVersionLast="47" xr6:coauthVersionMax="47" xr10:uidLastSave="{00000000-0000-0000-0000-000000000000}"/>
  <bookViews>
    <workbookView xWindow="2760" yWindow="500" windowWidth="25640" windowHeight="16920" xr2:uid="{1B9DCEFB-80CD-B640-8FD6-760057E270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" l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N3" i="1"/>
  <c r="O3" i="1"/>
  <c r="P3" i="1"/>
  <c r="Q3" i="1"/>
  <c r="R3" i="1"/>
  <c r="S3" i="1"/>
  <c r="T3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N18" i="1"/>
  <c r="O18" i="1"/>
  <c r="P18" i="1"/>
  <c r="Q18" i="1"/>
  <c r="R18" i="1"/>
  <c r="S18" i="1"/>
  <c r="T18" i="1"/>
  <c r="N19" i="1"/>
  <c r="O19" i="1"/>
  <c r="P19" i="1"/>
  <c r="Q19" i="1"/>
  <c r="R19" i="1"/>
  <c r="S19" i="1"/>
  <c r="T19" i="1"/>
  <c r="N20" i="1"/>
  <c r="O20" i="1"/>
  <c r="P20" i="1"/>
  <c r="Q20" i="1"/>
  <c r="R20" i="1"/>
  <c r="S20" i="1"/>
  <c r="T20" i="1"/>
  <c r="N21" i="1"/>
  <c r="O21" i="1"/>
  <c r="P21" i="1"/>
  <c r="Q21" i="1"/>
  <c r="R21" i="1"/>
  <c r="S21" i="1"/>
  <c r="T21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N24" i="1"/>
  <c r="O24" i="1"/>
  <c r="P24" i="1"/>
  <c r="Q24" i="1"/>
  <c r="R24" i="1"/>
  <c r="S24" i="1"/>
  <c r="T24" i="1"/>
  <c r="N25" i="1"/>
  <c r="O25" i="1"/>
  <c r="P25" i="1"/>
  <c r="Q25" i="1"/>
  <c r="R25" i="1"/>
  <c r="S25" i="1"/>
  <c r="T25" i="1"/>
  <c r="N26" i="1"/>
  <c r="O26" i="1"/>
  <c r="P26" i="1"/>
  <c r="Q26" i="1"/>
  <c r="R26" i="1"/>
  <c r="S26" i="1"/>
  <c r="T2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5" i="1"/>
  <c r="M4" i="1"/>
  <c r="M3" i="1"/>
</calcChain>
</file>

<file path=xl/sharedStrings.xml><?xml version="1.0" encoding="utf-8"?>
<sst xmlns="http://schemas.openxmlformats.org/spreadsheetml/2006/main" count="76" uniqueCount="63">
  <si>
    <t>Si</t>
  </si>
  <si>
    <t>Al</t>
  </si>
  <si>
    <t>Fe</t>
  </si>
  <si>
    <t>Mn</t>
  </si>
  <si>
    <t>Mg</t>
  </si>
  <si>
    <t>Ca</t>
  </si>
  <si>
    <t>Na</t>
  </si>
  <si>
    <t>K</t>
  </si>
  <si>
    <t>Ti</t>
  </si>
  <si>
    <t>P</t>
  </si>
  <si>
    <t>index</t>
  </si>
  <si>
    <t>pedon</t>
  </si>
  <si>
    <t>horizon</t>
  </si>
  <si>
    <t>HB08NH010020</t>
  </si>
  <si>
    <t>HB08NH020024</t>
  </si>
  <si>
    <t>HB08NH024028</t>
  </si>
  <si>
    <t>HB08NH028037</t>
  </si>
  <si>
    <t>HB08NH037056</t>
  </si>
  <si>
    <t>HB08NH056066</t>
  </si>
  <si>
    <t>HB08NH070080</t>
  </si>
  <si>
    <t>HB08NH109110</t>
  </si>
  <si>
    <t>HB08NH123125</t>
  </si>
  <si>
    <t>HB17NH008010</t>
  </si>
  <si>
    <t>HB17NH010014</t>
  </si>
  <si>
    <t>HB17NH014019</t>
  </si>
  <si>
    <t>HB17NH019047</t>
  </si>
  <si>
    <t>HB17NH047066</t>
  </si>
  <si>
    <t>HB17NH066076</t>
  </si>
  <si>
    <t>HB17NH100110</t>
  </si>
  <si>
    <t>HB17NH118128</t>
  </si>
  <si>
    <t>HB20NH006008</t>
  </si>
  <si>
    <t>HB20NH008012</t>
  </si>
  <si>
    <t>HB20NH012017</t>
  </si>
  <si>
    <t>HB20NH017028</t>
  </si>
  <si>
    <t>HB20NH028045</t>
  </si>
  <si>
    <t>HB20NH045089</t>
  </si>
  <si>
    <t>HB20NH089110</t>
  </si>
  <si>
    <t>HB20NH110125</t>
  </si>
  <si>
    <t>HB20NH125132</t>
  </si>
  <si>
    <t>HB20NH140153</t>
  </si>
  <si>
    <t>Oa</t>
  </si>
  <si>
    <t>E</t>
  </si>
  <si>
    <t>Bhs</t>
  </si>
  <si>
    <t>Bs</t>
  </si>
  <si>
    <t>Bw</t>
  </si>
  <si>
    <t>Cd</t>
  </si>
  <si>
    <t>BC</t>
  </si>
  <si>
    <t>A</t>
  </si>
  <si>
    <t>Bs1</t>
  </si>
  <si>
    <t>Bs2</t>
  </si>
  <si>
    <t>Bw1</t>
  </si>
  <si>
    <t>Bw2</t>
  </si>
  <si>
    <t>Cd1</t>
  </si>
  <si>
    <t>Cd2</t>
  </si>
  <si>
    <t>Cr</t>
  </si>
  <si>
    <t>tau_Al</t>
  </si>
  <si>
    <t>tau_Fe</t>
  </si>
  <si>
    <t>tau_Mn</t>
  </si>
  <si>
    <t>tau_Mg</t>
  </si>
  <si>
    <t>tau_Ca</t>
  </si>
  <si>
    <t>tau_Na</t>
  </si>
  <si>
    <t>tau_K</t>
  </si>
  <si>
    <t>tau_P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</si>
</sst>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2" fillId="0" borderId="1" xfId="1" applyFont="1" applyFill="1" applyBorder="1" applyAlignment="1">
      <alignment vertical="center" wrapText="1"/>
    </xf>
    <xf numFmtId="0" fontId="1" fillId="0" borderId="0" xfId="2" applyFill="1"/>
    <xf numFmtId="0" fontId="0" fillId="0" borderId="0" xfId="0" applyFill="1"/>
    <xf numFmtId="1" fontId="2" fillId="0" borderId="1" xfId="1" applyNumberFormat="1" applyFont="1" applyFill="1" applyBorder="1" applyAlignment="1">
      <alignment horizontal="right" wrapText="1"/>
    </xf>
    <xf numFmtId="1" fontId="0" fillId="0" borderId="0" xfId="0" applyNumberFormat="1"/>
  </cellXfs>
  <cellStyles count="3">
    <cellStyle name="Normal" xfId="0" builtinId="0"/>
    <cellStyle name="Normal_HF microwave" xfId="2" xr:uid="{7D5EE959-ECA6-F346-8DC8-6A2690E5F23F}"/>
    <cellStyle name="Normal_Sheet1" xfId="1" xr:uid="{0FCE7A85-EDFB-D740-9F7F-48D325C6B5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EE34-981C-5A4C-B656-EB6B111D1F98}">
  <dimension ref="A1:T29"/>
  <sheetViews>
    <sheetView tabSelected="1" topLeftCell="D1" workbookViewId="0">
      <selection activeCell="M27" sqref="M27:T29"/>
    </sheetView>
  </sheetViews>
  <sheetFormatPr baseColWidth="10" defaultRowHeight="16" x14ac:dyDescent="0.2"/>
  <cols>
    <col min="1" max="1" width="17.6640625" customWidth="1"/>
    <col min="3" max="3" width="0" hidden="1" customWidth="1"/>
  </cols>
  <sheetData>
    <row r="1" spans="1:20" x14ac:dyDescent="0.2">
      <c r="A1" t="s">
        <v>11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</row>
    <row r="2" spans="1:20" x14ac:dyDescent="0.2">
      <c r="A2" t="s">
        <v>10</v>
      </c>
      <c r="B2" t="s">
        <v>10</v>
      </c>
      <c r="C2">
        <v>354834.13030000002</v>
      </c>
      <c r="D2" s="5">
        <v>61513.381580000001</v>
      </c>
      <c r="E2" s="5">
        <v>19758.919000000002</v>
      </c>
      <c r="F2" s="5">
        <v>576.49003660000005</v>
      </c>
      <c r="G2" s="5">
        <v>3904.6961860000001</v>
      </c>
      <c r="H2" s="5">
        <v>9031.9689940000007</v>
      </c>
      <c r="I2" s="5">
        <v>17308.61865</v>
      </c>
      <c r="J2" s="5">
        <v>23980.964479999999</v>
      </c>
      <c r="K2" s="5">
        <v>2502.6562549999999</v>
      </c>
      <c r="L2" s="5">
        <v>649.18770170000005</v>
      </c>
    </row>
    <row r="3" spans="1:20" x14ac:dyDescent="0.2">
      <c r="A3" s="1" t="s">
        <v>13</v>
      </c>
      <c r="B3" s="2" t="s">
        <v>40</v>
      </c>
      <c r="C3" s="3"/>
      <c r="D3" s="4">
        <v>35731</v>
      </c>
      <c r="E3" s="4">
        <v>3667</v>
      </c>
      <c r="F3" s="4">
        <v>87</v>
      </c>
      <c r="G3" s="4">
        <v>405</v>
      </c>
      <c r="H3" s="4">
        <v>2291</v>
      </c>
      <c r="I3" s="4">
        <v>4004</v>
      </c>
      <c r="J3" s="4">
        <v>6209</v>
      </c>
      <c r="K3" s="4">
        <v>1101</v>
      </c>
      <c r="L3" s="4">
        <v>841</v>
      </c>
      <c r="M3">
        <f>((D3*$K$2)/(D$2*$K3))-1</f>
        <v>0.32035116273951636</v>
      </c>
      <c r="N3">
        <f t="shared" ref="N3:S18" si="0">((E3*$K$2)/(E$2*$K3))-1</f>
        <v>-0.57814654284407951</v>
      </c>
      <c r="O3">
        <f t="shared" si="0"/>
        <v>-0.65696271196758782</v>
      </c>
      <c r="P3">
        <f t="shared" si="0"/>
        <v>-0.76423373771384129</v>
      </c>
      <c r="Q3">
        <f t="shared" si="0"/>
        <v>-0.42342403484470936</v>
      </c>
      <c r="R3">
        <f t="shared" si="0"/>
        <v>-0.47416977882565692</v>
      </c>
      <c r="S3">
        <f t="shared" si="0"/>
        <v>-0.41146960450338299</v>
      </c>
      <c r="T3">
        <f t="shared" ref="T3:T18" si="1">((L3*$K$2)/(L$2*$K3))-1</f>
        <v>1.9446900941172132</v>
      </c>
    </row>
    <row r="4" spans="1:20" s="3" customFormat="1" x14ac:dyDescent="0.2">
      <c r="A4" s="1" t="s">
        <v>14</v>
      </c>
      <c r="B4" s="2" t="s">
        <v>41</v>
      </c>
      <c r="D4" s="4">
        <v>48203</v>
      </c>
      <c r="E4" s="4">
        <v>6410</v>
      </c>
      <c r="F4" s="4">
        <v>261</v>
      </c>
      <c r="G4" s="4">
        <v>1050</v>
      </c>
      <c r="H4" s="4">
        <v>6520</v>
      </c>
      <c r="I4" s="4">
        <v>13837</v>
      </c>
      <c r="J4" s="4">
        <v>23881</v>
      </c>
      <c r="K4" s="4">
        <v>2506</v>
      </c>
      <c r="L4" s="4">
        <v>170</v>
      </c>
      <c r="M4" s="3">
        <f>((D4*$K$2)/(D$2*$K4))-1</f>
        <v>-0.21742746523807044</v>
      </c>
      <c r="N4" s="3">
        <f t="shared" si="0"/>
        <v>-0.67602239957434418</v>
      </c>
      <c r="O4" s="3">
        <f t="shared" si="0"/>
        <v>-0.54786426082559569</v>
      </c>
      <c r="P4" s="3">
        <f t="shared" si="0"/>
        <v>-0.73145183656418289</v>
      </c>
      <c r="Q4" s="3">
        <f t="shared" si="0"/>
        <v>-0.27908295561859608</v>
      </c>
      <c r="R4" s="3">
        <f t="shared" si="0"/>
        <v>-0.20163834965924798</v>
      </c>
      <c r="S4" s="3">
        <f t="shared" si="0"/>
        <v>-5.4972265811507048E-3</v>
      </c>
      <c r="T4" s="3">
        <f t="shared" si="1"/>
        <v>-0.73848369387148916</v>
      </c>
    </row>
    <row r="5" spans="1:20" s="3" customFormat="1" x14ac:dyDescent="0.2">
      <c r="A5" s="1" t="s">
        <v>15</v>
      </c>
      <c r="B5" s="2" t="s">
        <v>42</v>
      </c>
      <c r="D5" s="4">
        <v>52386</v>
      </c>
      <c r="E5" s="4">
        <v>30723</v>
      </c>
      <c r="F5" s="4">
        <v>363</v>
      </c>
      <c r="G5" s="4">
        <v>2085</v>
      </c>
      <c r="H5" s="4">
        <v>7233</v>
      </c>
      <c r="I5" s="4">
        <v>12821</v>
      </c>
      <c r="J5" s="4">
        <v>21205</v>
      </c>
      <c r="K5" s="4">
        <v>3100</v>
      </c>
      <c r="L5" s="4">
        <v>236</v>
      </c>
      <c r="M5" s="3">
        <f>((D5*$K$2)/(D$2*$K5))-1</f>
        <v>-0.3124803028326284</v>
      </c>
      <c r="N5" s="3">
        <f t="shared" si="0"/>
        <v>0.25527809006093438</v>
      </c>
      <c r="O5" s="3">
        <f t="shared" si="0"/>
        <v>-0.49165994939971103</v>
      </c>
      <c r="P5" s="3">
        <f t="shared" si="0"/>
        <v>-0.56891955777764092</v>
      </c>
      <c r="Q5" s="3">
        <f t="shared" si="0"/>
        <v>-0.35348956991298242</v>
      </c>
      <c r="R5" s="3">
        <f t="shared" si="0"/>
        <v>-0.40200300816042378</v>
      </c>
      <c r="S5" s="3">
        <f t="shared" si="0"/>
        <v>-0.28614313628017374</v>
      </c>
      <c r="T5" s="3">
        <f t="shared" si="1"/>
        <v>-0.70651816374705989</v>
      </c>
    </row>
    <row r="6" spans="1:20" x14ac:dyDescent="0.2">
      <c r="A6" s="1" t="s">
        <v>16</v>
      </c>
      <c r="B6" s="2" t="s">
        <v>43</v>
      </c>
      <c r="C6" s="3"/>
      <c r="D6" s="4">
        <v>57675</v>
      </c>
      <c r="E6" s="4">
        <v>26404</v>
      </c>
      <c r="F6" s="4">
        <v>367</v>
      </c>
      <c r="G6" s="4">
        <v>3060</v>
      </c>
      <c r="H6" s="4">
        <v>8334</v>
      </c>
      <c r="I6" s="4">
        <v>14774</v>
      </c>
      <c r="J6" s="4">
        <v>23431</v>
      </c>
      <c r="K6" s="4">
        <v>2771</v>
      </c>
      <c r="L6" s="4">
        <v>238</v>
      </c>
      <c r="M6">
        <f t="shared" ref="M6:M26" si="2">((D6*$K$2)/(D$2*$K6))-1</f>
        <v>-0.1531964350422157</v>
      </c>
      <c r="N6">
        <f t="shared" si="0"/>
        <v>0.20689981266118584</v>
      </c>
      <c r="O6">
        <f t="shared" si="0"/>
        <v>-0.42503827464506083</v>
      </c>
      <c r="P6">
        <f t="shared" si="0"/>
        <v>-0.29221907354584653</v>
      </c>
      <c r="Q6">
        <f t="shared" si="0"/>
        <v>-0.16663408286670911</v>
      </c>
      <c r="R6">
        <f t="shared" si="0"/>
        <v>-0.22909588858630092</v>
      </c>
      <c r="S6">
        <f t="shared" si="0"/>
        <v>-0.11755254507003765</v>
      </c>
      <c r="T6">
        <f t="shared" si="1"/>
        <v>-0.6688907223308308</v>
      </c>
    </row>
    <row r="7" spans="1:20" x14ac:dyDescent="0.2">
      <c r="A7" s="1" t="s">
        <v>17</v>
      </c>
      <c r="B7" s="2" t="s">
        <v>44</v>
      </c>
      <c r="C7" s="3"/>
      <c r="D7" s="4">
        <v>59855</v>
      </c>
      <c r="E7" s="4">
        <v>21067</v>
      </c>
      <c r="F7" s="4">
        <v>347</v>
      </c>
      <c r="G7" s="4">
        <v>3511</v>
      </c>
      <c r="H7" s="4">
        <v>8685</v>
      </c>
      <c r="I7" s="4">
        <v>15654</v>
      </c>
      <c r="J7" s="4">
        <v>24633</v>
      </c>
      <c r="K7" s="4">
        <v>2724</v>
      </c>
      <c r="L7" s="4">
        <v>308</v>
      </c>
      <c r="M7">
        <f t="shared" si="2"/>
        <v>-0.10602590932468825</v>
      </c>
      <c r="N7">
        <f t="shared" si="0"/>
        <v>-2.0434200928063473E-2</v>
      </c>
      <c r="O7">
        <f t="shared" si="0"/>
        <v>-0.44699154901970162</v>
      </c>
      <c r="P7">
        <f t="shared" si="0"/>
        <v>-0.17389037823619902</v>
      </c>
      <c r="Q7">
        <f t="shared" si="0"/>
        <v>-0.11655099899811572</v>
      </c>
      <c r="R7">
        <f t="shared" si="0"/>
        <v>-0.16908419620286586</v>
      </c>
      <c r="S7">
        <f t="shared" si="0"/>
        <v>-5.6276520539955022E-2</v>
      </c>
      <c r="T7">
        <f t="shared" si="1"/>
        <v>-0.56411238262788521</v>
      </c>
    </row>
    <row r="8" spans="1:20" hidden="1" x14ac:dyDescent="0.2">
      <c r="A8" s="1" t="s">
        <v>18</v>
      </c>
      <c r="B8" s="2" t="s">
        <v>45</v>
      </c>
      <c r="C8" s="3"/>
      <c r="D8" s="4">
        <v>61882</v>
      </c>
      <c r="E8" s="4">
        <v>19863</v>
      </c>
      <c r="F8" s="4">
        <v>544</v>
      </c>
      <c r="G8" s="4">
        <v>4152</v>
      </c>
      <c r="H8" s="4">
        <v>9350</v>
      </c>
      <c r="I8" s="4">
        <v>17363</v>
      </c>
      <c r="J8" s="4">
        <v>26590</v>
      </c>
      <c r="K8" s="4">
        <v>2822</v>
      </c>
      <c r="L8" s="4">
        <v>720</v>
      </c>
      <c r="M8">
        <f t="shared" si="2"/>
        <v>-0.10784783788522401</v>
      </c>
      <c r="N8">
        <f t="shared" si="0"/>
        <v>-0.10849074766899847</v>
      </c>
      <c r="O8">
        <f t="shared" si="0"/>
        <v>-0.16314293505345911</v>
      </c>
      <c r="P8">
        <f t="shared" si="0"/>
        <v>-5.6994361205732424E-2</v>
      </c>
      <c r="Q8">
        <f t="shared" si="0"/>
        <v>-8.1935137232159727E-2</v>
      </c>
      <c r="R8">
        <f t="shared" si="0"/>
        <v>-0.11037588090458594</v>
      </c>
      <c r="S8">
        <f t="shared" si="0"/>
        <v>-1.6677708469370334E-2</v>
      </c>
      <c r="T8">
        <f t="shared" si="1"/>
        <v>-1.6427436791189298E-2</v>
      </c>
    </row>
    <row r="9" spans="1:20" hidden="1" x14ac:dyDescent="0.2">
      <c r="A9" s="1" t="s">
        <v>19</v>
      </c>
      <c r="B9" s="2" t="s">
        <v>45</v>
      </c>
      <c r="C9" s="3"/>
      <c r="D9" s="4">
        <v>61151</v>
      </c>
      <c r="E9" s="4">
        <v>18530</v>
      </c>
      <c r="F9" s="4">
        <v>473</v>
      </c>
      <c r="G9" s="4">
        <v>4025</v>
      </c>
      <c r="H9" s="4">
        <v>9641</v>
      </c>
      <c r="I9" s="4">
        <v>17674</v>
      </c>
      <c r="J9" s="4">
        <v>26477</v>
      </c>
      <c r="K9" s="4">
        <v>2483</v>
      </c>
      <c r="L9" s="4">
        <v>678</v>
      </c>
      <c r="M9">
        <f t="shared" si="2"/>
        <v>1.9785955530633448E-3</v>
      </c>
      <c r="N9">
        <f t="shared" si="0"/>
        <v>-5.4771688082151715E-2</v>
      </c>
      <c r="O9">
        <f t="shared" si="0"/>
        <v>-0.17302226357389638</v>
      </c>
      <c r="P9">
        <f t="shared" si="0"/>
        <v>3.8970267426072125E-2</v>
      </c>
      <c r="Q9">
        <f t="shared" si="0"/>
        <v>7.5880726952607391E-2</v>
      </c>
      <c r="R9">
        <f t="shared" si="0"/>
        <v>2.9193237820165141E-2</v>
      </c>
      <c r="S9">
        <f t="shared" si="0"/>
        <v>0.11282433084850596</v>
      </c>
      <c r="T9">
        <f t="shared" si="1"/>
        <v>5.2649752958131346E-2</v>
      </c>
    </row>
    <row r="10" spans="1:20" hidden="1" x14ac:dyDescent="0.2">
      <c r="A10" s="1" t="s">
        <v>20</v>
      </c>
      <c r="B10" s="2" t="s">
        <v>45</v>
      </c>
      <c r="C10" s="3"/>
      <c r="D10" s="4">
        <v>62280</v>
      </c>
      <c r="E10" s="4">
        <v>19562</v>
      </c>
      <c r="F10" s="4">
        <v>469</v>
      </c>
      <c r="G10" s="4">
        <v>4257</v>
      </c>
      <c r="H10" s="4">
        <v>9026</v>
      </c>
      <c r="I10" s="4">
        <v>17347</v>
      </c>
      <c r="J10" s="4">
        <v>27639</v>
      </c>
      <c r="K10" s="4">
        <v>2569</v>
      </c>
      <c r="L10" s="4">
        <v>696</v>
      </c>
      <c r="M10">
        <f t="shared" si="2"/>
        <v>-1.3683950925961752E-2</v>
      </c>
      <c r="N10">
        <f t="shared" si="0"/>
        <v>-3.5533445531483299E-2</v>
      </c>
      <c r="O10">
        <f t="shared" si="0"/>
        <v>-0.20746557592511683</v>
      </c>
      <c r="P10">
        <f t="shared" si="0"/>
        <v>6.2070876774791284E-2</v>
      </c>
      <c r="Q10">
        <f t="shared" si="0"/>
        <v>-2.646854246586261E-2</v>
      </c>
      <c r="R10">
        <f t="shared" si="0"/>
        <v>-2.3664530464749922E-2</v>
      </c>
      <c r="S10">
        <f t="shared" si="0"/>
        <v>0.12277511454324341</v>
      </c>
      <c r="T10">
        <f t="shared" si="1"/>
        <v>4.4422102346991732E-2</v>
      </c>
    </row>
    <row r="11" spans="1:20" hidden="1" x14ac:dyDescent="0.2">
      <c r="A11" s="1" t="s">
        <v>21</v>
      </c>
      <c r="B11" s="2" t="s">
        <v>45</v>
      </c>
      <c r="C11" s="3"/>
      <c r="D11" s="4">
        <v>64914</v>
      </c>
      <c r="E11" s="4">
        <v>20016</v>
      </c>
      <c r="F11" s="4">
        <v>500</v>
      </c>
      <c r="G11" s="4">
        <v>4631</v>
      </c>
      <c r="H11" s="4">
        <v>8864</v>
      </c>
      <c r="I11" s="4">
        <v>17320</v>
      </c>
      <c r="J11" s="4">
        <v>28249</v>
      </c>
      <c r="K11" s="4">
        <v>2551</v>
      </c>
      <c r="L11" s="4">
        <v>638</v>
      </c>
      <c r="M11">
        <f t="shared" si="2"/>
        <v>3.5284025435654565E-2</v>
      </c>
      <c r="N11">
        <f t="shared" si="0"/>
        <v>-6.1865837568492177E-3</v>
      </c>
      <c r="O11">
        <f t="shared" si="0"/>
        <v>-0.14911877216578184</v>
      </c>
      <c r="P11">
        <f t="shared" si="0"/>
        <v>0.16353185172850981</v>
      </c>
      <c r="Q11">
        <f t="shared" si="0"/>
        <v>-3.7195629070021163E-2</v>
      </c>
      <c r="R11">
        <f t="shared" si="0"/>
        <v>-1.8305806967990224E-2</v>
      </c>
      <c r="S11">
        <f t="shared" si="0"/>
        <v>0.15565226990679926</v>
      </c>
      <c r="T11">
        <f t="shared" si="1"/>
        <v>-3.5857696647601078E-2</v>
      </c>
    </row>
    <row r="12" spans="1:20" x14ac:dyDescent="0.2">
      <c r="A12" s="1" t="s">
        <v>22</v>
      </c>
      <c r="B12" s="2" t="s">
        <v>40</v>
      </c>
      <c r="C12" s="3"/>
      <c r="D12" s="4">
        <v>22006</v>
      </c>
      <c r="E12" s="4">
        <v>4056</v>
      </c>
      <c r="F12" s="4">
        <v>66</v>
      </c>
      <c r="G12" s="4">
        <v>489</v>
      </c>
      <c r="H12" s="4">
        <v>1474</v>
      </c>
      <c r="I12" s="4">
        <v>1787</v>
      </c>
      <c r="J12" s="4">
        <v>3682</v>
      </c>
      <c r="K12" s="4">
        <v>827</v>
      </c>
      <c r="L12" s="4">
        <v>1182</v>
      </c>
      <c r="M12">
        <f t="shared" si="2"/>
        <v>8.2597947428334262E-2</v>
      </c>
      <c r="N12">
        <f t="shared" si="0"/>
        <v>-0.3788014142050361</v>
      </c>
      <c r="O12">
        <f t="shared" si="0"/>
        <v>-0.65354421086932057</v>
      </c>
      <c r="P12">
        <f t="shared" si="0"/>
        <v>-0.62101911658685194</v>
      </c>
      <c r="Q12">
        <f t="shared" si="0"/>
        <v>-0.50613216910742831</v>
      </c>
      <c r="R12">
        <f t="shared" si="0"/>
        <v>-0.68756632594502087</v>
      </c>
      <c r="S12">
        <f t="shared" si="0"/>
        <v>-0.53536402636719049</v>
      </c>
      <c r="T12">
        <f t="shared" si="1"/>
        <v>4.509889453395072</v>
      </c>
    </row>
    <row r="13" spans="1:20" s="3" customFormat="1" x14ac:dyDescent="0.2">
      <c r="A13" s="1" t="s">
        <v>23</v>
      </c>
      <c r="B13" s="2" t="s">
        <v>41</v>
      </c>
      <c r="D13" s="4">
        <v>43788</v>
      </c>
      <c r="E13" s="4">
        <v>9261</v>
      </c>
      <c r="F13" s="4">
        <v>354</v>
      </c>
      <c r="G13" s="4">
        <v>876</v>
      </c>
      <c r="H13" s="4">
        <v>5347</v>
      </c>
      <c r="I13" s="4">
        <v>10970</v>
      </c>
      <c r="J13" s="4">
        <v>18232</v>
      </c>
      <c r="K13" s="4">
        <v>3687</v>
      </c>
      <c r="L13" s="4">
        <v>174</v>
      </c>
      <c r="M13" s="3">
        <f t="shared" si="2"/>
        <v>-0.51681485703140573</v>
      </c>
      <c r="N13" s="3">
        <f t="shared" si="0"/>
        <v>-0.68185670980426449</v>
      </c>
      <c r="O13" s="3">
        <f t="shared" si="0"/>
        <v>-0.58318866486541798</v>
      </c>
      <c r="P13" s="3">
        <f t="shared" si="0"/>
        <v>-0.84771927956101667</v>
      </c>
      <c r="Q13" s="3">
        <f t="shared" si="0"/>
        <v>-0.59815755192816988</v>
      </c>
      <c r="R13" s="3">
        <f t="shared" si="0"/>
        <v>-0.56979814080433522</v>
      </c>
      <c r="S13" s="3">
        <f t="shared" si="0"/>
        <v>-0.48394530779097977</v>
      </c>
      <c r="T13" s="3">
        <f t="shared" si="1"/>
        <v>-0.81806886486781782</v>
      </c>
    </row>
    <row r="14" spans="1:20" s="3" customFormat="1" x14ac:dyDescent="0.2">
      <c r="A14" s="1" t="s">
        <v>24</v>
      </c>
      <c r="B14" s="2" t="s">
        <v>42</v>
      </c>
      <c r="D14" s="4">
        <v>52590</v>
      </c>
      <c r="E14" s="4">
        <v>32113</v>
      </c>
      <c r="F14" s="4">
        <v>434</v>
      </c>
      <c r="G14" s="4">
        <v>2893</v>
      </c>
      <c r="H14" s="4">
        <v>7287</v>
      </c>
      <c r="I14" s="4">
        <v>12380</v>
      </c>
      <c r="J14" s="4">
        <v>18426</v>
      </c>
      <c r="K14" s="4">
        <v>3692</v>
      </c>
      <c r="L14" s="4">
        <v>260</v>
      </c>
      <c r="M14" s="3">
        <f t="shared" si="2"/>
        <v>-0.42047379489804271</v>
      </c>
      <c r="N14" s="3">
        <f t="shared" si="0"/>
        <v>0.10168442212058326</v>
      </c>
      <c r="O14" s="3">
        <f t="shared" si="0"/>
        <v>-0.48968605780227015</v>
      </c>
      <c r="P14" s="3">
        <f t="shared" si="0"/>
        <v>-0.49777226149964759</v>
      </c>
      <c r="Q14" s="3">
        <f t="shared" si="0"/>
        <v>-0.45310262152653602</v>
      </c>
      <c r="R14" s="3">
        <f t="shared" si="0"/>
        <v>-0.51516077840832353</v>
      </c>
      <c r="S14" s="3">
        <f t="shared" si="0"/>
        <v>-0.47916047864543299</v>
      </c>
      <c r="T14" s="3">
        <f t="shared" si="1"/>
        <v>-0.7285170409452989</v>
      </c>
    </row>
    <row r="15" spans="1:20" x14ac:dyDescent="0.2">
      <c r="A15" s="1" t="s">
        <v>25</v>
      </c>
      <c r="B15" s="2" t="s">
        <v>44</v>
      </c>
      <c r="C15" s="3"/>
      <c r="D15" s="4">
        <v>55770</v>
      </c>
      <c r="E15" s="4">
        <v>21306</v>
      </c>
      <c r="F15" s="4">
        <v>442</v>
      </c>
      <c r="G15" s="4">
        <v>3672</v>
      </c>
      <c r="H15" s="4">
        <v>8864</v>
      </c>
      <c r="I15" s="4">
        <v>14378</v>
      </c>
      <c r="J15" s="4">
        <v>20171</v>
      </c>
      <c r="K15" s="4">
        <v>2979</v>
      </c>
      <c r="L15" s="4">
        <v>310</v>
      </c>
      <c r="M15">
        <f t="shared" si="2"/>
        <v>-0.23833895974416142</v>
      </c>
      <c r="N15">
        <f t="shared" si="0"/>
        <v>-9.4122566378556649E-2</v>
      </c>
      <c r="O15">
        <f t="shared" si="0"/>
        <v>-0.35588833743225923</v>
      </c>
      <c r="P15">
        <f t="shared" si="0"/>
        <v>-0.20996537876960353</v>
      </c>
      <c r="Q15">
        <f t="shared" si="0"/>
        <v>-0.17552401804552675</v>
      </c>
      <c r="R15">
        <f t="shared" si="0"/>
        <v>-0.30214246990260318</v>
      </c>
      <c r="S15">
        <f t="shared" si="0"/>
        <v>-0.29337095779729327</v>
      </c>
      <c r="T15">
        <f t="shared" si="1"/>
        <v>-0.59883585573722919</v>
      </c>
    </row>
    <row r="16" spans="1:20" hidden="1" x14ac:dyDescent="0.2">
      <c r="A16" s="1" t="s">
        <v>26</v>
      </c>
      <c r="B16" s="2" t="s">
        <v>46</v>
      </c>
      <c r="C16" s="3"/>
      <c r="D16" s="4">
        <v>60450</v>
      </c>
      <c r="E16" s="4">
        <v>20404</v>
      </c>
      <c r="F16" s="4">
        <v>440</v>
      </c>
      <c r="G16" s="4">
        <v>4392</v>
      </c>
      <c r="H16" s="4">
        <v>9251</v>
      </c>
      <c r="I16" s="4">
        <v>15313</v>
      </c>
      <c r="J16" s="4">
        <v>21531</v>
      </c>
      <c r="K16" s="4">
        <v>3115</v>
      </c>
      <c r="L16" s="4">
        <v>535</v>
      </c>
      <c r="M16">
        <f t="shared" si="2"/>
        <v>-0.21046778607250682</v>
      </c>
      <c r="N16">
        <f t="shared" si="0"/>
        <v>-0.17034929714720348</v>
      </c>
      <c r="O16">
        <f t="shared" si="0"/>
        <v>-0.38679735128716541</v>
      </c>
      <c r="P16">
        <f t="shared" si="0"/>
        <v>-9.631258404704357E-2</v>
      </c>
      <c r="Q16">
        <f t="shared" si="0"/>
        <v>-0.17709558117773916</v>
      </c>
      <c r="R16">
        <f t="shared" si="0"/>
        <v>-0.28921046588212496</v>
      </c>
      <c r="S16">
        <f t="shared" si="0"/>
        <v>-0.27865885212829289</v>
      </c>
      <c r="T16">
        <f t="shared" si="1"/>
        <v>-0.33789533228296498</v>
      </c>
    </row>
    <row r="17" spans="1:20" hidden="1" x14ac:dyDescent="0.2">
      <c r="A17" s="1" t="s">
        <v>27</v>
      </c>
      <c r="B17" s="2" t="s">
        <v>45</v>
      </c>
      <c r="C17" s="3"/>
      <c r="D17" s="4">
        <v>59045</v>
      </c>
      <c r="E17" s="4">
        <v>16776</v>
      </c>
      <c r="F17" s="4">
        <v>504</v>
      </c>
      <c r="G17" s="4">
        <v>4076</v>
      </c>
      <c r="H17" s="4">
        <v>9591</v>
      </c>
      <c r="I17" s="4">
        <v>16156</v>
      </c>
      <c r="J17" s="4">
        <v>21661</v>
      </c>
      <c r="K17" s="4">
        <v>2641</v>
      </c>
      <c r="L17" s="4">
        <v>524</v>
      </c>
      <c r="M17">
        <f t="shared" si="2"/>
        <v>-9.0408640893465453E-2</v>
      </c>
      <c r="N17">
        <f t="shared" si="0"/>
        <v>-0.19544073970937992</v>
      </c>
      <c r="O17">
        <f t="shared" si="0"/>
        <v>-0.17154002411861757</v>
      </c>
      <c r="P17">
        <f t="shared" si="0"/>
        <v>-1.0809974830615299E-2</v>
      </c>
      <c r="Q17">
        <f t="shared" si="0"/>
        <v>6.2693720710855771E-3</v>
      </c>
      <c r="R17">
        <f t="shared" si="0"/>
        <v>-0.11548696743664788</v>
      </c>
      <c r="S17">
        <f t="shared" si="0"/>
        <v>-0.1440573681146553</v>
      </c>
      <c r="T17">
        <f t="shared" si="1"/>
        <v>-0.23511912088821663</v>
      </c>
    </row>
    <row r="18" spans="1:20" hidden="1" x14ac:dyDescent="0.2">
      <c r="A18" s="1" t="s">
        <v>28</v>
      </c>
      <c r="B18" s="2" t="s">
        <v>45</v>
      </c>
      <c r="C18" s="3"/>
      <c r="D18" s="4">
        <v>67891</v>
      </c>
      <c r="E18" s="4">
        <v>23263</v>
      </c>
      <c r="F18" s="4">
        <v>550</v>
      </c>
      <c r="G18" s="4">
        <v>6132</v>
      </c>
      <c r="H18" s="4">
        <v>9631</v>
      </c>
      <c r="I18" s="4">
        <v>16347</v>
      </c>
      <c r="J18" s="4">
        <v>25124</v>
      </c>
      <c r="K18" s="4">
        <v>3003</v>
      </c>
      <c r="L18" s="4">
        <v>593</v>
      </c>
      <c r="M18">
        <f t="shared" si="2"/>
        <v>-8.0210444455650731E-2</v>
      </c>
      <c r="N18">
        <f t="shared" si="0"/>
        <v>-1.8820625954010017E-2</v>
      </c>
      <c r="O18">
        <f t="shared" si="0"/>
        <v>-0.20490915303842838</v>
      </c>
      <c r="P18">
        <f t="shared" si="0"/>
        <v>0.30876227566091252</v>
      </c>
      <c r="Q18">
        <f t="shared" si="0"/>
        <v>-0.11134167221225222</v>
      </c>
      <c r="R18">
        <f t="shared" si="0"/>
        <v>-0.21291520378420914</v>
      </c>
      <c r="S18">
        <f t="shared" si="0"/>
        <v>-0.12689191627832286</v>
      </c>
      <c r="T18">
        <f t="shared" si="1"/>
        <v>-0.23874478687445355</v>
      </c>
    </row>
    <row r="19" spans="1:20" hidden="1" x14ac:dyDescent="0.2">
      <c r="A19" s="1" t="s">
        <v>29</v>
      </c>
      <c r="B19" s="2" t="s">
        <v>45</v>
      </c>
      <c r="C19" s="3"/>
      <c r="D19" s="4">
        <v>66568</v>
      </c>
      <c r="E19" s="4">
        <v>22084</v>
      </c>
      <c r="F19" s="4">
        <v>529</v>
      </c>
      <c r="G19" s="4">
        <v>5879</v>
      </c>
      <c r="H19" s="4">
        <v>9684</v>
      </c>
      <c r="I19" s="4">
        <v>16317</v>
      </c>
      <c r="J19" s="4">
        <v>24396</v>
      </c>
      <c r="K19" s="4">
        <v>3189</v>
      </c>
      <c r="L19" s="4">
        <v>596</v>
      </c>
      <c r="M19">
        <f t="shared" si="2"/>
        <v>-0.15073624414518638</v>
      </c>
      <c r="N19">
        <f t="shared" ref="N19:N26" si="3">((E19*$K$2)/(E$2*$K19))-1</f>
        <v>-0.12287550235001166</v>
      </c>
      <c r="O19">
        <f t="shared" ref="O19:O26" si="4">((F19*$K$2)/(F$2*$K19))-1</f>
        <v>-0.2798705873587376</v>
      </c>
      <c r="P19">
        <f t="shared" ref="P19:P26" si="5">((G19*$K$2)/(G$2*$K19))-1</f>
        <v>0.18157935761769073</v>
      </c>
      <c r="Q19">
        <f t="shared" ref="Q19:Q26" si="6">((H19*$K$2)/(H$2*$K19))-1</f>
        <v>-0.15856799694788049</v>
      </c>
      <c r="R19">
        <f t="shared" ref="R19:R26" si="7">((I19*$K$2)/(I$2*$K19))-1</f>
        <v>-0.26018252189086899</v>
      </c>
      <c r="S19">
        <f t="shared" ref="S19:S26" si="8">((J19*$K$2)/(J$2*$K19))-1</f>
        <v>-0.20164019744159245</v>
      </c>
      <c r="T19">
        <f t="shared" ref="T19:T26" si="9">((L19*$K$2)/(L$2*$K19))-1</f>
        <v>-0.27951878988029288</v>
      </c>
    </row>
    <row r="20" spans="1:20" x14ac:dyDescent="0.2">
      <c r="A20" s="1" t="s">
        <v>30</v>
      </c>
      <c r="B20" s="2" t="s">
        <v>47</v>
      </c>
      <c r="C20" s="3"/>
      <c r="D20" s="4">
        <v>30138</v>
      </c>
      <c r="E20" s="4">
        <v>9863</v>
      </c>
      <c r="F20" s="4">
        <v>297</v>
      </c>
      <c r="G20" s="4">
        <v>4506</v>
      </c>
      <c r="H20" s="4">
        <v>5445</v>
      </c>
      <c r="I20" s="4">
        <v>6964</v>
      </c>
      <c r="J20" s="4">
        <v>12949</v>
      </c>
      <c r="K20" s="4">
        <v>2142</v>
      </c>
      <c r="L20" s="4">
        <v>750</v>
      </c>
      <c r="M20">
        <f t="shared" si="2"/>
        <v>-0.42756449562976373</v>
      </c>
      <c r="N20">
        <f t="shared" si="3"/>
        <v>-0.41678647327329077</v>
      </c>
      <c r="O20">
        <f t="shared" si="4"/>
        <v>-0.398069458800269</v>
      </c>
      <c r="P20">
        <f t="shared" si="5"/>
        <v>0.34829733193327561</v>
      </c>
      <c r="Q20">
        <f t="shared" si="6"/>
        <v>-0.29563594982601837</v>
      </c>
      <c r="R20">
        <f t="shared" si="7"/>
        <v>-0.52991316480622586</v>
      </c>
      <c r="S20">
        <f t="shared" si="8"/>
        <v>-0.36911337398502819</v>
      </c>
      <c r="T20">
        <f t="shared" si="9"/>
        <v>0.34981023059410199</v>
      </c>
    </row>
    <row r="21" spans="1:20" s="3" customFormat="1" x14ac:dyDescent="0.2">
      <c r="A21" s="1" t="s">
        <v>31</v>
      </c>
      <c r="B21" s="2" t="s">
        <v>41</v>
      </c>
      <c r="D21" s="4">
        <v>44333</v>
      </c>
      <c r="E21" s="4">
        <v>6961</v>
      </c>
      <c r="F21" s="4">
        <v>295</v>
      </c>
      <c r="G21" s="4">
        <v>1544</v>
      </c>
      <c r="H21" s="4">
        <v>5520</v>
      </c>
      <c r="I21" s="4">
        <v>11450</v>
      </c>
      <c r="J21" s="4">
        <v>20850</v>
      </c>
      <c r="K21" s="4">
        <v>2992</v>
      </c>
      <c r="L21" s="4">
        <v>295</v>
      </c>
      <c r="M21" s="3">
        <f t="shared" si="2"/>
        <v>-0.39716684216223619</v>
      </c>
      <c r="N21" s="3">
        <f t="shared" si="3"/>
        <v>-0.7053217607918123</v>
      </c>
      <c r="O21" s="3">
        <f t="shared" si="4"/>
        <v>-0.5719743224595577</v>
      </c>
      <c r="P21" s="3">
        <f t="shared" si="5"/>
        <v>-0.6692501460885143</v>
      </c>
      <c r="Q21" s="3">
        <f t="shared" si="6"/>
        <v>-0.48879363450934155</v>
      </c>
      <c r="R21" s="3">
        <f t="shared" si="7"/>
        <v>-0.44667194505667307</v>
      </c>
      <c r="S21" s="3">
        <f t="shared" si="8"/>
        <v>-0.27275787565030807</v>
      </c>
      <c r="T21" s="3">
        <f t="shared" si="9"/>
        <v>-0.61990571006679718</v>
      </c>
    </row>
    <row r="22" spans="1:20" s="3" customFormat="1" x14ac:dyDescent="0.2">
      <c r="A22" s="1" t="s">
        <v>32</v>
      </c>
      <c r="B22" s="2" t="s">
        <v>42</v>
      </c>
      <c r="D22" s="4">
        <v>46501</v>
      </c>
      <c r="E22" s="4">
        <v>22319</v>
      </c>
      <c r="F22" s="4">
        <v>382</v>
      </c>
      <c r="G22" s="4">
        <v>2029</v>
      </c>
      <c r="H22" s="4">
        <v>5842</v>
      </c>
      <c r="I22" s="4">
        <v>11524</v>
      </c>
      <c r="J22" s="4">
        <v>20121</v>
      </c>
      <c r="K22" s="4">
        <v>2680</v>
      </c>
      <c r="L22" s="4">
        <v>413</v>
      </c>
      <c r="M22" s="3">
        <f t="shared" si="2"/>
        <v>-0.29407412842913883</v>
      </c>
      <c r="N22" s="3">
        <f t="shared" si="3"/>
        <v>5.4819038357390104E-2</v>
      </c>
      <c r="O22" s="3">
        <f t="shared" si="4"/>
        <v>-0.3812175815952652</v>
      </c>
      <c r="P22" s="3">
        <f t="shared" si="5"/>
        <v>-0.51475484563971219</v>
      </c>
      <c r="Q22" s="3">
        <f t="shared" si="6"/>
        <v>-0.39598806099315198</v>
      </c>
      <c r="R22" s="3">
        <f t="shared" si="7"/>
        <v>-0.37826223373983692</v>
      </c>
      <c r="S22" s="3">
        <f t="shared" si="8"/>
        <v>-0.21648137653731103</v>
      </c>
      <c r="T22" s="3">
        <f t="shared" si="9"/>
        <v>-0.40591829788350753</v>
      </c>
    </row>
    <row r="23" spans="1:20" x14ac:dyDescent="0.2">
      <c r="A23" s="1" t="s">
        <v>33</v>
      </c>
      <c r="B23" s="2" t="s">
        <v>48</v>
      </c>
      <c r="C23" s="3"/>
      <c r="D23" s="4">
        <v>53823</v>
      </c>
      <c r="E23" s="4">
        <v>20545</v>
      </c>
      <c r="F23" s="4">
        <v>387</v>
      </c>
      <c r="G23" s="4">
        <v>2427</v>
      </c>
      <c r="H23" s="4">
        <v>6005</v>
      </c>
      <c r="I23" s="4">
        <v>12375</v>
      </c>
      <c r="J23" s="4">
        <v>20603</v>
      </c>
      <c r="K23" s="4">
        <v>2661</v>
      </c>
      <c r="L23" s="4">
        <v>416</v>
      </c>
      <c r="M23">
        <f t="shared" si="2"/>
        <v>-0.17708566702422779</v>
      </c>
      <c r="N23">
        <f t="shared" si="3"/>
        <v>-2.2089087086938464E-2</v>
      </c>
      <c r="O23">
        <f t="shared" si="4"/>
        <v>-0.36864229182760622</v>
      </c>
      <c r="P23">
        <f t="shared" si="5"/>
        <v>-0.41542686064931822</v>
      </c>
      <c r="Q23">
        <f t="shared" si="6"/>
        <v>-0.37470219865883203</v>
      </c>
      <c r="R23">
        <f t="shared" si="7"/>
        <v>-0.32758231671346516</v>
      </c>
      <c r="S23">
        <f t="shared" si="8"/>
        <v>-0.19198365757403013</v>
      </c>
      <c r="T23">
        <f t="shared" si="9"/>
        <v>-0.39733027593839521</v>
      </c>
    </row>
    <row r="24" spans="1:20" x14ac:dyDescent="0.2">
      <c r="A24" s="1" t="s">
        <v>34</v>
      </c>
      <c r="B24" s="2" t="s">
        <v>49</v>
      </c>
      <c r="C24" s="3"/>
      <c r="D24" s="4">
        <v>57312</v>
      </c>
      <c r="E24" s="4">
        <v>20600</v>
      </c>
      <c r="F24" s="4">
        <v>471</v>
      </c>
      <c r="G24" s="4">
        <v>7154</v>
      </c>
      <c r="H24" s="4">
        <v>8018</v>
      </c>
      <c r="I24" s="4">
        <v>14081</v>
      </c>
      <c r="J24" s="4">
        <v>21444</v>
      </c>
      <c r="K24" s="4">
        <v>2779</v>
      </c>
      <c r="L24" s="4">
        <v>524</v>
      </c>
      <c r="M24">
        <f t="shared" si="2"/>
        <v>-0.16094850090098589</v>
      </c>
      <c r="N24">
        <f t="shared" si="3"/>
        <v>-6.1105715793911886E-2</v>
      </c>
      <c r="O24">
        <f t="shared" si="4"/>
        <v>-0.26423054066311791</v>
      </c>
      <c r="P24">
        <f t="shared" si="5"/>
        <v>0.64996352384958866</v>
      </c>
      <c r="Q24">
        <f t="shared" si="6"/>
        <v>-0.20054086455844666</v>
      </c>
      <c r="R24">
        <f t="shared" si="7"/>
        <v>-0.26737160876763799</v>
      </c>
      <c r="S24">
        <f t="shared" si="8"/>
        <v>-0.19471092282996161</v>
      </c>
      <c r="T24">
        <f t="shared" si="9"/>
        <v>-0.2731016906318029</v>
      </c>
    </row>
    <row r="25" spans="1:20" x14ac:dyDescent="0.2">
      <c r="A25" s="1" t="s">
        <v>35</v>
      </c>
      <c r="B25" s="2" t="s">
        <v>50</v>
      </c>
      <c r="C25" s="3"/>
      <c r="D25" s="4">
        <v>56322</v>
      </c>
      <c r="E25" s="4">
        <v>18298</v>
      </c>
      <c r="F25" s="4">
        <v>509</v>
      </c>
      <c r="G25" s="4">
        <v>3877</v>
      </c>
      <c r="H25" s="4">
        <v>8869</v>
      </c>
      <c r="I25" s="4">
        <v>15173</v>
      </c>
      <c r="J25" s="4">
        <v>22309</v>
      </c>
      <c r="K25" s="4">
        <v>2535</v>
      </c>
      <c r="L25" s="4">
        <v>616</v>
      </c>
      <c r="M25">
        <f t="shared" si="2"/>
        <v>-9.607644249948144E-2</v>
      </c>
      <c r="N25">
        <f t="shared" si="3"/>
        <v>-8.575271107661786E-2</v>
      </c>
      <c r="O25">
        <f t="shared" si="4"/>
        <v>-0.12833578839259108</v>
      </c>
      <c r="P25">
        <f t="shared" si="5"/>
        <v>-1.9761419562505544E-2</v>
      </c>
      <c r="Q25">
        <f t="shared" si="6"/>
        <v>-3.0572231329098698E-2</v>
      </c>
      <c r="R25">
        <f t="shared" si="7"/>
        <v>-0.13456931998849087</v>
      </c>
      <c r="S25">
        <f t="shared" si="8"/>
        <v>-8.158980413425676E-2</v>
      </c>
      <c r="T25">
        <f t="shared" si="9"/>
        <v>-6.3228505150579317E-2</v>
      </c>
    </row>
    <row r="26" spans="1:20" x14ac:dyDescent="0.2">
      <c r="A26" s="1" t="s">
        <v>36</v>
      </c>
      <c r="B26" s="2" t="s">
        <v>51</v>
      </c>
      <c r="C26" s="3"/>
      <c r="D26" s="4">
        <v>52047</v>
      </c>
      <c r="E26" s="4">
        <v>15315</v>
      </c>
      <c r="F26" s="4">
        <v>514</v>
      </c>
      <c r="G26" s="4">
        <v>2978</v>
      </c>
      <c r="H26" s="4">
        <v>8235</v>
      </c>
      <c r="I26" s="4">
        <v>15617</v>
      </c>
      <c r="J26" s="4">
        <v>22336</v>
      </c>
      <c r="K26" s="4">
        <v>2240</v>
      </c>
      <c r="L26" s="4">
        <v>548</v>
      </c>
      <c r="M26">
        <f t="shared" si="2"/>
        <v>-5.4679047945797921E-2</v>
      </c>
      <c r="N26">
        <f t="shared" si="3"/>
        <v>-0.13402171007908881</v>
      </c>
      <c r="O26">
        <f t="shared" si="4"/>
        <v>-3.8505551130210147E-3</v>
      </c>
      <c r="P26">
        <f t="shared" si="5"/>
        <v>-0.14789987442009811</v>
      </c>
      <c r="Q26">
        <f t="shared" si="6"/>
        <v>1.8671954587877959E-2</v>
      </c>
      <c r="R26">
        <f t="shared" si="7"/>
        <v>8.0646486383892935E-3</v>
      </c>
      <c r="S26">
        <f t="shared" si="8"/>
        <v>4.0619450747438224E-2</v>
      </c>
      <c r="T26">
        <f t="shared" si="9"/>
        <v>-5.6887591883901023E-2</v>
      </c>
    </row>
    <row r="27" spans="1:20" x14ac:dyDescent="0.2">
      <c r="A27" s="1" t="s">
        <v>37</v>
      </c>
      <c r="B27" s="2" t="s">
        <v>52</v>
      </c>
      <c r="C27" s="3"/>
      <c r="D27" s="4">
        <v>50251</v>
      </c>
      <c r="E27" s="4">
        <v>13284</v>
      </c>
      <c r="F27" s="4">
        <v>566</v>
      </c>
      <c r="G27" s="4">
        <v>2564</v>
      </c>
      <c r="H27" s="4">
        <v>8394</v>
      </c>
      <c r="I27" s="4">
        <v>15747</v>
      </c>
      <c r="J27" s="4">
        <v>21669</v>
      </c>
      <c r="K27" s="4">
        <v>1701</v>
      </c>
      <c r="L27" s="4">
        <v>596</v>
      </c>
      <c r="M27">
        <f t="shared" ref="M27:M29" si="10">((D27*$K$2)/(D$2*$K27))-1</f>
        <v>0.20191012948301679</v>
      </c>
      <c r="N27">
        <f t="shared" ref="N27:N29" si="11">((E27*$K$2)/(E$2*$K27))-1</f>
        <v>-1.084904439983847E-2</v>
      </c>
      <c r="O27">
        <f t="shared" ref="O27:O29" si="12">((F27*$K$2)/(F$2*$K27))-1</f>
        <v>0.44451319801067735</v>
      </c>
      <c r="P27">
        <f t="shared" ref="P27:P29" si="13">((G27*$K$2)/(G$2*$K27))-1</f>
        <v>-3.3887588494228016E-2</v>
      </c>
      <c r="Q27">
        <f t="shared" ref="Q27:Q29" si="14">((H27*$K$2)/(H$2*$K27))-1</f>
        <v>0.36736171454241884</v>
      </c>
      <c r="R27">
        <f t="shared" ref="R27:R29" si="15">((I27*$K$2)/(I$2*$K27))-1</f>
        <v>0.33854293716401962</v>
      </c>
      <c r="S27">
        <f t="shared" ref="S27:S29" si="16">((J27*$K$2)/(J$2*$K27))-1</f>
        <v>0.32944113565190625</v>
      </c>
      <c r="T27">
        <f t="shared" ref="T27:T29" si="17">((L27*$K$2)/(L$2*$K27))-1</f>
        <v>0.35074343272883368</v>
      </c>
    </row>
    <row r="28" spans="1:20" x14ac:dyDescent="0.2">
      <c r="A28" s="1" t="s">
        <v>38</v>
      </c>
      <c r="B28" s="2" t="s">
        <v>53</v>
      </c>
      <c r="C28" s="3"/>
      <c r="D28" s="4">
        <v>51216</v>
      </c>
      <c r="E28" s="4">
        <v>13866</v>
      </c>
      <c r="F28" s="4">
        <v>491</v>
      </c>
      <c r="G28" s="4">
        <v>5323</v>
      </c>
      <c r="H28" s="4">
        <v>9676</v>
      </c>
      <c r="I28" s="4">
        <v>15895</v>
      </c>
      <c r="J28" s="4">
        <v>20895</v>
      </c>
      <c r="K28" s="4">
        <v>2185</v>
      </c>
      <c r="L28" s="4">
        <v>753</v>
      </c>
      <c r="M28">
        <f t="shared" si="10"/>
        <v>-4.6357020890914091E-2</v>
      </c>
      <c r="N28">
        <f t="shared" si="11"/>
        <v>-0.19621892572029731</v>
      </c>
      <c r="O28">
        <f t="shared" si="12"/>
        <v>-2.4472655384257025E-2</v>
      </c>
      <c r="P28">
        <f t="shared" si="13"/>
        <v>0.56141727194767288</v>
      </c>
      <c r="Q28">
        <f t="shared" si="14"/>
        <v>0.22705260795965021</v>
      </c>
      <c r="R28">
        <f t="shared" si="15"/>
        <v>5.1835644160001193E-2</v>
      </c>
      <c r="S28">
        <f t="shared" si="16"/>
        <v>-2.0116058068880838E-3</v>
      </c>
      <c r="T28">
        <f t="shared" si="17"/>
        <v>0.32853944530356816</v>
      </c>
    </row>
    <row r="29" spans="1:20" x14ac:dyDescent="0.2">
      <c r="A29" s="1" t="s">
        <v>39</v>
      </c>
      <c r="B29" s="2" t="s">
        <v>54</v>
      </c>
      <c r="C29" s="3"/>
      <c r="D29" s="4">
        <v>57763</v>
      </c>
      <c r="E29" s="4">
        <v>67185</v>
      </c>
      <c r="F29" s="4">
        <v>969</v>
      </c>
      <c r="G29" s="4">
        <v>75751</v>
      </c>
      <c r="H29" s="4">
        <v>19276</v>
      </c>
      <c r="I29" s="4">
        <v>4147</v>
      </c>
      <c r="J29" s="4">
        <v>16226</v>
      </c>
      <c r="K29" s="4">
        <v>4489</v>
      </c>
      <c r="L29" s="4">
        <v>438</v>
      </c>
      <c r="M29">
        <f t="shared" si="10"/>
        <v>-0.47648185874933646</v>
      </c>
      <c r="N29">
        <f t="shared" si="11"/>
        <v>0.89566127225892811</v>
      </c>
      <c r="O29">
        <f t="shared" si="12"/>
        <v>-6.2905113019945391E-2</v>
      </c>
      <c r="P29">
        <f t="shared" si="13"/>
        <v>9.8156523507488167</v>
      </c>
      <c r="Q29">
        <f t="shared" si="14"/>
        <v>0.18983318290056084</v>
      </c>
      <c r="R29">
        <f t="shared" si="15"/>
        <v>-0.86642560280785086</v>
      </c>
      <c r="S29">
        <f t="shared" si="16"/>
        <v>-0.62277851285378416</v>
      </c>
      <c r="T29">
        <f t="shared" si="17"/>
        <v>-0.62385488702681702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Bower</dc:creator>
  <cp:lastModifiedBy>Jenny Bower</cp:lastModifiedBy>
  <dcterms:created xsi:type="dcterms:W3CDTF">2021-06-07T16:01:38Z</dcterms:created>
  <dcterms:modified xsi:type="dcterms:W3CDTF">2021-06-07T18:17:21Z</dcterms:modified>
</cp:coreProperties>
</file>