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Soil_Analyses/tau/pitsheets/br_pitsheets/"/>
    </mc:Choice>
  </mc:AlternateContent>
  <xr:revisionPtr revIDLastSave="0" documentId="13_ncr:1_{1DDF2B90-CA98-9A4A-AD7F-BF6B23447E9B}" xr6:coauthVersionLast="47" xr6:coauthVersionMax="47" xr10:uidLastSave="{00000000-0000-0000-0000-000000000000}"/>
  <bookViews>
    <workbookView xWindow="1260" yWindow="500" windowWidth="26840" windowHeight="15540" activeTab="3" xr2:uid="{69A08980-350D-014F-BC7B-8833C5EF225E}"/>
  </bookViews>
  <sheets>
    <sheet name="BR4.1_soil" sheetId="1" r:id="rId1"/>
    <sheet name="BR4.1_fm_gravel" sheetId="3" r:id="rId2"/>
    <sheet name="BR4.1_c_gravel" sheetId="7" r:id="rId3"/>
    <sheet name="BR4.1_cf" sheetId="4" r:id="rId4"/>
    <sheet name="BR4.1_bedrock" sheetId="5" r:id="rId5"/>
    <sheet name="BR4.1_isc" sheetId="8" r:id="rId6"/>
    <sheet name="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4" l="1"/>
  <c r="H8" i="4"/>
  <c r="H6" i="4"/>
</calcChain>
</file>

<file path=xl/sharedStrings.xml><?xml version="1.0" encoding="utf-8"?>
<sst xmlns="http://schemas.openxmlformats.org/spreadsheetml/2006/main" count="295" uniqueCount="82">
  <si>
    <t>Pit</t>
  </si>
  <si>
    <t>Horizon</t>
  </si>
  <si>
    <t>Top depth</t>
  </si>
  <si>
    <t>Bottom depth</t>
  </si>
  <si>
    <t>Weight</t>
  </si>
  <si>
    <t>Horizon no</t>
  </si>
  <si>
    <t>Split number</t>
  </si>
  <si>
    <t>Split</t>
  </si>
  <si>
    <t>N</t>
  </si>
  <si>
    <t>Kinsman</t>
  </si>
  <si>
    <t>Rangeley</t>
  </si>
  <si>
    <t>Ammonoosuc</t>
  </si>
  <si>
    <t>Other</t>
  </si>
  <si>
    <t>Bhs</t>
  </si>
  <si>
    <t>Inc</t>
  </si>
  <si>
    <t>Oriented</t>
  </si>
  <si>
    <t>Approx. horizon</t>
  </si>
  <si>
    <t>Horizon no.</t>
  </si>
  <si>
    <t>Bulk/Ind</t>
  </si>
  <si>
    <t>TS</t>
  </si>
  <si>
    <t>Elemental</t>
  </si>
  <si>
    <t>Comment</t>
  </si>
  <si>
    <t>Oi</t>
  </si>
  <si>
    <t>Oe</t>
  </si>
  <si>
    <t>A</t>
  </si>
  <si>
    <t>Type</t>
  </si>
  <si>
    <t>Lithology</t>
  </si>
  <si>
    <t>Name</t>
  </si>
  <si>
    <t>TS top</t>
  </si>
  <si>
    <t>TS bottom</t>
  </si>
  <si>
    <t>Sister</t>
  </si>
  <si>
    <t>TS name</t>
  </si>
  <si>
    <t>E</t>
  </si>
  <si>
    <t>RI1</t>
  </si>
  <si>
    <t>RI2</t>
  </si>
  <si>
    <t>RI3</t>
  </si>
  <si>
    <t>RI4</t>
  </si>
  <si>
    <t>RI5</t>
  </si>
  <si>
    <t>RI6</t>
  </si>
  <si>
    <t>Bulk</t>
  </si>
  <si>
    <t>BR4.1</t>
  </si>
  <si>
    <t>E1</t>
  </si>
  <si>
    <t>E2</t>
  </si>
  <si>
    <t>Bhs1</t>
  </si>
  <si>
    <t>Bhs2</t>
  </si>
  <si>
    <t>Bhs3</t>
  </si>
  <si>
    <t>Bhs4</t>
  </si>
  <si>
    <t>C</t>
  </si>
  <si>
    <t>bulk weight</t>
  </si>
  <si>
    <t>Weight &lt;2mm</t>
  </si>
  <si>
    <t>Elem (g sent)</t>
  </si>
  <si>
    <t>Rooty rock removed (included in weight though)</t>
  </si>
  <si>
    <t>RI7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</si>
  <si>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</si>
  <si>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</si>
  <si>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</si>
  <si>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</si>
  <si>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</si>
  <si>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</si>
  <si>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</si>
  <si>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</si>
  <si>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</si>
  <si>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</si>
  <si>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</si>
  <si>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</si>
  <si>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</si>
  <si>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</si>
  <si>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</si>
  <si>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</si>
  <si>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</si>
  <si>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</si>
  <si>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</si>
  <si>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</si>
  <si>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</si>
  <si>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</si>
  <si>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Y</t>
  </si>
  <si>
    <t>Individual</t>
  </si>
  <si>
    <t>From column</t>
  </si>
  <si>
    <t>TBD</t>
  </si>
  <si>
    <t>-</t>
  </si>
  <si>
    <t>From column; myco</t>
  </si>
  <si>
    <t xml:space="preserve">Lots of magnetite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</si>
</sst>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6BE-CE26-E241-BD79-145B933B20E3}">
  <dimension ref="A1:K11"/>
  <sheetViews>
    <sheetView workbookViewId="0">
      <selection activeCell="M7" sqref="M7"/>
    </sheetView>
  </sheetViews>
  <sheetFormatPr baseColWidth="10" defaultRowHeight="16" x14ac:dyDescent="0.2"/>
  <cols>
    <col min="5" max="5" width="12.83203125" customWidth="1"/>
    <col min="7" max="7" width="12.5" bestFit="1" customWidth="1"/>
  </cols>
  <sheetData>
    <row r="1" spans="1:11" x14ac:dyDescent="0.2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2</v>
      </c>
      <c r="G1" t="s">
        <v>3</v>
      </c>
      <c r="H1" t="s">
        <v>49</v>
      </c>
      <c r="I1" t="s">
        <v>19</v>
      </c>
      <c r="J1" t="s">
        <v>50</v>
      </c>
      <c r="K1" t="s">
        <v>21</v>
      </c>
    </row>
    <row r="2" spans="1:11" x14ac:dyDescent="0.2">
      <c r="A2" s="4" t="s">
        <v>40</v>
      </c>
      <c r="B2" s="4" t="s">
        <v>22</v>
      </c>
      <c r="C2" s="4"/>
      <c r="D2" s="4"/>
      <c r="E2" s="4"/>
      <c r="F2" s="4">
        <v>0</v>
      </c>
      <c r="G2" s="4">
        <v>3</v>
      </c>
      <c r="H2" s="4"/>
    </row>
    <row r="3" spans="1:11" x14ac:dyDescent="0.2">
      <c r="A3" t="s">
        <v>40</v>
      </c>
      <c r="B3" t="s">
        <v>23</v>
      </c>
      <c r="F3">
        <v>3</v>
      </c>
      <c r="G3">
        <v>6</v>
      </c>
    </row>
    <row r="4" spans="1:11" x14ac:dyDescent="0.2">
      <c r="A4" t="s">
        <v>40</v>
      </c>
      <c r="B4" t="s">
        <v>24</v>
      </c>
      <c r="D4" t="s">
        <v>8</v>
      </c>
      <c r="F4">
        <v>6</v>
      </c>
      <c r="G4">
        <v>14</v>
      </c>
      <c r="H4">
        <v>108.1</v>
      </c>
      <c r="J4">
        <v>12.5</v>
      </c>
    </row>
    <row r="5" spans="1:11" x14ac:dyDescent="0.2">
      <c r="A5" t="s">
        <v>40</v>
      </c>
      <c r="B5" t="s">
        <v>32</v>
      </c>
      <c r="C5">
        <v>1</v>
      </c>
      <c r="D5" t="s">
        <v>8</v>
      </c>
      <c r="F5">
        <v>14</v>
      </c>
      <c r="G5">
        <v>19</v>
      </c>
      <c r="H5">
        <v>222</v>
      </c>
      <c r="J5" s="4">
        <v>28.8</v>
      </c>
    </row>
    <row r="6" spans="1:11" x14ac:dyDescent="0.2">
      <c r="A6" t="s">
        <v>40</v>
      </c>
      <c r="B6" t="s">
        <v>32</v>
      </c>
      <c r="C6">
        <v>2</v>
      </c>
      <c r="D6" t="s">
        <v>8</v>
      </c>
      <c r="F6">
        <v>19</v>
      </c>
      <c r="G6">
        <v>26</v>
      </c>
      <c r="H6">
        <v>140.6</v>
      </c>
      <c r="J6">
        <v>25.9</v>
      </c>
    </row>
    <row r="7" spans="1:11" x14ac:dyDescent="0.2">
      <c r="A7" t="s">
        <v>40</v>
      </c>
      <c r="B7" t="s">
        <v>13</v>
      </c>
      <c r="C7">
        <v>1</v>
      </c>
      <c r="D7" t="s">
        <v>8</v>
      </c>
      <c r="F7">
        <v>26</v>
      </c>
      <c r="G7">
        <v>32</v>
      </c>
      <c r="H7">
        <v>172.3</v>
      </c>
      <c r="J7">
        <v>20.2</v>
      </c>
    </row>
    <row r="8" spans="1:11" x14ac:dyDescent="0.2">
      <c r="A8" t="s">
        <v>40</v>
      </c>
      <c r="B8" t="s">
        <v>13</v>
      </c>
      <c r="C8">
        <v>2</v>
      </c>
      <c r="D8" t="s">
        <v>8</v>
      </c>
      <c r="F8">
        <v>32</v>
      </c>
      <c r="G8">
        <v>41</v>
      </c>
      <c r="H8" s="4">
        <v>257.60000000000002</v>
      </c>
      <c r="J8">
        <v>20.5</v>
      </c>
    </row>
    <row r="9" spans="1:11" x14ac:dyDescent="0.2">
      <c r="A9" s="4" t="s">
        <v>40</v>
      </c>
      <c r="B9" t="s">
        <v>13</v>
      </c>
      <c r="C9" s="4">
        <v>3</v>
      </c>
      <c r="D9" s="4" t="s">
        <v>8</v>
      </c>
      <c r="E9" s="4"/>
      <c r="F9" s="4">
        <v>41</v>
      </c>
      <c r="G9" s="4">
        <v>59</v>
      </c>
      <c r="H9" s="4">
        <v>309.39999999999998</v>
      </c>
      <c r="J9">
        <v>26.6</v>
      </c>
    </row>
    <row r="10" spans="1:11" x14ac:dyDescent="0.2">
      <c r="A10" t="s">
        <v>40</v>
      </c>
      <c r="B10" t="s">
        <v>13</v>
      </c>
      <c r="C10">
        <v>4</v>
      </c>
      <c r="D10" s="4" t="s">
        <v>8</v>
      </c>
      <c r="F10">
        <v>59</v>
      </c>
      <c r="G10">
        <v>96</v>
      </c>
      <c r="H10" s="4">
        <v>457.2</v>
      </c>
      <c r="J10">
        <v>27.8</v>
      </c>
    </row>
    <row r="11" spans="1:11" x14ac:dyDescent="0.2">
      <c r="A11" t="s">
        <v>40</v>
      </c>
      <c r="B11" t="s">
        <v>47</v>
      </c>
      <c r="D11" t="s">
        <v>8</v>
      </c>
      <c r="F11">
        <v>96</v>
      </c>
      <c r="G11">
        <v>114</v>
      </c>
      <c r="H11" s="4">
        <v>383.3</v>
      </c>
      <c r="J11">
        <v>36.1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9BC-2B9C-8C41-AD8C-26A62576A819}">
  <dimension ref="A1:H25"/>
  <sheetViews>
    <sheetView workbookViewId="0">
      <selection activeCell="H12" sqref="H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2</v>
      </c>
      <c r="G1" t="s">
        <v>3</v>
      </c>
      <c r="H1" t="s">
        <v>4</v>
      </c>
    </row>
    <row r="2" spans="1:8" x14ac:dyDescent="0.2">
      <c r="A2" s="4" t="s">
        <v>40</v>
      </c>
      <c r="B2" s="4" t="s">
        <v>22</v>
      </c>
      <c r="C2" s="4"/>
      <c r="D2" s="4"/>
      <c r="E2" s="4"/>
      <c r="F2" s="4">
        <v>0</v>
      </c>
      <c r="G2" s="4">
        <v>3</v>
      </c>
    </row>
    <row r="3" spans="1:8" x14ac:dyDescent="0.2">
      <c r="A3" t="s">
        <v>40</v>
      </c>
      <c r="B3" t="s">
        <v>23</v>
      </c>
      <c r="F3">
        <v>3</v>
      </c>
      <c r="G3">
        <v>6</v>
      </c>
    </row>
    <row r="4" spans="1:8" x14ac:dyDescent="0.2">
      <c r="A4" t="s">
        <v>40</v>
      </c>
      <c r="B4" t="s">
        <v>24</v>
      </c>
      <c r="D4" t="s">
        <v>8</v>
      </c>
      <c r="F4">
        <v>6</v>
      </c>
      <c r="G4">
        <v>14</v>
      </c>
      <c r="H4">
        <v>16.600000000000001</v>
      </c>
    </row>
    <row r="5" spans="1:8" x14ac:dyDescent="0.2">
      <c r="A5" t="s">
        <v>40</v>
      </c>
      <c r="B5" t="s">
        <v>41</v>
      </c>
      <c r="D5" t="s">
        <v>8</v>
      </c>
      <c r="F5">
        <v>14</v>
      </c>
      <c r="G5">
        <v>19</v>
      </c>
      <c r="H5">
        <v>273.89999999999998</v>
      </c>
    </row>
    <row r="6" spans="1:8" x14ac:dyDescent="0.2">
      <c r="A6" t="s">
        <v>40</v>
      </c>
      <c r="B6" t="s">
        <v>42</v>
      </c>
      <c r="D6" t="s">
        <v>8</v>
      </c>
      <c r="F6">
        <v>19</v>
      </c>
      <c r="G6">
        <v>26</v>
      </c>
      <c r="H6">
        <v>225.2</v>
      </c>
    </row>
    <row r="7" spans="1:8" x14ac:dyDescent="0.2">
      <c r="A7" t="s">
        <v>40</v>
      </c>
      <c r="B7" t="s">
        <v>43</v>
      </c>
      <c r="C7">
        <v>1</v>
      </c>
      <c r="D7" t="s">
        <v>8</v>
      </c>
      <c r="F7">
        <v>26</v>
      </c>
      <c r="G7">
        <v>32</v>
      </c>
      <c r="H7">
        <v>135.6</v>
      </c>
    </row>
    <row r="8" spans="1:8" x14ac:dyDescent="0.2">
      <c r="A8" t="s">
        <v>40</v>
      </c>
      <c r="B8" t="s">
        <v>44</v>
      </c>
      <c r="C8">
        <v>2</v>
      </c>
      <c r="D8" t="s">
        <v>8</v>
      </c>
      <c r="F8">
        <v>32</v>
      </c>
      <c r="G8">
        <v>41</v>
      </c>
      <c r="H8">
        <v>175.2</v>
      </c>
    </row>
    <row r="9" spans="1:8" x14ac:dyDescent="0.2">
      <c r="A9" s="4" t="s">
        <v>40</v>
      </c>
      <c r="B9" s="4" t="s">
        <v>45</v>
      </c>
      <c r="C9" s="4">
        <v>3</v>
      </c>
      <c r="D9" s="4" t="s">
        <v>8</v>
      </c>
      <c r="E9" s="4"/>
      <c r="F9" s="4">
        <v>41</v>
      </c>
      <c r="G9" s="4">
        <v>59</v>
      </c>
      <c r="H9" s="4">
        <v>259.10000000000002</v>
      </c>
    </row>
    <row r="10" spans="1:8" x14ac:dyDescent="0.2">
      <c r="A10" t="s">
        <v>40</v>
      </c>
      <c r="B10" t="s">
        <v>46</v>
      </c>
      <c r="C10">
        <v>4</v>
      </c>
      <c r="D10" s="4" t="s">
        <v>8</v>
      </c>
      <c r="F10">
        <v>59</v>
      </c>
      <c r="G10">
        <v>96</v>
      </c>
      <c r="H10" s="4">
        <v>409.9</v>
      </c>
    </row>
    <row r="11" spans="1:8" x14ac:dyDescent="0.2">
      <c r="A11" t="s">
        <v>40</v>
      </c>
      <c r="B11" t="s">
        <v>47</v>
      </c>
      <c r="D11" t="s">
        <v>8</v>
      </c>
      <c r="F11">
        <v>96</v>
      </c>
      <c r="G11">
        <v>114</v>
      </c>
      <c r="H11" s="4">
        <v>313.10000000000002</v>
      </c>
    </row>
    <row r="15" spans="1:8" x14ac:dyDescent="0.2">
      <c r="B15" s="2"/>
      <c r="C15" s="1"/>
      <c r="D15" s="1"/>
      <c r="E15" s="1"/>
      <c r="F15" s="1"/>
      <c r="G15" s="1"/>
    </row>
    <row r="17" spans="1:7" x14ac:dyDescent="0.2">
      <c r="A17" s="1"/>
      <c r="B17" s="2"/>
      <c r="C17" s="1"/>
      <c r="D17" s="1"/>
      <c r="E17" s="1"/>
      <c r="F17" s="1"/>
      <c r="G17" s="1"/>
    </row>
    <row r="18" spans="1:7" x14ac:dyDescent="0.2">
      <c r="A18" s="1"/>
      <c r="B18" s="2"/>
      <c r="C18" s="1"/>
      <c r="D18" s="1"/>
      <c r="E18" s="1"/>
      <c r="F18" s="1"/>
      <c r="G18" s="1"/>
    </row>
    <row r="19" spans="1:7" x14ac:dyDescent="0.2">
      <c r="A19" s="1"/>
      <c r="B19" s="2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2"/>
      <c r="C22" s="1"/>
      <c r="D22" s="1"/>
      <c r="E22" s="1"/>
      <c r="F22" s="1"/>
      <c r="G22" s="1"/>
    </row>
    <row r="23" spans="1:7" x14ac:dyDescent="0.2">
      <c r="A23" s="1"/>
      <c r="B23" s="2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D25" s="1"/>
      <c r="F25" s="1"/>
      <c r="G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B92A-15D7-094E-A7CC-617242F75209}">
  <dimension ref="A1:S25"/>
  <sheetViews>
    <sheetView workbookViewId="0">
      <selection activeCell="H12" sqref="H1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2</v>
      </c>
      <c r="G1" t="s">
        <v>3</v>
      </c>
      <c r="H1" t="s">
        <v>4</v>
      </c>
    </row>
    <row r="2" spans="1:19" x14ac:dyDescent="0.2">
      <c r="A2" s="4" t="s">
        <v>40</v>
      </c>
      <c r="B2" s="4" t="s">
        <v>22</v>
      </c>
      <c r="C2" s="4"/>
      <c r="D2" s="4"/>
      <c r="E2" s="4"/>
      <c r="F2" s="4">
        <v>0</v>
      </c>
      <c r="G2" s="4">
        <v>3</v>
      </c>
    </row>
    <row r="3" spans="1:19" x14ac:dyDescent="0.2">
      <c r="A3" t="s">
        <v>40</v>
      </c>
      <c r="B3" t="s">
        <v>23</v>
      </c>
      <c r="F3">
        <v>3</v>
      </c>
      <c r="G3">
        <v>6</v>
      </c>
    </row>
    <row r="4" spans="1:19" x14ac:dyDescent="0.2">
      <c r="A4" t="s">
        <v>40</v>
      </c>
      <c r="B4" t="s">
        <v>24</v>
      </c>
      <c r="D4" t="s">
        <v>8</v>
      </c>
      <c r="F4">
        <v>6</v>
      </c>
      <c r="G4">
        <v>14</v>
      </c>
      <c r="H4">
        <v>15.1</v>
      </c>
    </row>
    <row r="5" spans="1:19" x14ac:dyDescent="0.2">
      <c r="A5" t="s">
        <v>40</v>
      </c>
      <c r="B5" t="s">
        <v>41</v>
      </c>
      <c r="D5" t="s">
        <v>8</v>
      </c>
      <c r="F5">
        <v>14</v>
      </c>
      <c r="G5">
        <v>19</v>
      </c>
      <c r="H5">
        <v>29.8</v>
      </c>
    </row>
    <row r="6" spans="1:19" x14ac:dyDescent="0.2">
      <c r="A6" t="s">
        <v>40</v>
      </c>
      <c r="B6" t="s">
        <v>42</v>
      </c>
      <c r="D6" t="s">
        <v>8</v>
      </c>
      <c r="F6">
        <v>19</v>
      </c>
      <c r="G6">
        <v>26</v>
      </c>
      <c r="H6">
        <v>10.7</v>
      </c>
    </row>
    <row r="7" spans="1:19" x14ac:dyDescent="0.2">
      <c r="A7" t="s">
        <v>40</v>
      </c>
      <c r="B7" t="s">
        <v>43</v>
      </c>
      <c r="C7">
        <v>1</v>
      </c>
      <c r="D7" t="s">
        <v>8</v>
      </c>
      <c r="F7">
        <v>26</v>
      </c>
      <c r="G7">
        <v>32</v>
      </c>
      <c r="H7">
        <v>0</v>
      </c>
    </row>
    <row r="8" spans="1:19" x14ac:dyDescent="0.2">
      <c r="A8" t="s">
        <v>40</v>
      </c>
      <c r="B8" t="s">
        <v>44</v>
      </c>
      <c r="C8">
        <v>2</v>
      </c>
      <c r="D8" t="s">
        <v>8</v>
      </c>
      <c r="F8">
        <v>32</v>
      </c>
      <c r="G8">
        <v>41</v>
      </c>
      <c r="H8">
        <v>0</v>
      </c>
    </row>
    <row r="9" spans="1:19" x14ac:dyDescent="0.2">
      <c r="A9" s="4" t="s">
        <v>40</v>
      </c>
      <c r="B9" s="4" t="s">
        <v>45</v>
      </c>
      <c r="C9" s="4">
        <v>3</v>
      </c>
      <c r="D9" s="4" t="s">
        <v>8</v>
      </c>
      <c r="E9" s="4"/>
      <c r="F9" s="4">
        <v>41</v>
      </c>
      <c r="G9" s="4">
        <v>59</v>
      </c>
      <c r="H9" s="4">
        <v>92.6</v>
      </c>
    </row>
    <row r="10" spans="1:19" x14ac:dyDescent="0.2">
      <c r="A10" t="s">
        <v>40</v>
      </c>
      <c r="B10" t="s">
        <v>46</v>
      </c>
      <c r="C10">
        <v>4</v>
      </c>
      <c r="D10" s="4" t="s">
        <v>8</v>
      </c>
      <c r="F10">
        <v>59</v>
      </c>
      <c r="G10">
        <v>96</v>
      </c>
      <c r="H10" s="4">
        <v>110.7</v>
      </c>
    </row>
    <row r="11" spans="1:19" x14ac:dyDescent="0.2">
      <c r="A11" t="s">
        <v>40</v>
      </c>
      <c r="B11" t="s">
        <v>47</v>
      </c>
      <c r="D11" t="s">
        <v>8</v>
      </c>
      <c r="F11">
        <v>96</v>
      </c>
      <c r="G11">
        <v>114</v>
      </c>
      <c r="H11">
        <v>0</v>
      </c>
    </row>
    <row r="14" spans="1:19" x14ac:dyDescent="0.2">
      <c r="M14" s="1"/>
      <c r="N14" s="2"/>
      <c r="O14" s="1"/>
      <c r="P14" s="1"/>
      <c r="Q14" s="1"/>
      <c r="R14" s="1"/>
      <c r="S14" s="1"/>
    </row>
    <row r="15" spans="1:19" x14ac:dyDescent="0.2">
      <c r="B15" s="2"/>
      <c r="C15" s="1"/>
      <c r="D15" s="1"/>
      <c r="E15" s="1"/>
      <c r="F15" s="1"/>
      <c r="G15" s="1"/>
      <c r="M15" s="1"/>
      <c r="N15" s="2"/>
      <c r="O15" s="1"/>
      <c r="P15" s="1"/>
      <c r="Q15" s="1"/>
      <c r="R15" s="1"/>
      <c r="S15" s="1"/>
    </row>
    <row r="16" spans="1:19" x14ac:dyDescent="0.2">
      <c r="M16" s="1"/>
      <c r="N16" s="2"/>
      <c r="O16" s="1"/>
      <c r="P16" s="1"/>
      <c r="Q16" s="1"/>
      <c r="R16" s="1"/>
      <c r="S16" s="1"/>
    </row>
    <row r="17" spans="1:19" x14ac:dyDescent="0.2">
      <c r="A17" s="1"/>
      <c r="B17" s="2"/>
      <c r="C17" s="1"/>
      <c r="D17" s="1"/>
      <c r="E17" s="1"/>
      <c r="F17" s="1"/>
      <c r="G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2"/>
      <c r="C18" s="1"/>
      <c r="D18" s="1"/>
      <c r="E18" s="1"/>
      <c r="F18" s="1"/>
      <c r="G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2"/>
      <c r="C19" s="1"/>
      <c r="D19" s="1"/>
      <c r="E19" s="1"/>
      <c r="F19" s="1"/>
      <c r="G19" s="1"/>
      <c r="M19" s="1"/>
      <c r="N19" s="2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M20" s="1"/>
      <c r="N20" s="2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2"/>
      <c r="C22" s="1"/>
      <c r="D22" s="1"/>
      <c r="E22" s="1"/>
      <c r="F22" s="1"/>
      <c r="G22" s="1"/>
    </row>
    <row r="23" spans="1:19" x14ac:dyDescent="0.2">
      <c r="A23" s="1"/>
      <c r="B23" s="2"/>
      <c r="C23" s="1"/>
      <c r="D23" s="1"/>
      <c r="E23" s="1"/>
      <c r="F23" s="1"/>
      <c r="G23" s="1"/>
    </row>
    <row r="24" spans="1:19" x14ac:dyDescent="0.2">
      <c r="A24" s="1"/>
      <c r="B24" s="1"/>
      <c r="C24" s="1"/>
      <c r="D24" s="1"/>
      <c r="E24" s="1"/>
      <c r="F24" s="1"/>
      <c r="G24" s="1"/>
    </row>
    <row r="25" spans="1:19" x14ac:dyDescent="0.2">
      <c r="A25" s="1"/>
      <c r="B25" s="1"/>
      <c r="D25" s="1"/>
      <c r="F25" s="1"/>
      <c r="G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E59C-420E-B646-B605-EC80CA6F5768}">
  <dimension ref="A1:Q30"/>
  <sheetViews>
    <sheetView tabSelected="1" workbookViewId="0">
      <selection activeCell="J31" sqref="J31"/>
    </sheetView>
  </sheetViews>
  <sheetFormatPr baseColWidth="10" defaultRowHeight="16" x14ac:dyDescent="0.2"/>
  <cols>
    <col min="4" max="4" width="14.1640625" customWidth="1"/>
  </cols>
  <sheetData>
    <row r="1" spans="1:17" x14ac:dyDescent="0.2">
      <c r="A1" t="s">
        <v>14</v>
      </c>
      <c r="B1" t="s">
        <v>31</v>
      </c>
      <c r="C1" t="s">
        <v>16</v>
      </c>
      <c r="D1" t="s">
        <v>17</v>
      </c>
      <c r="E1" t="s">
        <v>2</v>
      </c>
      <c r="F1" t="s">
        <v>3</v>
      </c>
      <c r="G1" t="s">
        <v>15</v>
      </c>
      <c r="H1" t="s">
        <v>4</v>
      </c>
      <c r="I1" t="s">
        <v>18</v>
      </c>
      <c r="J1" s="5" t="s">
        <v>9</v>
      </c>
      <c r="K1" s="5" t="s">
        <v>10</v>
      </c>
      <c r="L1" s="5" t="s">
        <v>11</v>
      </c>
      <c r="M1" t="s">
        <v>12</v>
      </c>
      <c r="N1" t="s">
        <v>19</v>
      </c>
      <c r="O1" t="s">
        <v>20</v>
      </c>
      <c r="P1" t="s">
        <v>21</v>
      </c>
      <c r="Q1" t="s">
        <v>30</v>
      </c>
    </row>
    <row r="2" spans="1:17" x14ac:dyDescent="0.2">
      <c r="A2" t="s">
        <v>33</v>
      </c>
      <c r="E2">
        <v>14</v>
      </c>
      <c r="F2">
        <v>19</v>
      </c>
      <c r="G2" t="s">
        <v>8</v>
      </c>
      <c r="H2">
        <v>857.4</v>
      </c>
      <c r="I2" t="s">
        <v>39</v>
      </c>
    </row>
    <row r="3" spans="1:17" x14ac:dyDescent="0.2">
      <c r="A3" t="s">
        <v>34</v>
      </c>
      <c r="E3">
        <v>19</v>
      </c>
      <c r="F3">
        <v>26</v>
      </c>
      <c r="G3" t="s">
        <v>8</v>
      </c>
      <c r="H3">
        <v>348.8</v>
      </c>
      <c r="I3" t="s">
        <v>39</v>
      </c>
    </row>
    <row r="4" spans="1:17" x14ac:dyDescent="0.2">
      <c r="A4" t="s">
        <v>35</v>
      </c>
      <c r="E4">
        <v>26</v>
      </c>
      <c r="F4">
        <v>32</v>
      </c>
      <c r="G4" t="s">
        <v>8</v>
      </c>
      <c r="H4">
        <v>560.29999999999995</v>
      </c>
      <c r="I4" t="s">
        <v>39</v>
      </c>
    </row>
    <row r="5" spans="1:17" x14ac:dyDescent="0.2">
      <c r="A5" t="s">
        <v>36</v>
      </c>
      <c r="E5">
        <v>32</v>
      </c>
      <c r="F5">
        <v>41</v>
      </c>
      <c r="G5" t="s">
        <v>8</v>
      </c>
      <c r="H5">
        <v>457.4</v>
      </c>
      <c r="I5" t="s">
        <v>39</v>
      </c>
      <c r="J5" s="4"/>
      <c r="P5" t="s">
        <v>51</v>
      </c>
    </row>
    <row r="6" spans="1:17" x14ac:dyDescent="0.2">
      <c r="A6" t="s">
        <v>37</v>
      </c>
      <c r="E6">
        <v>41</v>
      </c>
      <c r="F6">
        <v>59</v>
      </c>
      <c r="G6" t="s">
        <v>8</v>
      </c>
      <c r="H6">
        <f>1463.8+962.4</f>
        <v>2426.1999999999998</v>
      </c>
      <c r="I6" t="s">
        <v>39</v>
      </c>
    </row>
    <row r="7" spans="1:17" x14ac:dyDescent="0.2">
      <c r="A7" t="s">
        <v>38</v>
      </c>
      <c r="E7">
        <v>59</v>
      </c>
      <c r="F7">
        <v>77</v>
      </c>
      <c r="G7" t="s">
        <v>8</v>
      </c>
      <c r="H7">
        <f>1776+726.8+205.7+1094.2</f>
        <v>3802.7</v>
      </c>
      <c r="I7" t="s">
        <v>39</v>
      </c>
    </row>
    <row r="8" spans="1:17" x14ac:dyDescent="0.2">
      <c r="A8" t="s">
        <v>52</v>
      </c>
      <c r="E8">
        <v>77</v>
      </c>
      <c r="F8">
        <v>96</v>
      </c>
      <c r="G8" t="s">
        <v>8</v>
      </c>
      <c r="H8">
        <f>2020.6+204.6</f>
        <v>2225.1999999999998</v>
      </c>
      <c r="I8" t="s">
        <v>39</v>
      </c>
    </row>
    <row r="9" spans="1:17" x14ac:dyDescent="0.2">
      <c r="A9" t="s">
        <v>53</v>
      </c>
      <c r="E9">
        <v>19</v>
      </c>
      <c r="F9">
        <v>21</v>
      </c>
      <c r="G9" t="s">
        <v>75</v>
      </c>
      <c r="H9">
        <v>64.7</v>
      </c>
      <c r="I9" t="s">
        <v>76</v>
      </c>
      <c r="N9" t="s">
        <v>78</v>
      </c>
      <c r="P9" t="s">
        <v>77</v>
      </c>
    </row>
    <row r="10" spans="1:17" x14ac:dyDescent="0.2">
      <c r="A10" t="s">
        <v>54</v>
      </c>
      <c r="E10">
        <v>24</v>
      </c>
      <c r="F10">
        <v>26</v>
      </c>
      <c r="G10" t="s">
        <v>75</v>
      </c>
      <c r="H10">
        <v>77</v>
      </c>
      <c r="I10" t="s">
        <v>76</v>
      </c>
      <c r="J10" s="4"/>
      <c r="N10" t="s">
        <v>78</v>
      </c>
      <c r="P10" t="s">
        <v>77</v>
      </c>
    </row>
    <row r="11" spans="1:17" x14ac:dyDescent="0.2">
      <c r="A11" t="s">
        <v>55</v>
      </c>
      <c r="E11">
        <v>24</v>
      </c>
      <c r="F11">
        <v>26</v>
      </c>
      <c r="G11" t="s">
        <v>75</v>
      </c>
      <c r="H11">
        <v>68.5</v>
      </c>
      <c r="I11" t="s">
        <v>76</v>
      </c>
      <c r="N11" t="s">
        <v>79</v>
      </c>
      <c r="P11" t="s">
        <v>77</v>
      </c>
    </row>
    <row r="12" spans="1:17" x14ac:dyDescent="0.2">
      <c r="A12" t="s">
        <v>56</v>
      </c>
      <c r="E12">
        <v>25</v>
      </c>
      <c r="F12">
        <v>27</v>
      </c>
      <c r="G12" t="s">
        <v>75</v>
      </c>
      <c r="H12">
        <v>78.900000000000006</v>
      </c>
      <c r="I12" t="s">
        <v>76</v>
      </c>
      <c r="N12" t="s">
        <v>78</v>
      </c>
      <c r="P12" t="s">
        <v>77</v>
      </c>
    </row>
    <row r="13" spans="1:17" x14ac:dyDescent="0.2">
      <c r="A13" t="s">
        <v>57</v>
      </c>
      <c r="E13">
        <v>26</v>
      </c>
      <c r="F13">
        <v>28</v>
      </c>
      <c r="G13" t="s">
        <v>75</v>
      </c>
      <c r="H13">
        <v>80.7</v>
      </c>
      <c r="I13" t="s">
        <v>76</v>
      </c>
      <c r="N13" t="s">
        <v>78</v>
      </c>
      <c r="P13" t="s">
        <v>77</v>
      </c>
    </row>
    <row r="14" spans="1:17" x14ac:dyDescent="0.2">
      <c r="A14" t="s">
        <v>58</v>
      </c>
      <c r="E14">
        <v>28</v>
      </c>
      <c r="F14">
        <v>30</v>
      </c>
      <c r="G14" t="s">
        <v>75</v>
      </c>
      <c r="H14">
        <v>68.900000000000006</v>
      </c>
      <c r="I14" t="s">
        <v>76</v>
      </c>
      <c r="N14" t="s">
        <v>79</v>
      </c>
      <c r="P14" t="s">
        <v>77</v>
      </c>
    </row>
    <row r="15" spans="1:17" x14ac:dyDescent="0.2">
      <c r="A15" t="s">
        <v>59</v>
      </c>
      <c r="E15">
        <v>30</v>
      </c>
      <c r="F15">
        <v>32</v>
      </c>
      <c r="G15" t="s">
        <v>75</v>
      </c>
      <c r="H15">
        <v>43.5</v>
      </c>
      <c r="I15" t="s">
        <v>76</v>
      </c>
      <c r="N15" t="s">
        <v>79</v>
      </c>
      <c r="P15" t="s">
        <v>77</v>
      </c>
    </row>
    <row r="16" spans="1:17" x14ac:dyDescent="0.2">
      <c r="A16" t="s">
        <v>60</v>
      </c>
      <c r="E16">
        <v>32</v>
      </c>
      <c r="F16">
        <v>38</v>
      </c>
      <c r="G16" t="s">
        <v>75</v>
      </c>
      <c r="H16">
        <v>949</v>
      </c>
      <c r="I16" t="s">
        <v>76</v>
      </c>
      <c r="N16" t="s">
        <v>78</v>
      </c>
      <c r="P16" t="s">
        <v>77</v>
      </c>
    </row>
    <row r="17" spans="1:16" x14ac:dyDescent="0.2">
      <c r="A17" t="s">
        <v>61</v>
      </c>
      <c r="E17">
        <v>34</v>
      </c>
      <c r="F17">
        <v>36</v>
      </c>
      <c r="G17" t="s">
        <v>75</v>
      </c>
      <c r="H17">
        <v>197.4</v>
      </c>
      <c r="I17" t="s">
        <v>76</v>
      </c>
      <c r="N17" t="s">
        <v>78</v>
      </c>
      <c r="P17" t="s">
        <v>77</v>
      </c>
    </row>
    <row r="18" spans="1:16" x14ac:dyDescent="0.2">
      <c r="A18" t="s">
        <v>62</v>
      </c>
      <c r="E18">
        <v>41</v>
      </c>
      <c r="F18">
        <v>50</v>
      </c>
      <c r="G18" t="s">
        <v>75</v>
      </c>
      <c r="H18">
        <v>1232.3</v>
      </c>
      <c r="I18" t="s">
        <v>76</v>
      </c>
      <c r="N18" t="s">
        <v>79</v>
      </c>
      <c r="P18" t="s">
        <v>77</v>
      </c>
    </row>
    <row r="19" spans="1:16" x14ac:dyDescent="0.2">
      <c r="A19" t="s">
        <v>63</v>
      </c>
      <c r="E19">
        <v>41</v>
      </c>
      <c r="F19">
        <v>50</v>
      </c>
      <c r="G19" t="s">
        <v>75</v>
      </c>
      <c r="H19">
        <v>499.1</v>
      </c>
      <c r="I19" t="s">
        <v>76</v>
      </c>
      <c r="N19" t="s">
        <v>79</v>
      </c>
      <c r="P19" t="s">
        <v>77</v>
      </c>
    </row>
    <row r="20" spans="1:16" x14ac:dyDescent="0.2">
      <c r="A20" t="s">
        <v>64</v>
      </c>
      <c r="E20">
        <v>41</v>
      </c>
      <c r="F20">
        <v>50</v>
      </c>
      <c r="G20" t="s">
        <v>75</v>
      </c>
      <c r="H20">
        <v>1170.5</v>
      </c>
      <c r="I20" t="s">
        <v>76</v>
      </c>
      <c r="N20" t="s">
        <v>79</v>
      </c>
      <c r="P20" t="s">
        <v>80</v>
      </c>
    </row>
    <row r="21" spans="1:16" x14ac:dyDescent="0.2">
      <c r="A21" t="s">
        <v>65</v>
      </c>
      <c r="E21">
        <v>50</v>
      </c>
      <c r="F21">
        <v>59</v>
      </c>
      <c r="G21" t="s">
        <v>75</v>
      </c>
      <c r="H21">
        <v>1153.3</v>
      </c>
      <c r="I21" t="s">
        <v>76</v>
      </c>
      <c r="N21" t="s">
        <v>79</v>
      </c>
      <c r="P21" t="s">
        <v>77</v>
      </c>
    </row>
    <row r="22" spans="1:16" x14ac:dyDescent="0.2">
      <c r="A22" t="s">
        <v>66</v>
      </c>
      <c r="E22">
        <v>50</v>
      </c>
      <c r="F22">
        <v>59</v>
      </c>
      <c r="G22" t="s">
        <v>75</v>
      </c>
      <c r="H22">
        <v>112.5</v>
      </c>
      <c r="I22" t="s">
        <v>76</v>
      </c>
      <c r="N22" t="s">
        <v>79</v>
      </c>
      <c r="P22" t="s">
        <v>77</v>
      </c>
    </row>
    <row r="23" spans="1:16" x14ac:dyDescent="0.2">
      <c r="A23" t="s">
        <v>67</v>
      </c>
      <c r="E23">
        <v>77</v>
      </c>
      <c r="F23">
        <v>81</v>
      </c>
      <c r="G23" t="s">
        <v>75</v>
      </c>
      <c r="H23">
        <v>805.2</v>
      </c>
      <c r="I23" t="s">
        <v>76</v>
      </c>
      <c r="N23" t="s">
        <v>79</v>
      </c>
      <c r="P23" t="s">
        <v>77</v>
      </c>
    </row>
    <row r="24" spans="1:16" x14ac:dyDescent="0.2">
      <c r="A24" t="s">
        <v>68</v>
      </c>
      <c r="E24">
        <v>82</v>
      </c>
      <c r="F24">
        <v>84</v>
      </c>
      <c r="G24" t="s">
        <v>75</v>
      </c>
      <c r="H24">
        <v>185.1</v>
      </c>
      <c r="I24" t="s">
        <v>76</v>
      </c>
      <c r="N24" t="s">
        <v>79</v>
      </c>
      <c r="P24" t="s">
        <v>77</v>
      </c>
    </row>
    <row r="25" spans="1:16" x14ac:dyDescent="0.2">
      <c r="A25" t="s">
        <v>69</v>
      </c>
      <c r="E25">
        <v>84</v>
      </c>
      <c r="F25">
        <v>90</v>
      </c>
      <c r="G25" t="s">
        <v>75</v>
      </c>
      <c r="H25">
        <v>394.9</v>
      </c>
      <c r="I25" t="s">
        <v>76</v>
      </c>
      <c r="N25" t="s">
        <v>79</v>
      </c>
      <c r="P25" t="s">
        <v>77</v>
      </c>
    </row>
    <row r="26" spans="1:16" x14ac:dyDescent="0.2">
      <c r="A26" t="s">
        <v>70</v>
      </c>
      <c r="E26">
        <v>84</v>
      </c>
      <c r="F26">
        <v>90</v>
      </c>
      <c r="G26" t="s">
        <v>75</v>
      </c>
      <c r="H26">
        <v>311.10000000000002</v>
      </c>
      <c r="I26" t="s">
        <v>76</v>
      </c>
      <c r="N26" t="s">
        <v>79</v>
      </c>
      <c r="P26" t="s">
        <v>77</v>
      </c>
    </row>
    <row r="27" spans="1:16" x14ac:dyDescent="0.2">
      <c r="A27" t="s">
        <v>71</v>
      </c>
      <c r="E27">
        <v>96</v>
      </c>
      <c r="F27">
        <v>114</v>
      </c>
      <c r="G27" t="s">
        <v>75</v>
      </c>
      <c r="H27">
        <v>688</v>
      </c>
      <c r="I27" t="s">
        <v>76</v>
      </c>
      <c r="N27" t="s">
        <v>78</v>
      </c>
      <c r="P27" t="s">
        <v>77</v>
      </c>
    </row>
    <row r="28" spans="1:16" x14ac:dyDescent="0.2">
      <c r="A28" t="s">
        <v>72</v>
      </c>
      <c r="E28">
        <v>96</v>
      </c>
      <c r="F28">
        <v>114</v>
      </c>
      <c r="G28" t="s">
        <v>75</v>
      </c>
      <c r="H28">
        <v>189.4</v>
      </c>
      <c r="I28" t="s">
        <v>76</v>
      </c>
      <c r="N28" t="s">
        <v>79</v>
      </c>
      <c r="P28" t="s">
        <v>77</v>
      </c>
    </row>
    <row r="29" spans="1:16" x14ac:dyDescent="0.2">
      <c r="A29" t="s">
        <v>73</v>
      </c>
      <c r="E29">
        <v>96</v>
      </c>
      <c r="F29">
        <v>114</v>
      </c>
      <c r="G29" t="s">
        <v>75</v>
      </c>
      <c r="H29">
        <v>140.30000000000001</v>
      </c>
      <c r="I29" t="s">
        <v>76</v>
      </c>
      <c r="N29" t="s">
        <v>79</v>
      </c>
      <c r="P29" t="s">
        <v>77</v>
      </c>
    </row>
    <row r="30" spans="1:16" x14ac:dyDescent="0.2">
      <c r="A30" t="s">
        <v>74</v>
      </c>
      <c r="E30">
        <v>96</v>
      </c>
      <c r="F30">
        <v>114</v>
      </c>
      <c r="G30" t="s">
        <v>75</v>
      </c>
      <c r="H30">
        <v>154.5</v>
      </c>
      <c r="I30" t="s">
        <v>76</v>
      </c>
      <c r="N30" t="s">
        <v>78</v>
      </c>
      <c r="P30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9D38-260C-2448-A11C-C9CA6AD48DBE}">
  <dimension ref="A1:K9"/>
  <sheetViews>
    <sheetView workbookViewId="0">
      <selection activeCell="J24" sqref="J24:J25"/>
    </sheetView>
  </sheetViews>
  <sheetFormatPr baseColWidth="10" defaultRowHeight="16" x14ac:dyDescent="0.2"/>
  <sheetData>
    <row r="1" spans="1:11" x14ac:dyDescent="0.2">
      <c r="A1" s="3" t="s">
        <v>0</v>
      </c>
      <c r="B1" s="3" t="s">
        <v>27</v>
      </c>
      <c r="C1" s="3" t="s">
        <v>25</v>
      </c>
      <c r="D1" s="3" t="s">
        <v>26</v>
      </c>
      <c r="E1" s="3" t="s">
        <v>2</v>
      </c>
      <c r="F1" s="3" t="s">
        <v>3</v>
      </c>
      <c r="G1" s="3" t="s">
        <v>19</v>
      </c>
      <c r="H1" s="3" t="s">
        <v>28</v>
      </c>
      <c r="I1" s="3" t="s">
        <v>29</v>
      </c>
      <c r="J1" s="3" t="s">
        <v>20</v>
      </c>
      <c r="K1" s="3" t="s">
        <v>21</v>
      </c>
    </row>
    <row r="2" spans="1:11" x14ac:dyDescent="0.2">
      <c r="C2" s="3"/>
      <c r="D2" s="3"/>
      <c r="E2" s="3"/>
      <c r="F2" s="3"/>
      <c r="G2" s="3"/>
      <c r="H2" s="1"/>
      <c r="I2" s="1"/>
      <c r="J2" s="1"/>
      <c r="K2" s="1"/>
    </row>
    <row r="3" spans="1:11" x14ac:dyDescent="0.2">
      <c r="C3" s="2"/>
      <c r="D3" s="1"/>
      <c r="E3" s="1"/>
      <c r="F3" s="1"/>
      <c r="G3" s="1"/>
      <c r="H3" s="1"/>
      <c r="I3" s="1"/>
      <c r="J3" s="1"/>
      <c r="K3" s="1"/>
    </row>
    <row r="4" spans="1:11" x14ac:dyDescent="0.2"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C6" s="2"/>
      <c r="D6" s="1"/>
      <c r="E6" s="1"/>
      <c r="F6" s="1"/>
      <c r="G6" s="1"/>
      <c r="H6" s="1"/>
      <c r="I6" s="1"/>
      <c r="J6" s="1"/>
      <c r="K6" s="1"/>
    </row>
    <row r="7" spans="1:11" x14ac:dyDescent="0.2">
      <c r="C7" s="2"/>
      <c r="D7" s="1"/>
      <c r="E7" s="1"/>
      <c r="F7" s="1"/>
      <c r="G7" s="1"/>
      <c r="H7" s="1"/>
      <c r="I7" s="1"/>
      <c r="J7" s="1"/>
      <c r="K7" s="1"/>
    </row>
    <row r="8" spans="1:11" x14ac:dyDescent="0.2"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C9" s="1"/>
      <c r="E9" s="1"/>
      <c r="H9" s="1"/>
      <c r="I9" s="1"/>
      <c r="J9" s="1"/>
      <c r="K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F881-2EC3-F749-8BFC-817367615613}">
  <dimension ref="A1:L11"/>
  <sheetViews>
    <sheetView workbookViewId="0">
      <selection activeCell="A2" sqref="A2:M9"/>
    </sheetView>
  </sheetViews>
  <sheetFormatPr baseColWidth="10" defaultRowHeight="16" x14ac:dyDescent="0.2"/>
  <sheetData>
    <row r="1" spans="1:12" x14ac:dyDescent="0.2">
      <c r="A1" s="3" t="s">
        <v>0</v>
      </c>
      <c r="B1" s="3" t="s">
        <v>27</v>
      </c>
      <c r="C1" s="3" t="s">
        <v>1</v>
      </c>
      <c r="D1" s="3" t="s">
        <v>5</v>
      </c>
      <c r="E1" s="3" t="s">
        <v>25</v>
      </c>
      <c r="F1" s="3" t="s">
        <v>15</v>
      </c>
      <c r="G1" s="3" t="s">
        <v>2</v>
      </c>
      <c r="H1" s="3" t="s">
        <v>3</v>
      </c>
      <c r="I1" s="3" t="s">
        <v>19</v>
      </c>
      <c r="J1" s="3" t="s">
        <v>20</v>
      </c>
      <c r="K1" s="3" t="s">
        <v>30</v>
      </c>
      <c r="L1" s="3" t="s">
        <v>21</v>
      </c>
    </row>
    <row r="2" spans="1:12" x14ac:dyDescent="0.2">
      <c r="E2" s="3"/>
      <c r="F2" s="3"/>
      <c r="G2" s="3"/>
      <c r="H2" s="3"/>
      <c r="I2" s="3"/>
      <c r="J2" s="1"/>
      <c r="K2" s="1"/>
      <c r="L2" s="1"/>
    </row>
    <row r="3" spans="1:12" x14ac:dyDescent="0.2">
      <c r="E3" s="2"/>
      <c r="F3" s="1"/>
      <c r="G3" s="1"/>
      <c r="H3" s="1"/>
      <c r="I3" s="1"/>
      <c r="J3" s="1"/>
      <c r="K3" s="1"/>
      <c r="L3" s="1"/>
    </row>
    <row r="4" spans="1:12" x14ac:dyDescent="0.2">
      <c r="E4" s="1"/>
      <c r="F4" s="1"/>
      <c r="G4" s="1"/>
      <c r="H4" s="1"/>
      <c r="I4" s="1"/>
      <c r="J4" s="1"/>
      <c r="K4" s="1"/>
      <c r="L4" s="1"/>
    </row>
    <row r="5" spans="1:12" x14ac:dyDescent="0.2">
      <c r="E5" s="1"/>
      <c r="F5" s="1"/>
      <c r="G5" s="1"/>
      <c r="H5" s="1"/>
      <c r="I5" s="1"/>
      <c r="J5" s="1"/>
      <c r="K5" s="1"/>
      <c r="L5" s="1"/>
    </row>
    <row r="6" spans="1:12" x14ac:dyDescent="0.2">
      <c r="E6" s="1"/>
      <c r="F6" s="1"/>
      <c r="G6" s="1"/>
      <c r="H6" s="1"/>
      <c r="I6" s="1"/>
      <c r="J6" s="1"/>
      <c r="K6" s="1"/>
      <c r="L6" s="1"/>
    </row>
    <row r="7" spans="1:12" x14ac:dyDescent="0.2">
      <c r="E7" s="1"/>
      <c r="F7" s="1"/>
      <c r="G7" s="1"/>
      <c r="H7" s="1"/>
      <c r="I7" s="1"/>
      <c r="J7" s="1"/>
      <c r="K7" s="1"/>
      <c r="L7" s="1"/>
    </row>
    <row r="8" spans="1:12" x14ac:dyDescent="0.2">
      <c r="E8" s="1"/>
      <c r="F8" s="1"/>
      <c r="G8" s="1"/>
      <c r="H8" s="1"/>
      <c r="I8" s="1"/>
      <c r="J8" s="1"/>
      <c r="K8" s="1"/>
      <c r="L8" s="1"/>
    </row>
    <row r="9" spans="1:12" x14ac:dyDescent="0.2">
      <c r="E9" s="2"/>
      <c r="F9" s="1"/>
      <c r="G9" s="1"/>
      <c r="H9" s="1"/>
      <c r="I9" s="1"/>
      <c r="J9" s="1"/>
      <c r="K9" s="1"/>
      <c r="L9" s="1"/>
    </row>
    <row r="10" spans="1:12" x14ac:dyDescent="0.2">
      <c r="E10" s="1"/>
      <c r="F10" s="1"/>
      <c r="G10" s="1"/>
      <c r="H10" s="1"/>
      <c r="I10" s="1"/>
      <c r="J10" s="1"/>
      <c r="K10" s="1"/>
      <c r="L10" s="1"/>
    </row>
    <row r="11" spans="1:12" x14ac:dyDescent="0.2">
      <c r="E11" s="1"/>
      <c r="G11" s="1"/>
      <c r="J11" s="1"/>
      <c r="K11" s="1"/>
      <c r="L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6C84-882D-BF41-94B2-11AD6E76D0E6}">
  <dimension ref="A1:C13"/>
  <sheetViews>
    <sheetView workbookViewId="0">
      <selection activeCell="A13" sqref="A13"/>
    </sheetView>
  </sheetViews>
  <sheetFormatPr baseColWidth="10" defaultRowHeight="16" x14ac:dyDescent="0.2"/>
  <sheetData>
    <row r="1" spans="1:3" x14ac:dyDescent="0.2">
      <c r="A1" t="s">
        <v>48</v>
      </c>
    </row>
    <row r="2" spans="1:3" x14ac:dyDescent="0.2">
      <c r="A2" s="4" t="s">
        <v>22</v>
      </c>
      <c r="C2" s="6">
        <v>38.9</v>
      </c>
    </row>
    <row r="3" spans="1:3" x14ac:dyDescent="0.2">
      <c r="A3" t="s">
        <v>23</v>
      </c>
      <c r="C3" s="6">
        <v>52.9</v>
      </c>
    </row>
    <row r="4" spans="1:3" x14ac:dyDescent="0.2">
      <c r="A4" t="s">
        <v>24</v>
      </c>
      <c r="C4" s="6">
        <v>141.69999999999999</v>
      </c>
    </row>
    <row r="5" spans="1:3" x14ac:dyDescent="0.2">
      <c r="A5" t="s">
        <v>41</v>
      </c>
      <c r="C5" s="6">
        <v>529</v>
      </c>
    </row>
    <row r="6" spans="1:3" x14ac:dyDescent="0.2">
      <c r="A6" t="s">
        <v>42</v>
      </c>
      <c r="C6" s="6">
        <v>377.7</v>
      </c>
    </row>
    <row r="7" spans="1:3" x14ac:dyDescent="0.2">
      <c r="A7" t="s">
        <v>43</v>
      </c>
      <c r="C7" s="6">
        <v>309.2</v>
      </c>
    </row>
    <row r="8" spans="1:3" x14ac:dyDescent="0.2">
      <c r="A8" t="s">
        <v>44</v>
      </c>
      <c r="C8" s="6">
        <v>435</v>
      </c>
    </row>
    <row r="9" spans="1:3" x14ac:dyDescent="0.2">
      <c r="A9" s="4" t="s">
        <v>45</v>
      </c>
      <c r="C9" s="6">
        <v>662.6</v>
      </c>
    </row>
    <row r="10" spans="1:3" x14ac:dyDescent="0.2">
      <c r="A10" t="s">
        <v>46</v>
      </c>
      <c r="C10" s="6">
        <v>981.9</v>
      </c>
    </row>
    <row r="11" spans="1:3" x14ac:dyDescent="0.2">
      <c r="A11" t="s">
        <v>47</v>
      </c>
      <c r="C11" s="6">
        <v>701.2</v>
      </c>
    </row>
    <row r="13" spans="1:3" x14ac:dyDescent="0.2">
      <c r="A13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BR4.1_soil</vt:lpstr>
      <vt:lpstr>BR4.1_fm_gravel</vt:lpstr>
      <vt:lpstr>BR4.1_c_gravel</vt:lpstr>
      <vt:lpstr>BR4.1_cf</vt:lpstr>
      <vt:lpstr>BR4.1_bedrock</vt:lpstr>
      <vt:lpstr>BR4.1_isc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2020-03-13T18:10:39Z</dcterms:created>
  <dcterms:modified xsi:type="dcterms:W3CDTF">2021-08-24T21:23:44Z</dcterms:modified>
</cp:coreProperties>
</file>