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hidePivotFieldList="1" defaultThemeVersion="124226"/>
  <mc:AlternateContent xmlns:mc="http://schemas.openxmlformats.org/markup-compatibility/2006">
    <mc:Choice Requires="x15">
      <x15ac:absPath xmlns:x15ac="http://schemas.microsoft.com/office/spreadsheetml/2010/11/ac" url="https://d.docs.live.net/aa8972217b8bcc28/Desktop/Export-Operations-Dashboard/"/>
    </mc:Choice>
  </mc:AlternateContent>
  <xr:revisionPtr revIDLastSave="0" documentId="8_{9D305EC8-E728-4882-85D2-02675F5375E1}" xr6:coauthVersionLast="47" xr6:coauthVersionMax="47" xr10:uidLastSave="{00000000-0000-0000-0000-000000000000}"/>
  <bookViews>
    <workbookView xWindow="-108" yWindow="-108" windowWidth="23256" windowHeight="14256" xr2:uid="{00000000-000D-0000-FFFF-FFFF00000000}"/>
  </bookViews>
  <sheets>
    <sheet name="Data" sheetId="1" r:id="rId1"/>
    <sheet name="Dashboard" sheetId="5" r:id="rId2"/>
  </sheets>
  <definedNames>
    <definedName name="Slicer_Booking_Date">#N/A</definedName>
    <definedName name="Slicer_Carrier">#N/A</definedName>
    <definedName name="Slicer_Title_Status">#N/A</definedName>
  </definedNames>
  <calcPr calcId="191029"/>
  <pivotCaches>
    <pivotCache cacheId="45"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3" i="1"/>
  <c r="F4" i="1"/>
  <c r="F5"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2" i="1"/>
</calcChain>
</file>

<file path=xl/sharedStrings.xml><?xml version="1.0" encoding="utf-8"?>
<sst xmlns="http://schemas.openxmlformats.org/spreadsheetml/2006/main" count="216" uniqueCount="16">
  <si>
    <t>Booking Date</t>
  </si>
  <si>
    <t>Carrier</t>
  </si>
  <si>
    <t>Title Status</t>
  </si>
  <si>
    <t>Lift Payment Delay (Days)</t>
  </si>
  <si>
    <t>MSC</t>
  </si>
  <si>
    <t>Hapag-Lloyd</t>
  </si>
  <si>
    <t>Maersk</t>
  </si>
  <si>
    <t>Filed</t>
  </si>
  <si>
    <t>Missing</t>
  </si>
  <si>
    <t>On-Time % Target</t>
  </si>
  <si>
    <t>On-Time Target %</t>
  </si>
  <si>
    <t>Performance Deviation</t>
  </si>
  <si>
    <t>Row Labels</t>
  </si>
  <si>
    <t>Grand Total</t>
  </si>
  <si>
    <t>Average of Lift Payment Delay (Days)</t>
  </si>
  <si>
    <r>
      <rPr>
        <b/>
        <sz val="18"/>
        <color theme="3"/>
        <rFont val="Cambria"/>
        <family val="1"/>
        <scheme val="major"/>
      </rPr>
      <t xml:space="preserve">Export Operations Analytics Dashboard
</t>
    </r>
    <r>
      <rPr>
        <sz val="12"/>
        <color theme="3"/>
        <rFont val="Cambria"/>
        <family val="2"/>
        <scheme val="major"/>
      </rPr>
      <t xml:space="preserve">
</t>
    </r>
    <r>
      <rPr>
        <sz val="14"/>
        <color theme="3"/>
        <rFont val="Cambria"/>
        <family val="1"/>
        <scheme val="major"/>
      </rPr>
      <t xml:space="preserve">Average Lift Payment Delay by Carrier (June–July 2025)
</t>
    </r>
    <r>
      <rPr>
        <sz val="12"/>
        <color theme="3"/>
        <rFont val="Cambria"/>
        <family val="2"/>
        <scheme val="major"/>
      </rPr>
      <t xml:space="preserve">
Interactive filters: Date, Carrier, Title Status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</si>
</sst>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1"/>
      <name val="Calibri"/>
      <family val="2"/>
      <scheme val="minor"/>
    </font>
    <font>
      <sz val="18"/>
      <color theme="3"/>
      <name val="Cambria"/>
      <family val="2"/>
      <scheme val="major"/>
    </font>
    <font>
      <sz val="8"/>
      <name val="Calibri"/>
      <family val="2"/>
      <scheme val="minor"/>
    </font>
    <font>
      <sz val="11"/>
      <color rgb="FF1F4E79"/>
      <name val="Calibri"/>
      <family val="2"/>
      <scheme val="minor"/>
    </font>
    <font>
      <sz val="12"/>
      <color theme="3"/>
      <name val="Cambria"/>
      <family val="2"/>
      <scheme val="major"/>
    </font>
    <font>
      <sz val="14"/>
      <color theme="3"/>
      <name val="Cambria"/>
      <family val="1"/>
      <scheme val="major"/>
    </font>
    <font>
      <b/>
      <sz val="18"/>
      <color theme="3"/>
      <name val="Cambria"/>
      <family val="1"/>
      <scheme val="major"/>
    </font>
    <font>
      <sz val="12"/>
      <color theme="3"/>
      <name val="Cambria"/>
      <family val="1"/>
      <scheme val="maj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9" fontId="0" fillId="0" borderId="0" xfId="1" applyFont="1" applyAlignment="1">
      <alignment horizontal="center"/>
    </xf>
    <xf numFmtId="0" fontId="0" fillId="0" borderId="0" xfId="0" pivotButton="1"/>
    <xf numFmtId="0" fontId="0" fillId="0" borderId="0" xfId="0" applyAlignment="1">
      <alignment horizontal="left"/>
    </xf>
    <xf numFmtId="2" fontId="0" fillId="0" borderId="0" xfId="0" applyNumberFormat="1"/>
    <xf numFmtId="0" fontId="5" fillId="0" borderId="0" xfId="0" applyFont="1"/>
    <xf numFmtId="0" fontId="6" fillId="0" borderId="0" xfId="2" applyFont="1" applyBorder="1" applyAlignment="1">
      <alignment vertical="top" wrapText="1"/>
    </xf>
    <xf numFmtId="0" fontId="9" fillId="0" borderId="0" xfId="2" applyFont="1" applyBorder="1" applyAlignment="1">
      <alignment vertical="top" wrapText="1"/>
    </xf>
  </cellXfs>
  <cellStyles count="3">
    <cellStyle name="Normal" xfId="0" builtinId="0"/>
    <cellStyle name="Percent" xfId="1" builtinId="5"/>
    <cellStyle name="Title" xfId="2" builtinId="15"/>
  </cellStyles>
  <dxfs count="11">
    <dxf>
      <fill>
        <patternFill>
          <bgColor rgb="FFFF8F8F"/>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Light16"/>
  <colors>
    <mruColors>
      <color rgb="FF1F4E79"/>
      <color rgb="FFF7941D"/>
      <color rgb="FF00A3E0"/>
      <color rgb="FFFF8F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[Cargoloop_Lift_Delays_Dashboard.xlsx]Dashboard!PivotTable30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Carrier-wise Avg. Lift Payment Delay (Days)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F4E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3E0"/>
          </a:solidFill>
          <a:ln>
            <a:noFill/>
          </a:ln>
          <a:effectLst/>
        </c:spPr>
      </c:pivotFmt>
      <c:pivotFmt>
        <c:idx val="2"/>
        <c:spPr>
          <a:solidFill>
            <a:srgbClr val="F7941D"/>
          </a:solidFill>
          <a:ln>
            <a:noFill/>
          </a:ln>
          <a:effectLst/>
        </c:spPr>
      </c:pivotFmt>
    </c:pivotFmts>
    <c:plotArea>
      <c:layout/>
      <c:barChart>
        <c:barDir val="col"/>
        <c:grouping val="clustered"/>
        <c:varyColors val="0"/>
        <c:ser>
          <c:idx val="0"/>
          <c:order val="0"/>
          <c:tx>
            <c:strRef>
              <c:f>Dashboard!$B$5</c:f>
              <c:strCache>
                <c:ptCount val="1"/>
                <c:pt idx="0">
                  <c:v>Total</c:v>
                </c:pt>
              </c:strCache>
            </c:strRef>
          </c:tx>
          <c:spPr>
            <a:solidFill>
              <a:srgbClr val="1F4E79"/>
            </a:solidFill>
            <a:ln>
              <a:noFill/>
            </a:ln>
            <a:effectLst/>
          </c:spPr>
          <c:invertIfNegative val="0"/>
          <c:dPt>
            <c:idx val="0"/>
            <c:invertIfNegative val="0"/>
            <c:bubble3D val="0"/>
            <c:spPr>
              <a:solidFill>
                <a:srgbClr val="F7941D"/>
              </a:solidFill>
              <a:ln>
                <a:noFill/>
              </a:ln>
              <a:effectLst/>
            </c:spPr>
            <c:extLst>
              <c:ext xmlns:c16="http://schemas.microsoft.com/office/drawing/2014/chart" uri="{C3380CC4-5D6E-409C-BE32-E72D297353CC}">
                <c16:uniqueId val="{00000003-B8FE-4384-B8B9-0F87E28F77A1}"/>
              </c:ext>
            </c:extLst>
          </c:dPt>
          <c:dPt>
            <c:idx val="1"/>
            <c:invertIfNegative val="0"/>
            <c:bubble3D val="0"/>
            <c:spPr>
              <a:solidFill>
                <a:srgbClr val="00A3E0"/>
              </a:solidFill>
              <a:ln>
                <a:noFill/>
              </a:ln>
              <a:effectLst/>
            </c:spPr>
            <c:extLst>
              <c:ext xmlns:c16="http://schemas.microsoft.com/office/drawing/2014/chart" uri="{C3380CC4-5D6E-409C-BE32-E72D297353CC}">
                <c16:uniqueId val="{00000002-B8FE-4384-B8B9-0F87E28F77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Dashboard!$A$6:$A$9</c:f>
              <c:strCache>
                <c:ptCount val="3"/>
                <c:pt idx="0">
                  <c:v>Hapag-Lloyd</c:v>
                </c:pt>
                <c:pt idx="1">
                  <c:v>Maersk</c:v>
                </c:pt>
                <c:pt idx="2">
                  <c:v>MSC</c:v>
                </c:pt>
              </c:strCache>
            </c:strRef>
          </c:cat>
          <c:val>
            <c:numRef>
              <c:f>Dashboard!$B$6:$B$9</c:f>
              <c:numCache>
                <c:formatCode>0.00</c:formatCode>
                <c:ptCount val="3"/>
                <c:pt idx="0">
                  <c:v>2.5454545454545454</c:v>
                </c:pt>
                <c:pt idx="1">
                  <c:v>2.606060606060606</c:v>
                </c:pt>
                <c:pt idx="2">
                  <c:v>2.7575757575757578</c:v>
                </c:pt>
              </c:numCache>
            </c:numRef>
          </c:val>
          <c:extLst>
            <c:ext xmlns:c16="http://schemas.microsoft.com/office/drawing/2014/chart" uri="{C3380CC4-5D6E-409C-BE32-E72D297353CC}">
              <c16:uniqueId val="{00000000-B8FE-4384-B8B9-0F87E28F77A1}"/>
            </c:ext>
          </c:extLst>
        </c:ser>
        <c:dLbls>
          <c:dLblPos val="outEnd"/>
          <c:showLegendKey val="0"/>
          <c:showVal val="1"/>
          <c:showCatName val="0"/>
          <c:showSerName val="0"/>
          <c:showPercent val="0"/>
          <c:showBubbleSize val="0"/>
        </c:dLbls>
        <c:gapWidth val="219"/>
        <c:overlap val="-27"/>
        <c:axId val="1956622208"/>
        <c:axId val="1956631328"/>
      </c:barChart>
      <c:catAx>
        <c:axId val="195662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31328"/>
        <c:crosses val="autoZero"/>
        <c:auto val="1"/>
        <c:lblAlgn val="ctr"/>
        <c:lblOffset val="100"/>
        <c:noMultiLvlLbl val="0"/>
      </c:catAx>
      <c:valAx>
        <c:axId val="1956631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22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67733</xdr:colOff>
      <xdr:row>3</xdr:row>
      <xdr:rowOff>25401</xdr:rowOff>
    </xdr:from>
    <xdr:to>
      <xdr:col>14</xdr:col>
      <xdr:colOff>8466</xdr:colOff>
      <xdr:row>23</xdr:row>
      <xdr:rowOff>169334</xdr:rowOff>
    </xdr:to>
    <xdr:graphicFrame macro="">
      <xdr:nvGraphicFramePr>
        <xdr:cNvPr id="2" name="Chart 1">
          <a:extLst>
            <a:ext uri="{FF2B5EF4-FFF2-40B4-BE49-F238E27FC236}">
              <a16:creationId xmlns:a16="http://schemas.microsoft.com/office/drawing/2014/main" id="{8D4B3B48-5424-B5C5-0BC4-3470C3CF9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xdr:colOff>
      <xdr:row>10</xdr:row>
      <xdr:rowOff>16934</xdr:rowOff>
    </xdr:from>
    <xdr:to>
      <xdr:col>1</xdr:col>
      <xdr:colOff>967743</xdr:colOff>
      <xdr:row>23</xdr:row>
      <xdr:rowOff>106469</xdr:rowOff>
    </xdr:to>
    <mc:AlternateContent xmlns:mc="http://schemas.openxmlformats.org/markup-compatibility/2006">
      <mc:Choice xmlns:a14="http://schemas.microsoft.com/office/drawing/2010/main" Requires="a14">
        <xdr:graphicFrame macro="">
          <xdr:nvGraphicFramePr>
            <xdr:cNvPr id="3" name="Booking Date">
              <a:extLst>
                <a:ext uri="{FF2B5EF4-FFF2-40B4-BE49-F238E27FC236}">
                  <a16:creationId xmlns:a16="http://schemas.microsoft.com/office/drawing/2014/main" id="{A7D6E333-CC94-59B3-6172-D4CD58FA5677}"/>
                </a:ext>
              </a:extLst>
            </xdr:cNvPr>
            <xdr:cNvGraphicFramePr/>
          </xdr:nvGraphicFramePr>
          <xdr:xfrm>
            <a:off x="0" y="0"/>
            <a:ext cx="0" cy="0"/>
          </xdr:xfrm>
          <a:graphic>
            <a:graphicData uri="http://schemas.microsoft.com/office/drawing/2010/slicer">
              <sle:slicer xmlns:sle="http://schemas.microsoft.com/office/drawing/2010/slicer" name="Booking Date"/>
            </a:graphicData>
          </a:graphic>
        </xdr:graphicFrame>
      </mc:Choice>
      <mc:Fallback>
        <xdr:sp macro="" textlink="">
          <xdr:nvSpPr>
            <xdr:cNvPr id="0" name=""/>
            <xdr:cNvSpPr>
              <a:spLocks noTextEdit="1"/>
            </xdr:cNvSpPr>
          </xdr:nvSpPr>
          <xdr:spPr>
            <a:xfrm>
              <a:off x="3" y="2565401"/>
              <a:ext cx="1831340" cy="2511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1003301</xdr:colOff>
      <xdr:row>10</xdr:row>
      <xdr:rowOff>24556</xdr:rowOff>
    </xdr:from>
    <xdr:to>
      <xdr:col>2</xdr:col>
      <xdr:colOff>591821</xdr:colOff>
      <xdr:row>17</xdr:row>
      <xdr:rowOff>55036</xdr:rowOff>
    </xdr:to>
    <mc:AlternateContent xmlns:mc="http://schemas.openxmlformats.org/markup-compatibility/2006">
      <mc:Choice xmlns:a14="http://schemas.microsoft.com/office/drawing/2010/main" Requires="a14">
        <xdr:graphicFrame macro="">
          <xdr:nvGraphicFramePr>
            <xdr:cNvPr id="4" name="Carrier">
              <a:extLst>
                <a:ext uri="{FF2B5EF4-FFF2-40B4-BE49-F238E27FC236}">
                  <a16:creationId xmlns:a16="http://schemas.microsoft.com/office/drawing/2014/main" id="{D0A09F18-4BA3-D82B-5395-AB0971081B66}"/>
                </a:ext>
              </a:extLst>
            </xdr:cNvPr>
            <xdr:cNvGraphicFramePr/>
          </xdr:nvGraphicFramePr>
          <xdr:xfrm>
            <a:off x="0" y="0"/>
            <a:ext cx="0" cy="0"/>
          </xdr:xfrm>
          <a:graphic>
            <a:graphicData uri="http://schemas.microsoft.com/office/drawing/2010/slicer">
              <sle:slicer xmlns:sle="http://schemas.microsoft.com/office/drawing/2010/slicer" name="Carrier"/>
            </a:graphicData>
          </a:graphic>
        </xdr:graphicFrame>
      </mc:Choice>
      <mc:Fallback>
        <xdr:sp macro="" textlink="">
          <xdr:nvSpPr>
            <xdr:cNvPr id="0" name=""/>
            <xdr:cNvSpPr>
              <a:spLocks noTextEdit="1"/>
            </xdr:cNvSpPr>
          </xdr:nvSpPr>
          <xdr:spPr>
            <a:xfrm>
              <a:off x="1866901" y="2573023"/>
              <a:ext cx="1832187" cy="1334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1051563</xdr:colOff>
      <xdr:row>18</xdr:row>
      <xdr:rowOff>23707</xdr:rowOff>
    </xdr:from>
    <xdr:to>
      <xdr:col>3</xdr:col>
      <xdr:colOff>3</xdr:colOff>
      <xdr:row>23</xdr:row>
      <xdr:rowOff>99907</xdr:rowOff>
    </xdr:to>
    <mc:AlternateContent xmlns:mc="http://schemas.openxmlformats.org/markup-compatibility/2006">
      <mc:Choice xmlns:a14="http://schemas.microsoft.com/office/drawing/2010/main" Requires="a14">
        <xdr:graphicFrame macro="">
          <xdr:nvGraphicFramePr>
            <xdr:cNvPr id="5" name="Title Status">
              <a:extLst>
                <a:ext uri="{FF2B5EF4-FFF2-40B4-BE49-F238E27FC236}">
                  <a16:creationId xmlns:a16="http://schemas.microsoft.com/office/drawing/2014/main" id="{5D1FCAAE-6120-07E9-F6AD-CD44865F1AD9}"/>
                </a:ext>
              </a:extLst>
            </xdr:cNvPr>
            <xdr:cNvGraphicFramePr/>
          </xdr:nvGraphicFramePr>
          <xdr:xfrm>
            <a:off x="0" y="0"/>
            <a:ext cx="0" cy="0"/>
          </xdr:xfrm>
          <a:graphic>
            <a:graphicData uri="http://schemas.microsoft.com/office/drawing/2010/slicer">
              <sle:slicer xmlns:sle="http://schemas.microsoft.com/office/drawing/2010/slicer" name="Title Status"/>
            </a:graphicData>
          </a:graphic>
        </xdr:graphicFrame>
      </mc:Choice>
      <mc:Fallback>
        <xdr:sp macro="" textlink="">
          <xdr:nvSpPr>
            <xdr:cNvPr id="0" name=""/>
            <xdr:cNvSpPr>
              <a:spLocks noTextEdit="1"/>
            </xdr:cNvSpPr>
          </xdr:nvSpPr>
          <xdr:spPr>
            <a:xfrm>
              <a:off x="1915163" y="4062307"/>
              <a:ext cx="1801707" cy="1007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i Dababneh" refreshedDate="45829.687528703704" createdVersion="8" refreshedVersion="8" minRefreshableVersion="3" recordCount="99" xr:uid="{E1BD2983-79A9-4069-A85E-0E0D0ECF63DF}">
  <cacheSource type="worksheet">
    <worksheetSource ref="A1:F100" sheet="Data"/>
  </cacheSource>
  <cacheFields count="6">
    <cacheField name="Booking Date" numFmtId="14">
      <sharedItems containsSemiMixedTypes="0" containsNonDate="0" containsDate="1" containsString="0" minDate="2025-06-21T00:00:00" maxDate="2025-09-28T00:00:00" count="99">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sharedItems>
    </cacheField>
    <cacheField name="Carrier" numFmtId="0">
      <sharedItems count="3">
        <s v="MSC"/>
        <s v="Hapag-Lloyd"/>
        <s v="Maersk"/>
      </sharedItems>
    </cacheField>
    <cacheField name="Title Status" numFmtId="0">
      <sharedItems count="2">
        <s v="Filed"/>
        <s v="Missing"/>
      </sharedItems>
    </cacheField>
    <cacheField name="On-Time Target %" numFmtId="9">
      <sharedItems containsSemiMixedTypes="0" containsString="0" containsNumber="1" minValue="0.9" maxValue="0.95"/>
    </cacheField>
    <cacheField name="Lift Payment Delay (Days)" numFmtId="0">
      <sharedItems containsSemiMixedTypes="0" containsString="0" containsNumber="1" containsInteger="1" minValue="0" maxValue="6"/>
    </cacheField>
    <cacheField name="Performance Deviation" numFmtId="0">
      <sharedItems/>
    </cacheField>
  </cacheFields>
  <extLst>
    <ext xmlns:x14="http://schemas.microsoft.com/office/spreadsheetml/2009/9/main" uri="{725AE2AE-9491-48be-B2B4-4EB974FC3084}">
      <x14:pivotCacheDefinition pivotCacheId="1506458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n v="0.95"/>
    <n v="0"/>
    <s v="On-Time"/>
  </r>
  <r>
    <x v="1"/>
    <x v="1"/>
    <x v="1"/>
    <n v="0.9"/>
    <n v="4"/>
    <s v="Delayed"/>
  </r>
  <r>
    <x v="2"/>
    <x v="2"/>
    <x v="0"/>
    <n v="0.92"/>
    <n v="5"/>
    <s v="Delayed"/>
  </r>
  <r>
    <x v="3"/>
    <x v="1"/>
    <x v="0"/>
    <n v="0.9"/>
    <n v="2"/>
    <s v="On-Time"/>
  </r>
  <r>
    <x v="4"/>
    <x v="0"/>
    <x v="0"/>
    <n v="0.95"/>
    <n v="5"/>
    <s v="Delayed"/>
  </r>
  <r>
    <x v="5"/>
    <x v="0"/>
    <x v="0"/>
    <n v="0.95"/>
    <n v="5"/>
    <s v="Delayed"/>
  </r>
  <r>
    <x v="6"/>
    <x v="1"/>
    <x v="0"/>
    <n v="0.9"/>
    <n v="1"/>
    <s v="On-Time"/>
  </r>
  <r>
    <x v="7"/>
    <x v="2"/>
    <x v="0"/>
    <n v="0.92"/>
    <n v="5"/>
    <s v="Delayed"/>
  </r>
  <r>
    <x v="8"/>
    <x v="2"/>
    <x v="0"/>
    <n v="0.92"/>
    <n v="0"/>
    <s v="On-Time"/>
  </r>
  <r>
    <x v="9"/>
    <x v="0"/>
    <x v="0"/>
    <n v="0.95"/>
    <n v="4"/>
    <s v="Delayed"/>
  </r>
  <r>
    <x v="10"/>
    <x v="2"/>
    <x v="0"/>
    <n v="0.92"/>
    <n v="3"/>
    <s v="Delayed"/>
  </r>
  <r>
    <x v="11"/>
    <x v="1"/>
    <x v="0"/>
    <n v="0.9"/>
    <n v="4"/>
    <s v="Delayed"/>
  </r>
  <r>
    <x v="12"/>
    <x v="0"/>
    <x v="0"/>
    <n v="0.95"/>
    <n v="5"/>
    <s v="Delayed"/>
  </r>
  <r>
    <x v="13"/>
    <x v="2"/>
    <x v="0"/>
    <n v="0.92"/>
    <n v="2"/>
    <s v="On-Time"/>
  </r>
  <r>
    <x v="14"/>
    <x v="2"/>
    <x v="0"/>
    <n v="0.92"/>
    <n v="2"/>
    <s v="On-Time"/>
  </r>
  <r>
    <x v="15"/>
    <x v="0"/>
    <x v="0"/>
    <n v="0.95"/>
    <n v="5"/>
    <s v="Delayed"/>
  </r>
  <r>
    <x v="16"/>
    <x v="1"/>
    <x v="0"/>
    <n v="0.9"/>
    <n v="3"/>
    <s v="Delayed"/>
  </r>
  <r>
    <x v="17"/>
    <x v="1"/>
    <x v="0"/>
    <n v="0.9"/>
    <n v="1"/>
    <s v="On-Time"/>
  </r>
  <r>
    <x v="18"/>
    <x v="0"/>
    <x v="0"/>
    <n v="0.95"/>
    <n v="0"/>
    <s v="On-Time"/>
  </r>
  <r>
    <x v="19"/>
    <x v="2"/>
    <x v="0"/>
    <n v="0.92"/>
    <n v="0"/>
    <s v="On-Time"/>
  </r>
  <r>
    <x v="20"/>
    <x v="0"/>
    <x v="0"/>
    <n v="0.95"/>
    <n v="0"/>
    <s v="On-Time"/>
  </r>
  <r>
    <x v="21"/>
    <x v="0"/>
    <x v="0"/>
    <n v="0.95"/>
    <n v="0"/>
    <s v="On-Time"/>
  </r>
  <r>
    <x v="22"/>
    <x v="2"/>
    <x v="0"/>
    <n v="0.92"/>
    <n v="1"/>
    <s v="On-Time"/>
  </r>
  <r>
    <x v="23"/>
    <x v="1"/>
    <x v="0"/>
    <n v="0.9"/>
    <n v="0"/>
    <s v="On-Time"/>
  </r>
  <r>
    <x v="24"/>
    <x v="2"/>
    <x v="1"/>
    <n v="0.92"/>
    <n v="3"/>
    <s v="Delayed"/>
  </r>
  <r>
    <x v="25"/>
    <x v="0"/>
    <x v="0"/>
    <n v="0.95"/>
    <n v="1"/>
    <s v="On-Time"/>
  </r>
  <r>
    <x v="26"/>
    <x v="0"/>
    <x v="1"/>
    <n v="0.95"/>
    <n v="6"/>
    <s v="Delayed"/>
  </r>
  <r>
    <x v="27"/>
    <x v="2"/>
    <x v="0"/>
    <n v="0.92"/>
    <n v="1"/>
    <s v="On-Time"/>
  </r>
  <r>
    <x v="28"/>
    <x v="2"/>
    <x v="0"/>
    <n v="0.92"/>
    <n v="3"/>
    <s v="Delayed"/>
  </r>
  <r>
    <x v="29"/>
    <x v="1"/>
    <x v="0"/>
    <n v="0.9"/>
    <n v="5"/>
    <s v="Delayed"/>
  </r>
  <r>
    <x v="30"/>
    <x v="0"/>
    <x v="0"/>
    <n v="0.95"/>
    <n v="4"/>
    <s v="Delayed"/>
  </r>
  <r>
    <x v="31"/>
    <x v="1"/>
    <x v="0"/>
    <n v="0.9"/>
    <n v="4"/>
    <s v="Delayed"/>
  </r>
  <r>
    <x v="32"/>
    <x v="2"/>
    <x v="0"/>
    <n v="0.92"/>
    <n v="0"/>
    <s v="On-Time"/>
  </r>
  <r>
    <x v="33"/>
    <x v="2"/>
    <x v="0"/>
    <n v="0.92"/>
    <n v="3"/>
    <s v="Delayed"/>
  </r>
  <r>
    <x v="34"/>
    <x v="1"/>
    <x v="0"/>
    <n v="0.9"/>
    <n v="2"/>
    <s v="On-Time"/>
  </r>
  <r>
    <x v="35"/>
    <x v="1"/>
    <x v="0"/>
    <n v="0.9"/>
    <n v="1"/>
    <s v="On-Time"/>
  </r>
  <r>
    <x v="36"/>
    <x v="2"/>
    <x v="1"/>
    <n v="0.92"/>
    <n v="4"/>
    <s v="Delayed"/>
  </r>
  <r>
    <x v="37"/>
    <x v="1"/>
    <x v="0"/>
    <n v="0.9"/>
    <n v="3"/>
    <s v="Delayed"/>
  </r>
  <r>
    <x v="38"/>
    <x v="2"/>
    <x v="0"/>
    <n v="0.92"/>
    <n v="4"/>
    <s v="Delayed"/>
  </r>
  <r>
    <x v="39"/>
    <x v="2"/>
    <x v="0"/>
    <n v="0.92"/>
    <n v="3"/>
    <s v="Delayed"/>
  </r>
  <r>
    <x v="40"/>
    <x v="2"/>
    <x v="0"/>
    <n v="0.92"/>
    <n v="4"/>
    <s v="Delayed"/>
  </r>
  <r>
    <x v="41"/>
    <x v="2"/>
    <x v="1"/>
    <n v="0.92"/>
    <n v="5"/>
    <s v="Delayed"/>
  </r>
  <r>
    <x v="42"/>
    <x v="1"/>
    <x v="0"/>
    <n v="0.9"/>
    <n v="1"/>
    <s v="On-Time"/>
  </r>
  <r>
    <x v="43"/>
    <x v="0"/>
    <x v="0"/>
    <n v="0.95"/>
    <n v="3"/>
    <s v="Delayed"/>
  </r>
  <r>
    <x v="44"/>
    <x v="2"/>
    <x v="0"/>
    <n v="0.92"/>
    <n v="3"/>
    <s v="Delayed"/>
  </r>
  <r>
    <x v="45"/>
    <x v="0"/>
    <x v="0"/>
    <n v="0.95"/>
    <n v="5"/>
    <s v="Delayed"/>
  </r>
  <r>
    <x v="46"/>
    <x v="2"/>
    <x v="1"/>
    <n v="0.92"/>
    <n v="6"/>
    <s v="Delayed"/>
  </r>
  <r>
    <x v="47"/>
    <x v="0"/>
    <x v="0"/>
    <n v="0.95"/>
    <n v="3"/>
    <s v="Delayed"/>
  </r>
  <r>
    <x v="48"/>
    <x v="0"/>
    <x v="0"/>
    <n v="0.95"/>
    <n v="1"/>
    <s v="On-Time"/>
  </r>
  <r>
    <x v="49"/>
    <x v="0"/>
    <x v="0"/>
    <n v="0.95"/>
    <n v="5"/>
    <s v="Delayed"/>
  </r>
  <r>
    <x v="50"/>
    <x v="2"/>
    <x v="1"/>
    <n v="0.92"/>
    <n v="3"/>
    <s v="Delayed"/>
  </r>
  <r>
    <x v="51"/>
    <x v="2"/>
    <x v="0"/>
    <n v="0.92"/>
    <n v="1"/>
    <s v="On-Time"/>
  </r>
  <r>
    <x v="52"/>
    <x v="0"/>
    <x v="0"/>
    <n v="0.95"/>
    <n v="3"/>
    <s v="Delayed"/>
  </r>
  <r>
    <x v="53"/>
    <x v="1"/>
    <x v="0"/>
    <n v="0.9"/>
    <n v="5"/>
    <s v="Delayed"/>
  </r>
  <r>
    <x v="54"/>
    <x v="1"/>
    <x v="0"/>
    <n v="0.9"/>
    <n v="2"/>
    <s v="On-Time"/>
  </r>
  <r>
    <x v="55"/>
    <x v="1"/>
    <x v="1"/>
    <n v="0.9"/>
    <n v="5"/>
    <s v="Delayed"/>
  </r>
  <r>
    <x v="56"/>
    <x v="2"/>
    <x v="0"/>
    <n v="0.92"/>
    <n v="0"/>
    <s v="On-Time"/>
  </r>
  <r>
    <x v="57"/>
    <x v="1"/>
    <x v="1"/>
    <n v="0.9"/>
    <n v="4"/>
    <s v="Delayed"/>
  </r>
  <r>
    <x v="58"/>
    <x v="1"/>
    <x v="0"/>
    <n v="0.9"/>
    <n v="3"/>
    <s v="Delayed"/>
  </r>
  <r>
    <x v="59"/>
    <x v="0"/>
    <x v="0"/>
    <n v="0.95"/>
    <n v="2"/>
    <s v="On-Time"/>
  </r>
  <r>
    <x v="60"/>
    <x v="0"/>
    <x v="0"/>
    <n v="0.95"/>
    <n v="2"/>
    <s v="On-Time"/>
  </r>
  <r>
    <x v="61"/>
    <x v="0"/>
    <x v="0"/>
    <n v="0.95"/>
    <n v="3"/>
    <s v="Delayed"/>
  </r>
  <r>
    <x v="62"/>
    <x v="2"/>
    <x v="1"/>
    <n v="0.92"/>
    <n v="4"/>
    <s v="Delayed"/>
  </r>
  <r>
    <x v="63"/>
    <x v="2"/>
    <x v="0"/>
    <n v="0.92"/>
    <n v="6"/>
    <s v="Delayed"/>
  </r>
  <r>
    <x v="64"/>
    <x v="0"/>
    <x v="0"/>
    <n v="0.95"/>
    <n v="4"/>
    <s v="Delayed"/>
  </r>
  <r>
    <x v="65"/>
    <x v="1"/>
    <x v="0"/>
    <n v="0.9"/>
    <n v="3"/>
    <s v="Delayed"/>
  </r>
  <r>
    <x v="66"/>
    <x v="1"/>
    <x v="0"/>
    <n v="0.9"/>
    <n v="4"/>
    <s v="Delayed"/>
  </r>
  <r>
    <x v="67"/>
    <x v="1"/>
    <x v="1"/>
    <n v="0.9"/>
    <n v="5"/>
    <s v="Delayed"/>
  </r>
  <r>
    <x v="68"/>
    <x v="2"/>
    <x v="0"/>
    <n v="0.92"/>
    <n v="1"/>
    <s v="On-Time"/>
  </r>
  <r>
    <x v="69"/>
    <x v="1"/>
    <x v="1"/>
    <n v="0.9"/>
    <n v="3"/>
    <s v="Delayed"/>
  </r>
  <r>
    <x v="70"/>
    <x v="1"/>
    <x v="0"/>
    <n v="0.9"/>
    <n v="3"/>
    <s v="Delayed"/>
  </r>
  <r>
    <x v="71"/>
    <x v="0"/>
    <x v="0"/>
    <n v="0.95"/>
    <n v="5"/>
    <s v="Delayed"/>
  </r>
  <r>
    <x v="72"/>
    <x v="0"/>
    <x v="0"/>
    <n v="0.95"/>
    <n v="6"/>
    <s v="Delayed"/>
  </r>
  <r>
    <x v="73"/>
    <x v="0"/>
    <x v="0"/>
    <n v="0.95"/>
    <n v="0"/>
    <s v="On-Time"/>
  </r>
  <r>
    <x v="74"/>
    <x v="2"/>
    <x v="1"/>
    <n v="0.92"/>
    <n v="0"/>
    <s v="On-Time"/>
  </r>
  <r>
    <x v="75"/>
    <x v="2"/>
    <x v="0"/>
    <n v="0.92"/>
    <n v="0"/>
    <s v="On-Time"/>
  </r>
  <r>
    <x v="76"/>
    <x v="0"/>
    <x v="0"/>
    <n v="0.95"/>
    <n v="0"/>
    <s v="On-Time"/>
  </r>
  <r>
    <x v="77"/>
    <x v="1"/>
    <x v="0"/>
    <n v="0.9"/>
    <n v="0"/>
    <s v="On-Time"/>
  </r>
  <r>
    <x v="78"/>
    <x v="1"/>
    <x v="0"/>
    <n v="0.9"/>
    <n v="3"/>
    <s v="Delayed"/>
  </r>
  <r>
    <x v="79"/>
    <x v="1"/>
    <x v="1"/>
    <n v="0.9"/>
    <n v="2"/>
    <s v="On-Time"/>
  </r>
  <r>
    <x v="80"/>
    <x v="2"/>
    <x v="0"/>
    <n v="0.92"/>
    <n v="5"/>
    <s v="Delayed"/>
  </r>
  <r>
    <x v="81"/>
    <x v="1"/>
    <x v="1"/>
    <n v="0.9"/>
    <n v="0"/>
    <s v="On-Time"/>
  </r>
  <r>
    <x v="82"/>
    <x v="1"/>
    <x v="0"/>
    <n v="0.9"/>
    <n v="4"/>
    <s v="Delayed"/>
  </r>
  <r>
    <x v="83"/>
    <x v="0"/>
    <x v="0"/>
    <n v="0.95"/>
    <n v="3"/>
    <s v="Delayed"/>
  </r>
  <r>
    <x v="84"/>
    <x v="0"/>
    <x v="0"/>
    <n v="0.95"/>
    <n v="0"/>
    <s v="On-Time"/>
  </r>
  <r>
    <x v="85"/>
    <x v="0"/>
    <x v="0"/>
    <n v="0.95"/>
    <n v="0"/>
    <s v="On-Time"/>
  </r>
  <r>
    <x v="86"/>
    <x v="2"/>
    <x v="1"/>
    <n v="0.92"/>
    <n v="0"/>
    <s v="On-Time"/>
  </r>
  <r>
    <x v="87"/>
    <x v="2"/>
    <x v="0"/>
    <n v="0.92"/>
    <n v="4"/>
    <s v="Delayed"/>
  </r>
  <r>
    <x v="88"/>
    <x v="0"/>
    <x v="0"/>
    <n v="0.95"/>
    <n v="0"/>
    <s v="On-Time"/>
  </r>
  <r>
    <x v="89"/>
    <x v="1"/>
    <x v="0"/>
    <n v="0.9"/>
    <n v="4"/>
    <s v="Delayed"/>
  </r>
  <r>
    <x v="90"/>
    <x v="1"/>
    <x v="0"/>
    <n v="0.9"/>
    <n v="3"/>
    <s v="Delayed"/>
  </r>
  <r>
    <x v="91"/>
    <x v="1"/>
    <x v="1"/>
    <n v="0.9"/>
    <n v="0"/>
    <s v="On-Time"/>
  </r>
  <r>
    <x v="92"/>
    <x v="2"/>
    <x v="0"/>
    <n v="0.92"/>
    <n v="5"/>
    <s v="Delayed"/>
  </r>
  <r>
    <x v="93"/>
    <x v="1"/>
    <x v="1"/>
    <n v="0.9"/>
    <n v="0"/>
    <s v="On-Time"/>
  </r>
  <r>
    <x v="94"/>
    <x v="1"/>
    <x v="0"/>
    <n v="0.9"/>
    <n v="0"/>
    <s v="On-Time"/>
  </r>
  <r>
    <x v="95"/>
    <x v="0"/>
    <x v="0"/>
    <n v="0.95"/>
    <n v="0"/>
    <s v="On-Time"/>
  </r>
  <r>
    <x v="96"/>
    <x v="0"/>
    <x v="0"/>
    <n v="0.95"/>
    <n v="5"/>
    <s v="Delayed"/>
  </r>
  <r>
    <x v="97"/>
    <x v="0"/>
    <x v="0"/>
    <n v="0.95"/>
    <n v="6"/>
    <s v="Delayed"/>
  </r>
  <r>
    <x v="98"/>
    <x v="2"/>
    <x v="1"/>
    <n v="0.92"/>
    <n v="0"/>
    <s v="On-Ti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24BA9C-CF32-4A7B-A1B2-0F5A16372261}" name="PivotTable30"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B9" firstHeaderRow="1" firstDataRow="1" firstDataCol="1"/>
  <pivotFields count="6">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Row" showAll="0">
      <items count="4">
        <item x="1"/>
        <item x="2"/>
        <item x="0"/>
        <item t="default"/>
      </items>
    </pivotField>
    <pivotField showAll="0">
      <items count="3">
        <item x="0"/>
        <item x="1"/>
        <item t="default"/>
      </items>
    </pivotField>
    <pivotField numFmtId="9" showAll="0"/>
    <pivotField dataField="1" showAll="0"/>
    <pivotField showAll="0"/>
  </pivotFields>
  <rowFields count="1">
    <field x="1"/>
  </rowFields>
  <rowItems count="4">
    <i>
      <x/>
    </i>
    <i>
      <x v="1"/>
    </i>
    <i>
      <x v="2"/>
    </i>
    <i t="grand">
      <x/>
    </i>
  </rowItems>
  <colItems count="1">
    <i/>
  </colItems>
  <dataFields count="1">
    <dataField name="Average of Lift Payment Delay (Days)" fld="4" subtotal="average" baseField="1" baseItem="0" numFmtId="2"/>
  </dataFields>
  <formats count="2">
    <format dxfId="10">
      <pivotArea outline="0" collapsedLevelsAreSubtotals="1" fieldPosition="0"/>
    </format>
    <format dxfId="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Date" xr10:uid="{830158EA-2063-4FC3-84E2-F37A022AF563}" sourceName="Booking Date">
  <pivotTables>
    <pivotTable tabId="5" name="PivotTable30"/>
  </pivotTables>
  <data>
    <tabular pivotCacheId="1506458092">
      <items count="9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ier" xr10:uid="{69CF9374-E9E5-4DE7-B7A1-EB233D6B4F06}" sourceName="Carrier">
  <pivotTables>
    <pivotTable tabId="5" name="PivotTable30"/>
  </pivotTables>
  <data>
    <tabular pivotCacheId="150645809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_Status" xr10:uid="{83B94FB8-CABA-4570-8FB6-C902A49D31AA}" sourceName="Title Status">
  <pivotTables>
    <pivotTable tabId="5" name="PivotTable30"/>
  </pivotTables>
  <data>
    <tabular pivotCacheId="15064580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oking Date" xr10:uid="{A2683E71-8800-4626-B67A-3D982A81C5C2}" cache="Slicer_Booking_Date" caption="Booking Date" rowHeight="234950"/>
  <slicer name="Carrier" xr10:uid="{7A4373F9-5FDB-492A-BDA7-3C906DBE7D2E}" cache="Slicer_Carrier" caption="Carrier" rowHeight="234950"/>
  <slicer name="Title Status" xr10:uid="{CEA2316F-4690-4571-823C-3DF0B95AC092}" cache="Slicer_Title_Status" caption="Title Status"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workbookViewId="0">
      <selection activeCell="I9" sqref="I9"/>
    </sheetView>
  </sheetViews>
  <sheetFormatPr defaultRowHeight="14.4" x14ac:dyDescent="0.3"/>
  <cols>
    <col min="1" max="1" width="12.21875" style="6" bestFit="1" customWidth="1"/>
    <col min="2" max="2" width="11.109375" style="6" bestFit="1" customWidth="1"/>
    <col min="3" max="3" width="10.21875" style="6" bestFit="1" customWidth="1"/>
    <col min="4" max="4" width="16" style="6" bestFit="1" customWidth="1"/>
    <col min="5" max="5" width="22.88671875" style="6" bestFit="1" customWidth="1"/>
    <col min="6" max="6" width="20.5546875" bestFit="1" customWidth="1"/>
    <col min="9" max="10" width="17.77734375" style="6" customWidth="1"/>
    <col min="11" max="11" width="17.77734375" customWidth="1"/>
  </cols>
  <sheetData>
    <row r="1" spans="1:10" x14ac:dyDescent="0.3">
      <c r="A1" s="1" t="s">
        <v>0</v>
      </c>
      <c r="B1" s="1" t="s">
        <v>1</v>
      </c>
      <c r="C1" s="1" t="s">
        <v>2</v>
      </c>
      <c r="D1" s="1" t="s">
        <v>10</v>
      </c>
      <c r="E1" s="1" t="s">
        <v>3</v>
      </c>
      <c r="F1" s="1" t="s">
        <v>11</v>
      </c>
      <c r="I1" s="3" t="s">
        <v>1</v>
      </c>
      <c r="J1" s="3" t="s">
        <v>9</v>
      </c>
    </row>
    <row r="2" spans="1:10" x14ac:dyDescent="0.3">
      <c r="A2" s="7">
        <v>45829</v>
      </c>
      <c r="B2" s="6" t="s">
        <v>4</v>
      </c>
      <c r="C2" s="6" t="s">
        <v>7</v>
      </c>
      <c r="D2" s="8">
        <f>VLOOKUP(B2, $I$2:$J$4, 2, FALSE)</f>
        <v>0.95</v>
      </c>
      <c r="E2" s="6">
        <v>0</v>
      </c>
      <c r="F2" s="6" t="str">
        <f>IF(E2&lt;=2, "On-Time", "Delayed")</f>
        <v>On-Time</v>
      </c>
      <c r="I2" s="4" t="s">
        <v>4</v>
      </c>
      <c r="J2" s="5">
        <v>0.95</v>
      </c>
    </row>
    <row r="3" spans="1:10" x14ac:dyDescent="0.3">
      <c r="A3" s="7">
        <v>45830</v>
      </c>
      <c r="B3" s="6" t="s">
        <v>5</v>
      </c>
      <c r="C3" s="6" t="s">
        <v>8</v>
      </c>
      <c r="D3" s="8">
        <f t="shared" ref="D3:D66" si="0">VLOOKUP(B3, $I$2:$J$4, 2, FALSE)</f>
        <v>0.9</v>
      </c>
      <c r="E3" s="6">
        <v>4</v>
      </c>
      <c r="F3" s="6" t="str">
        <f t="shared" ref="F3:F66" si="1">IF(E3&lt;=2, "On-Time", "Delayed")</f>
        <v>Delayed</v>
      </c>
      <c r="I3" s="4" t="s">
        <v>6</v>
      </c>
      <c r="J3" s="5">
        <v>0.92</v>
      </c>
    </row>
    <row r="4" spans="1:10" x14ac:dyDescent="0.3">
      <c r="A4" s="7">
        <v>45831</v>
      </c>
      <c r="B4" s="6" t="s">
        <v>6</v>
      </c>
      <c r="C4" s="6" t="s">
        <v>7</v>
      </c>
      <c r="D4" s="8">
        <f t="shared" si="0"/>
        <v>0.92</v>
      </c>
      <c r="E4" s="6">
        <v>5</v>
      </c>
      <c r="F4" s="6" t="str">
        <f t="shared" si="1"/>
        <v>Delayed</v>
      </c>
      <c r="I4" s="4" t="s">
        <v>5</v>
      </c>
      <c r="J4" s="5">
        <v>0.9</v>
      </c>
    </row>
    <row r="5" spans="1:10" x14ac:dyDescent="0.3">
      <c r="A5" s="7">
        <v>45832</v>
      </c>
      <c r="B5" s="6" t="s">
        <v>5</v>
      </c>
      <c r="C5" s="6" t="s">
        <v>7</v>
      </c>
      <c r="D5" s="8">
        <f t="shared" si="0"/>
        <v>0.9</v>
      </c>
      <c r="E5" s="6">
        <v>2</v>
      </c>
      <c r="F5" s="6" t="str">
        <f t="shared" si="1"/>
        <v>On-Time</v>
      </c>
    </row>
    <row r="6" spans="1:10" x14ac:dyDescent="0.3">
      <c r="A6" s="7">
        <v>45833</v>
      </c>
      <c r="B6" s="6" t="s">
        <v>4</v>
      </c>
      <c r="C6" s="6" t="s">
        <v>7</v>
      </c>
      <c r="D6" s="8">
        <f t="shared" si="0"/>
        <v>0.95</v>
      </c>
      <c r="E6" s="6">
        <v>5</v>
      </c>
      <c r="F6" s="6" t="str">
        <f t="shared" si="1"/>
        <v>Delayed</v>
      </c>
    </row>
    <row r="7" spans="1:10" x14ac:dyDescent="0.3">
      <c r="A7" s="7">
        <v>45834</v>
      </c>
      <c r="B7" s="6" t="s">
        <v>4</v>
      </c>
      <c r="C7" s="6" t="s">
        <v>7</v>
      </c>
      <c r="D7" s="8">
        <f t="shared" si="0"/>
        <v>0.95</v>
      </c>
      <c r="E7" s="6">
        <v>5</v>
      </c>
      <c r="F7" s="6" t="str">
        <f t="shared" si="1"/>
        <v>Delayed</v>
      </c>
    </row>
    <row r="8" spans="1:10" x14ac:dyDescent="0.3">
      <c r="A8" s="7">
        <v>45835</v>
      </c>
      <c r="B8" s="6" t="s">
        <v>5</v>
      </c>
      <c r="C8" s="6" t="s">
        <v>7</v>
      </c>
      <c r="D8" s="8">
        <f t="shared" si="0"/>
        <v>0.9</v>
      </c>
      <c r="E8" s="6">
        <v>1</v>
      </c>
      <c r="F8" s="6" t="str">
        <f t="shared" si="1"/>
        <v>On-Time</v>
      </c>
    </row>
    <row r="9" spans="1:10" x14ac:dyDescent="0.3">
      <c r="A9" s="7">
        <v>45836</v>
      </c>
      <c r="B9" s="6" t="s">
        <v>6</v>
      </c>
      <c r="C9" s="6" t="s">
        <v>7</v>
      </c>
      <c r="D9" s="8">
        <f t="shared" si="0"/>
        <v>0.92</v>
      </c>
      <c r="E9" s="6">
        <v>5</v>
      </c>
      <c r="F9" s="6" t="str">
        <f t="shared" si="1"/>
        <v>Delayed</v>
      </c>
    </row>
    <row r="10" spans="1:10" x14ac:dyDescent="0.3">
      <c r="A10" s="7">
        <v>45837</v>
      </c>
      <c r="B10" s="6" t="s">
        <v>6</v>
      </c>
      <c r="C10" s="6" t="s">
        <v>7</v>
      </c>
      <c r="D10" s="8">
        <f t="shared" si="0"/>
        <v>0.92</v>
      </c>
      <c r="E10" s="6">
        <v>0</v>
      </c>
      <c r="F10" s="6" t="str">
        <f t="shared" si="1"/>
        <v>On-Time</v>
      </c>
    </row>
    <row r="11" spans="1:10" x14ac:dyDescent="0.3">
      <c r="A11" s="7">
        <v>45838</v>
      </c>
      <c r="B11" s="6" t="s">
        <v>4</v>
      </c>
      <c r="C11" s="6" t="s">
        <v>7</v>
      </c>
      <c r="D11" s="8">
        <f t="shared" si="0"/>
        <v>0.95</v>
      </c>
      <c r="E11" s="6">
        <v>4</v>
      </c>
      <c r="F11" s="6" t="str">
        <f t="shared" si="1"/>
        <v>Delayed</v>
      </c>
    </row>
    <row r="12" spans="1:10" x14ac:dyDescent="0.3">
      <c r="A12" s="7">
        <v>45839</v>
      </c>
      <c r="B12" s="6" t="s">
        <v>6</v>
      </c>
      <c r="C12" s="6" t="s">
        <v>7</v>
      </c>
      <c r="D12" s="8">
        <f t="shared" si="0"/>
        <v>0.92</v>
      </c>
      <c r="E12" s="6">
        <v>3</v>
      </c>
      <c r="F12" s="6" t="str">
        <f t="shared" si="1"/>
        <v>Delayed</v>
      </c>
    </row>
    <row r="13" spans="1:10" x14ac:dyDescent="0.3">
      <c r="A13" s="7">
        <v>45840</v>
      </c>
      <c r="B13" s="6" t="s">
        <v>5</v>
      </c>
      <c r="C13" s="6" t="s">
        <v>7</v>
      </c>
      <c r="D13" s="8">
        <f t="shared" si="0"/>
        <v>0.9</v>
      </c>
      <c r="E13" s="6">
        <v>4</v>
      </c>
      <c r="F13" s="6" t="str">
        <f t="shared" si="1"/>
        <v>Delayed</v>
      </c>
    </row>
    <row r="14" spans="1:10" x14ac:dyDescent="0.3">
      <c r="A14" s="7">
        <v>45841</v>
      </c>
      <c r="B14" s="6" t="s">
        <v>4</v>
      </c>
      <c r="C14" s="6" t="s">
        <v>7</v>
      </c>
      <c r="D14" s="8">
        <f t="shared" si="0"/>
        <v>0.95</v>
      </c>
      <c r="E14" s="6">
        <v>5</v>
      </c>
      <c r="F14" s="6" t="str">
        <f t="shared" si="1"/>
        <v>Delayed</v>
      </c>
    </row>
    <row r="15" spans="1:10" x14ac:dyDescent="0.3">
      <c r="A15" s="7">
        <v>45842</v>
      </c>
      <c r="B15" s="6" t="s">
        <v>6</v>
      </c>
      <c r="C15" s="6" t="s">
        <v>7</v>
      </c>
      <c r="D15" s="8">
        <f t="shared" si="0"/>
        <v>0.92</v>
      </c>
      <c r="E15" s="6">
        <v>2</v>
      </c>
      <c r="F15" s="6" t="str">
        <f t="shared" si="1"/>
        <v>On-Time</v>
      </c>
    </row>
    <row r="16" spans="1:10" x14ac:dyDescent="0.3">
      <c r="A16" s="7">
        <v>45843</v>
      </c>
      <c r="B16" s="6" t="s">
        <v>6</v>
      </c>
      <c r="C16" s="6" t="s">
        <v>7</v>
      </c>
      <c r="D16" s="8">
        <f t="shared" si="0"/>
        <v>0.92</v>
      </c>
      <c r="E16" s="6">
        <v>2</v>
      </c>
      <c r="F16" s="6" t="str">
        <f t="shared" si="1"/>
        <v>On-Time</v>
      </c>
    </row>
    <row r="17" spans="1:6" x14ac:dyDescent="0.3">
      <c r="A17" s="7">
        <v>45844</v>
      </c>
      <c r="B17" s="6" t="s">
        <v>4</v>
      </c>
      <c r="C17" s="6" t="s">
        <v>7</v>
      </c>
      <c r="D17" s="8">
        <f t="shared" si="0"/>
        <v>0.95</v>
      </c>
      <c r="E17" s="6">
        <v>5</v>
      </c>
      <c r="F17" s="6" t="str">
        <f t="shared" si="1"/>
        <v>Delayed</v>
      </c>
    </row>
    <row r="18" spans="1:6" x14ac:dyDescent="0.3">
      <c r="A18" s="7">
        <v>45845</v>
      </c>
      <c r="B18" s="6" t="s">
        <v>5</v>
      </c>
      <c r="C18" s="6" t="s">
        <v>7</v>
      </c>
      <c r="D18" s="8">
        <f t="shared" si="0"/>
        <v>0.9</v>
      </c>
      <c r="E18" s="6">
        <v>3</v>
      </c>
      <c r="F18" s="6" t="str">
        <f t="shared" si="1"/>
        <v>Delayed</v>
      </c>
    </row>
    <row r="19" spans="1:6" x14ac:dyDescent="0.3">
      <c r="A19" s="7">
        <v>45846</v>
      </c>
      <c r="B19" s="6" t="s">
        <v>5</v>
      </c>
      <c r="C19" s="6" t="s">
        <v>7</v>
      </c>
      <c r="D19" s="8">
        <f t="shared" si="0"/>
        <v>0.9</v>
      </c>
      <c r="E19" s="6">
        <v>1</v>
      </c>
      <c r="F19" s="6" t="str">
        <f t="shared" si="1"/>
        <v>On-Time</v>
      </c>
    </row>
    <row r="20" spans="1:6" x14ac:dyDescent="0.3">
      <c r="A20" s="7">
        <v>45847</v>
      </c>
      <c r="B20" s="6" t="s">
        <v>4</v>
      </c>
      <c r="C20" s="6" t="s">
        <v>7</v>
      </c>
      <c r="D20" s="8">
        <f t="shared" si="0"/>
        <v>0.95</v>
      </c>
      <c r="E20" s="6">
        <v>0</v>
      </c>
      <c r="F20" s="6" t="str">
        <f t="shared" si="1"/>
        <v>On-Time</v>
      </c>
    </row>
    <row r="21" spans="1:6" x14ac:dyDescent="0.3">
      <c r="A21" s="7">
        <v>45848</v>
      </c>
      <c r="B21" s="6" t="s">
        <v>6</v>
      </c>
      <c r="C21" s="6" t="s">
        <v>7</v>
      </c>
      <c r="D21" s="8">
        <f t="shared" si="0"/>
        <v>0.92</v>
      </c>
      <c r="E21" s="6">
        <v>0</v>
      </c>
      <c r="F21" s="6" t="str">
        <f t="shared" si="1"/>
        <v>On-Time</v>
      </c>
    </row>
    <row r="22" spans="1:6" x14ac:dyDescent="0.3">
      <c r="A22" s="7">
        <v>45849</v>
      </c>
      <c r="B22" s="6" t="s">
        <v>4</v>
      </c>
      <c r="C22" s="6" t="s">
        <v>7</v>
      </c>
      <c r="D22" s="8">
        <f t="shared" si="0"/>
        <v>0.95</v>
      </c>
      <c r="E22" s="6">
        <v>0</v>
      </c>
      <c r="F22" s="6" t="str">
        <f t="shared" si="1"/>
        <v>On-Time</v>
      </c>
    </row>
    <row r="23" spans="1:6" x14ac:dyDescent="0.3">
      <c r="A23" s="7">
        <v>45850</v>
      </c>
      <c r="B23" s="6" t="s">
        <v>4</v>
      </c>
      <c r="C23" s="6" t="s">
        <v>7</v>
      </c>
      <c r="D23" s="8">
        <f t="shared" si="0"/>
        <v>0.95</v>
      </c>
      <c r="E23" s="6">
        <v>0</v>
      </c>
      <c r="F23" s="6" t="str">
        <f t="shared" si="1"/>
        <v>On-Time</v>
      </c>
    </row>
    <row r="24" spans="1:6" x14ac:dyDescent="0.3">
      <c r="A24" s="7">
        <v>45851</v>
      </c>
      <c r="B24" s="6" t="s">
        <v>6</v>
      </c>
      <c r="C24" s="6" t="s">
        <v>7</v>
      </c>
      <c r="D24" s="8">
        <f t="shared" si="0"/>
        <v>0.92</v>
      </c>
      <c r="E24" s="6">
        <v>1</v>
      </c>
      <c r="F24" s="6" t="str">
        <f t="shared" si="1"/>
        <v>On-Time</v>
      </c>
    </row>
    <row r="25" spans="1:6" x14ac:dyDescent="0.3">
      <c r="A25" s="7">
        <v>45852</v>
      </c>
      <c r="B25" s="6" t="s">
        <v>5</v>
      </c>
      <c r="C25" s="6" t="s">
        <v>7</v>
      </c>
      <c r="D25" s="8">
        <f t="shared" si="0"/>
        <v>0.9</v>
      </c>
      <c r="E25" s="6">
        <v>0</v>
      </c>
      <c r="F25" s="6" t="str">
        <f t="shared" si="1"/>
        <v>On-Time</v>
      </c>
    </row>
    <row r="26" spans="1:6" x14ac:dyDescent="0.3">
      <c r="A26" s="7">
        <v>45853</v>
      </c>
      <c r="B26" s="6" t="s">
        <v>6</v>
      </c>
      <c r="C26" s="6" t="s">
        <v>8</v>
      </c>
      <c r="D26" s="8">
        <f t="shared" si="0"/>
        <v>0.92</v>
      </c>
      <c r="E26" s="6">
        <v>3</v>
      </c>
      <c r="F26" s="6" t="str">
        <f t="shared" si="1"/>
        <v>Delayed</v>
      </c>
    </row>
    <row r="27" spans="1:6" x14ac:dyDescent="0.3">
      <c r="A27" s="7">
        <v>45854</v>
      </c>
      <c r="B27" s="6" t="s">
        <v>4</v>
      </c>
      <c r="C27" s="6" t="s">
        <v>7</v>
      </c>
      <c r="D27" s="8">
        <f t="shared" si="0"/>
        <v>0.95</v>
      </c>
      <c r="E27" s="6">
        <v>1</v>
      </c>
      <c r="F27" s="6" t="str">
        <f t="shared" si="1"/>
        <v>On-Time</v>
      </c>
    </row>
    <row r="28" spans="1:6" x14ac:dyDescent="0.3">
      <c r="A28" s="7">
        <v>45855</v>
      </c>
      <c r="B28" s="6" t="s">
        <v>4</v>
      </c>
      <c r="C28" s="6" t="s">
        <v>8</v>
      </c>
      <c r="D28" s="8">
        <f t="shared" si="0"/>
        <v>0.95</v>
      </c>
      <c r="E28" s="6">
        <v>6</v>
      </c>
      <c r="F28" s="6" t="str">
        <f t="shared" si="1"/>
        <v>Delayed</v>
      </c>
    </row>
    <row r="29" spans="1:6" x14ac:dyDescent="0.3">
      <c r="A29" s="7">
        <v>45856</v>
      </c>
      <c r="B29" s="6" t="s">
        <v>6</v>
      </c>
      <c r="C29" s="6" t="s">
        <v>7</v>
      </c>
      <c r="D29" s="8">
        <f t="shared" si="0"/>
        <v>0.92</v>
      </c>
      <c r="E29" s="6">
        <v>1</v>
      </c>
      <c r="F29" s="6" t="str">
        <f t="shared" si="1"/>
        <v>On-Time</v>
      </c>
    </row>
    <row r="30" spans="1:6" x14ac:dyDescent="0.3">
      <c r="A30" s="7">
        <v>45857</v>
      </c>
      <c r="B30" s="6" t="s">
        <v>6</v>
      </c>
      <c r="C30" s="6" t="s">
        <v>7</v>
      </c>
      <c r="D30" s="8">
        <f t="shared" si="0"/>
        <v>0.92</v>
      </c>
      <c r="E30" s="6">
        <v>3</v>
      </c>
      <c r="F30" s="6" t="str">
        <f t="shared" si="1"/>
        <v>Delayed</v>
      </c>
    </row>
    <row r="31" spans="1:6" x14ac:dyDescent="0.3">
      <c r="A31" s="7">
        <v>45858</v>
      </c>
      <c r="B31" s="6" t="s">
        <v>5</v>
      </c>
      <c r="C31" s="6" t="s">
        <v>7</v>
      </c>
      <c r="D31" s="8">
        <f t="shared" si="0"/>
        <v>0.9</v>
      </c>
      <c r="E31" s="6">
        <v>5</v>
      </c>
      <c r="F31" s="6" t="str">
        <f t="shared" si="1"/>
        <v>Delayed</v>
      </c>
    </row>
    <row r="32" spans="1:6" x14ac:dyDescent="0.3">
      <c r="A32" s="7">
        <v>45859</v>
      </c>
      <c r="B32" s="6" t="s">
        <v>4</v>
      </c>
      <c r="C32" s="6" t="s">
        <v>7</v>
      </c>
      <c r="D32" s="8">
        <f t="shared" si="0"/>
        <v>0.95</v>
      </c>
      <c r="E32" s="6">
        <v>4</v>
      </c>
      <c r="F32" s="6" t="str">
        <f t="shared" si="1"/>
        <v>Delayed</v>
      </c>
    </row>
    <row r="33" spans="1:6" x14ac:dyDescent="0.3">
      <c r="A33" s="7">
        <v>45860</v>
      </c>
      <c r="B33" s="6" t="s">
        <v>5</v>
      </c>
      <c r="C33" s="6" t="s">
        <v>7</v>
      </c>
      <c r="D33" s="8">
        <f t="shared" si="0"/>
        <v>0.9</v>
      </c>
      <c r="E33" s="6">
        <v>4</v>
      </c>
      <c r="F33" s="6" t="str">
        <f t="shared" si="1"/>
        <v>Delayed</v>
      </c>
    </row>
    <row r="34" spans="1:6" x14ac:dyDescent="0.3">
      <c r="A34" s="7">
        <v>45861</v>
      </c>
      <c r="B34" s="6" t="s">
        <v>6</v>
      </c>
      <c r="C34" s="6" t="s">
        <v>7</v>
      </c>
      <c r="D34" s="8">
        <f t="shared" si="0"/>
        <v>0.92</v>
      </c>
      <c r="E34" s="6">
        <v>0</v>
      </c>
      <c r="F34" s="6" t="str">
        <f t="shared" si="1"/>
        <v>On-Time</v>
      </c>
    </row>
    <row r="35" spans="1:6" x14ac:dyDescent="0.3">
      <c r="A35" s="7">
        <v>45862</v>
      </c>
      <c r="B35" s="6" t="s">
        <v>6</v>
      </c>
      <c r="C35" s="6" t="s">
        <v>7</v>
      </c>
      <c r="D35" s="8">
        <f t="shared" si="0"/>
        <v>0.92</v>
      </c>
      <c r="E35" s="6">
        <v>3</v>
      </c>
      <c r="F35" s="6" t="str">
        <f t="shared" si="1"/>
        <v>Delayed</v>
      </c>
    </row>
    <row r="36" spans="1:6" x14ac:dyDescent="0.3">
      <c r="A36" s="7">
        <v>45863</v>
      </c>
      <c r="B36" s="6" t="s">
        <v>5</v>
      </c>
      <c r="C36" s="6" t="s">
        <v>7</v>
      </c>
      <c r="D36" s="8">
        <f t="shared" si="0"/>
        <v>0.9</v>
      </c>
      <c r="E36" s="6">
        <v>2</v>
      </c>
      <c r="F36" s="6" t="str">
        <f t="shared" si="1"/>
        <v>On-Time</v>
      </c>
    </row>
    <row r="37" spans="1:6" x14ac:dyDescent="0.3">
      <c r="A37" s="7">
        <v>45864</v>
      </c>
      <c r="B37" s="6" t="s">
        <v>5</v>
      </c>
      <c r="C37" s="6" t="s">
        <v>7</v>
      </c>
      <c r="D37" s="8">
        <f t="shared" si="0"/>
        <v>0.9</v>
      </c>
      <c r="E37" s="6">
        <v>1</v>
      </c>
      <c r="F37" s="6" t="str">
        <f t="shared" si="1"/>
        <v>On-Time</v>
      </c>
    </row>
    <row r="38" spans="1:6" x14ac:dyDescent="0.3">
      <c r="A38" s="7">
        <v>45865</v>
      </c>
      <c r="B38" s="6" t="s">
        <v>6</v>
      </c>
      <c r="C38" s="6" t="s">
        <v>8</v>
      </c>
      <c r="D38" s="8">
        <f t="shared" si="0"/>
        <v>0.92</v>
      </c>
      <c r="E38" s="6">
        <v>4</v>
      </c>
      <c r="F38" s="6" t="str">
        <f t="shared" si="1"/>
        <v>Delayed</v>
      </c>
    </row>
    <row r="39" spans="1:6" x14ac:dyDescent="0.3">
      <c r="A39" s="7">
        <v>45866</v>
      </c>
      <c r="B39" s="6" t="s">
        <v>5</v>
      </c>
      <c r="C39" s="6" t="s">
        <v>7</v>
      </c>
      <c r="D39" s="8">
        <f t="shared" si="0"/>
        <v>0.9</v>
      </c>
      <c r="E39" s="6">
        <v>3</v>
      </c>
      <c r="F39" s="6" t="str">
        <f t="shared" si="1"/>
        <v>Delayed</v>
      </c>
    </row>
    <row r="40" spans="1:6" x14ac:dyDescent="0.3">
      <c r="A40" s="7">
        <v>45867</v>
      </c>
      <c r="B40" s="6" t="s">
        <v>6</v>
      </c>
      <c r="C40" s="6" t="s">
        <v>7</v>
      </c>
      <c r="D40" s="8">
        <f t="shared" si="0"/>
        <v>0.92</v>
      </c>
      <c r="E40" s="6">
        <v>4</v>
      </c>
      <c r="F40" s="6" t="str">
        <f t="shared" si="1"/>
        <v>Delayed</v>
      </c>
    </row>
    <row r="41" spans="1:6" x14ac:dyDescent="0.3">
      <c r="A41" s="7">
        <v>45868</v>
      </c>
      <c r="B41" s="6" t="s">
        <v>6</v>
      </c>
      <c r="C41" s="6" t="s">
        <v>7</v>
      </c>
      <c r="D41" s="8">
        <f t="shared" si="0"/>
        <v>0.92</v>
      </c>
      <c r="E41" s="6">
        <v>3</v>
      </c>
      <c r="F41" s="6" t="str">
        <f t="shared" si="1"/>
        <v>Delayed</v>
      </c>
    </row>
    <row r="42" spans="1:6" x14ac:dyDescent="0.3">
      <c r="A42" s="7">
        <v>45869</v>
      </c>
      <c r="B42" s="6" t="s">
        <v>6</v>
      </c>
      <c r="C42" s="6" t="s">
        <v>7</v>
      </c>
      <c r="D42" s="8">
        <f t="shared" si="0"/>
        <v>0.92</v>
      </c>
      <c r="E42" s="6">
        <v>4</v>
      </c>
      <c r="F42" s="6" t="str">
        <f t="shared" si="1"/>
        <v>Delayed</v>
      </c>
    </row>
    <row r="43" spans="1:6" x14ac:dyDescent="0.3">
      <c r="A43" s="7">
        <v>45870</v>
      </c>
      <c r="B43" s="6" t="s">
        <v>6</v>
      </c>
      <c r="C43" s="6" t="s">
        <v>8</v>
      </c>
      <c r="D43" s="8">
        <f t="shared" si="0"/>
        <v>0.92</v>
      </c>
      <c r="E43" s="6">
        <v>5</v>
      </c>
      <c r="F43" s="6" t="str">
        <f t="shared" si="1"/>
        <v>Delayed</v>
      </c>
    </row>
    <row r="44" spans="1:6" x14ac:dyDescent="0.3">
      <c r="A44" s="7">
        <v>45871</v>
      </c>
      <c r="B44" s="6" t="s">
        <v>5</v>
      </c>
      <c r="C44" s="6" t="s">
        <v>7</v>
      </c>
      <c r="D44" s="8">
        <f t="shared" si="0"/>
        <v>0.9</v>
      </c>
      <c r="E44" s="6">
        <v>1</v>
      </c>
      <c r="F44" s="6" t="str">
        <f t="shared" si="1"/>
        <v>On-Time</v>
      </c>
    </row>
    <row r="45" spans="1:6" x14ac:dyDescent="0.3">
      <c r="A45" s="7">
        <v>45872</v>
      </c>
      <c r="B45" s="6" t="s">
        <v>4</v>
      </c>
      <c r="C45" s="6" t="s">
        <v>7</v>
      </c>
      <c r="D45" s="8">
        <f t="shared" si="0"/>
        <v>0.95</v>
      </c>
      <c r="E45" s="6">
        <v>3</v>
      </c>
      <c r="F45" s="6" t="str">
        <f t="shared" si="1"/>
        <v>Delayed</v>
      </c>
    </row>
    <row r="46" spans="1:6" x14ac:dyDescent="0.3">
      <c r="A46" s="7">
        <v>45873</v>
      </c>
      <c r="B46" s="6" t="s">
        <v>6</v>
      </c>
      <c r="C46" s="6" t="s">
        <v>7</v>
      </c>
      <c r="D46" s="8">
        <f t="shared" si="0"/>
        <v>0.92</v>
      </c>
      <c r="E46" s="6">
        <v>3</v>
      </c>
      <c r="F46" s="6" t="str">
        <f t="shared" si="1"/>
        <v>Delayed</v>
      </c>
    </row>
    <row r="47" spans="1:6" x14ac:dyDescent="0.3">
      <c r="A47" s="7">
        <v>45874</v>
      </c>
      <c r="B47" s="6" t="s">
        <v>4</v>
      </c>
      <c r="C47" s="6" t="s">
        <v>7</v>
      </c>
      <c r="D47" s="8">
        <f t="shared" si="0"/>
        <v>0.95</v>
      </c>
      <c r="E47" s="6">
        <v>5</v>
      </c>
      <c r="F47" s="6" t="str">
        <f t="shared" si="1"/>
        <v>Delayed</v>
      </c>
    </row>
    <row r="48" spans="1:6" x14ac:dyDescent="0.3">
      <c r="A48" s="7">
        <v>45875</v>
      </c>
      <c r="B48" s="6" t="s">
        <v>6</v>
      </c>
      <c r="C48" s="6" t="s">
        <v>8</v>
      </c>
      <c r="D48" s="8">
        <f t="shared" si="0"/>
        <v>0.92</v>
      </c>
      <c r="E48" s="6">
        <v>6</v>
      </c>
      <c r="F48" s="6" t="str">
        <f t="shared" si="1"/>
        <v>Delayed</v>
      </c>
    </row>
    <row r="49" spans="1:6" x14ac:dyDescent="0.3">
      <c r="A49" s="7">
        <v>45876</v>
      </c>
      <c r="B49" s="6" t="s">
        <v>4</v>
      </c>
      <c r="C49" s="6" t="s">
        <v>7</v>
      </c>
      <c r="D49" s="8">
        <f t="shared" si="0"/>
        <v>0.95</v>
      </c>
      <c r="E49" s="6">
        <v>3</v>
      </c>
      <c r="F49" s="6" t="str">
        <f t="shared" si="1"/>
        <v>Delayed</v>
      </c>
    </row>
    <row r="50" spans="1:6" x14ac:dyDescent="0.3">
      <c r="A50" s="7">
        <v>45877</v>
      </c>
      <c r="B50" s="6" t="s">
        <v>4</v>
      </c>
      <c r="C50" s="6" t="s">
        <v>7</v>
      </c>
      <c r="D50" s="8">
        <f t="shared" si="0"/>
        <v>0.95</v>
      </c>
      <c r="E50" s="6">
        <v>1</v>
      </c>
      <c r="F50" s="6" t="str">
        <f t="shared" si="1"/>
        <v>On-Time</v>
      </c>
    </row>
    <row r="51" spans="1:6" x14ac:dyDescent="0.3">
      <c r="A51" s="7">
        <v>45878</v>
      </c>
      <c r="B51" s="6" t="s">
        <v>4</v>
      </c>
      <c r="C51" s="6" t="s">
        <v>7</v>
      </c>
      <c r="D51" s="8">
        <f t="shared" si="0"/>
        <v>0.95</v>
      </c>
      <c r="E51" s="6">
        <v>5</v>
      </c>
      <c r="F51" s="6" t="str">
        <f t="shared" si="1"/>
        <v>Delayed</v>
      </c>
    </row>
    <row r="52" spans="1:6" x14ac:dyDescent="0.3">
      <c r="A52" s="7">
        <v>45879</v>
      </c>
      <c r="B52" s="6" t="s">
        <v>6</v>
      </c>
      <c r="C52" s="6" t="s">
        <v>8</v>
      </c>
      <c r="D52" s="8">
        <f t="shared" si="0"/>
        <v>0.92</v>
      </c>
      <c r="E52" s="6">
        <v>3</v>
      </c>
      <c r="F52" s="6" t="str">
        <f t="shared" si="1"/>
        <v>Delayed</v>
      </c>
    </row>
    <row r="53" spans="1:6" x14ac:dyDescent="0.3">
      <c r="A53" s="7">
        <v>45880</v>
      </c>
      <c r="B53" s="6" t="s">
        <v>6</v>
      </c>
      <c r="C53" s="6" t="s">
        <v>7</v>
      </c>
      <c r="D53" s="8">
        <f t="shared" si="0"/>
        <v>0.92</v>
      </c>
      <c r="E53" s="6">
        <v>1</v>
      </c>
      <c r="F53" s="6" t="str">
        <f t="shared" si="1"/>
        <v>On-Time</v>
      </c>
    </row>
    <row r="54" spans="1:6" x14ac:dyDescent="0.3">
      <c r="A54" s="7">
        <v>45881</v>
      </c>
      <c r="B54" s="6" t="s">
        <v>4</v>
      </c>
      <c r="C54" s="6" t="s">
        <v>7</v>
      </c>
      <c r="D54" s="8">
        <f t="shared" si="0"/>
        <v>0.95</v>
      </c>
      <c r="E54" s="6">
        <v>3</v>
      </c>
      <c r="F54" s="6" t="str">
        <f t="shared" si="1"/>
        <v>Delayed</v>
      </c>
    </row>
    <row r="55" spans="1:6" x14ac:dyDescent="0.3">
      <c r="A55" s="7">
        <v>45882</v>
      </c>
      <c r="B55" s="6" t="s">
        <v>5</v>
      </c>
      <c r="C55" s="6" t="s">
        <v>7</v>
      </c>
      <c r="D55" s="8">
        <f t="shared" si="0"/>
        <v>0.9</v>
      </c>
      <c r="E55" s="6">
        <v>5</v>
      </c>
      <c r="F55" s="6" t="str">
        <f t="shared" si="1"/>
        <v>Delayed</v>
      </c>
    </row>
    <row r="56" spans="1:6" x14ac:dyDescent="0.3">
      <c r="A56" s="7">
        <v>45883</v>
      </c>
      <c r="B56" s="6" t="s">
        <v>5</v>
      </c>
      <c r="C56" s="6" t="s">
        <v>7</v>
      </c>
      <c r="D56" s="8">
        <f t="shared" si="0"/>
        <v>0.9</v>
      </c>
      <c r="E56" s="6">
        <v>2</v>
      </c>
      <c r="F56" s="6" t="str">
        <f t="shared" si="1"/>
        <v>On-Time</v>
      </c>
    </row>
    <row r="57" spans="1:6" x14ac:dyDescent="0.3">
      <c r="A57" s="7">
        <v>45884</v>
      </c>
      <c r="B57" s="6" t="s">
        <v>5</v>
      </c>
      <c r="C57" s="6" t="s">
        <v>8</v>
      </c>
      <c r="D57" s="8">
        <f t="shared" si="0"/>
        <v>0.9</v>
      </c>
      <c r="E57" s="6">
        <v>5</v>
      </c>
      <c r="F57" s="6" t="str">
        <f t="shared" si="1"/>
        <v>Delayed</v>
      </c>
    </row>
    <row r="58" spans="1:6" x14ac:dyDescent="0.3">
      <c r="A58" s="7">
        <v>45885</v>
      </c>
      <c r="B58" s="6" t="s">
        <v>6</v>
      </c>
      <c r="C58" s="6" t="s">
        <v>7</v>
      </c>
      <c r="D58" s="8">
        <f t="shared" si="0"/>
        <v>0.92</v>
      </c>
      <c r="E58" s="6">
        <v>0</v>
      </c>
      <c r="F58" s="6" t="str">
        <f t="shared" si="1"/>
        <v>On-Time</v>
      </c>
    </row>
    <row r="59" spans="1:6" x14ac:dyDescent="0.3">
      <c r="A59" s="7">
        <v>45886</v>
      </c>
      <c r="B59" s="6" t="s">
        <v>5</v>
      </c>
      <c r="C59" s="6" t="s">
        <v>8</v>
      </c>
      <c r="D59" s="8">
        <f t="shared" si="0"/>
        <v>0.9</v>
      </c>
      <c r="E59" s="6">
        <v>4</v>
      </c>
      <c r="F59" s="6" t="str">
        <f t="shared" si="1"/>
        <v>Delayed</v>
      </c>
    </row>
    <row r="60" spans="1:6" x14ac:dyDescent="0.3">
      <c r="A60" s="7">
        <v>45887</v>
      </c>
      <c r="B60" s="6" t="s">
        <v>5</v>
      </c>
      <c r="C60" s="6" t="s">
        <v>7</v>
      </c>
      <c r="D60" s="8">
        <f t="shared" si="0"/>
        <v>0.9</v>
      </c>
      <c r="E60" s="6">
        <v>3</v>
      </c>
      <c r="F60" s="6" t="str">
        <f t="shared" si="1"/>
        <v>Delayed</v>
      </c>
    </row>
    <row r="61" spans="1:6" x14ac:dyDescent="0.3">
      <c r="A61" s="7">
        <v>45888</v>
      </c>
      <c r="B61" s="6" t="s">
        <v>4</v>
      </c>
      <c r="C61" s="6" t="s">
        <v>7</v>
      </c>
      <c r="D61" s="8">
        <f t="shared" si="0"/>
        <v>0.95</v>
      </c>
      <c r="E61" s="6">
        <v>2</v>
      </c>
      <c r="F61" s="6" t="str">
        <f t="shared" si="1"/>
        <v>On-Time</v>
      </c>
    </row>
    <row r="62" spans="1:6" x14ac:dyDescent="0.3">
      <c r="A62" s="7">
        <v>45889</v>
      </c>
      <c r="B62" s="6" t="s">
        <v>4</v>
      </c>
      <c r="C62" s="6" t="s">
        <v>7</v>
      </c>
      <c r="D62" s="8">
        <f t="shared" si="0"/>
        <v>0.95</v>
      </c>
      <c r="E62" s="6">
        <v>2</v>
      </c>
      <c r="F62" s="6" t="str">
        <f t="shared" si="1"/>
        <v>On-Time</v>
      </c>
    </row>
    <row r="63" spans="1:6" x14ac:dyDescent="0.3">
      <c r="A63" s="7">
        <v>45890</v>
      </c>
      <c r="B63" s="6" t="s">
        <v>4</v>
      </c>
      <c r="C63" s="6" t="s">
        <v>7</v>
      </c>
      <c r="D63" s="8">
        <f t="shared" si="0"/>
        <v>0.95</v>
      </c>
      <c r="E63" s="6">
        <v>3</v>
      </c>
      <c r="F63" s="6" t="str">
        <f t="shared" si="1"/>
        <v>Delayed</v>
      </c>
    </row>
    <row r="64" spans="1:6" x14ac:dyDescent="0.3">
      <c r="A64" s="7">
        <v>45891</v>
      </c>
      <c r="B64" s="6" t="s">
        <v>6</v>
      </c>
      <c r="C64" s="6" t="s">
        <v>8</v>
      </c>
      <c r="D64" s="8">
        <f t="shared" si="0"/>
        <v>0.92</v>
      </c>
      <c r="E64" s="6">
        <v>4</v>
      </c>
      <c r="F64" s="6" t="str">
        <f t="shared" si="1"/>
        <v>Delayed</v>
      </c>
    </row>
    <row r="65" spans="1:6" x14ac:dyDescent="0.3">
      <c r="A65" s="7">
        <v>45892</v>
      </c>
      <c r="B65" s="6" t="s">
        <v>6</v>
      </c>
      <c r="C65" s="6" t="s">
        <v>7</v>
      </c>
      <c r="D65" s="8">
        <f t="shared" si="0"/>
        <v>0.92</v>
      </c>
      <c r="E65" s="6">
        <v>6</v>
      </c>
      <c r="F65" s="6" t="str">
        <f t="shared" si="1"/>
        <v>Delayed</v>
      </c>
    </row>
    <row r="66" spans="1:6" x14ac:dyDescent="0.3">
      <c r="A66" s="7">
        <v>45893</v>
      </c>
      <c r="B66" s="6" t="s">
        <v>4</v>
      </c>
      <c r="C66" s="6" t="s">
        <v>7</v>
      </c>
      <c r="D66" s="8">
        <f t="shared" si="0"/>
        <v>0.95</v>
      </c>
      <c r="E66" s="6">
        <v>4</v>
      </c>
      <c r="F66" s="6" t="str">
        <f t="shared" si="1"/>
        <v>Delayed</v>
      </c>
    </row>
    <row r="67" spans="1:6" x14ac:dyDescent="0.3">
      <c r="A67" s="7">
        <v>45894</v>
      </c>
      <c r="B67" s="6" t="s">
        <v>5</v>
      </c>
      <c r="C67" s="6" t="s">
        <v>7</v>
      </c>
      <c r="D67" s="8">
        <f t="shared" ref="D67:D100" si="2">VLOOKUP(B67, $I$2:$J$4, 2, FALSE)</f>
        <v>0.9</v>
      </c>
      <c r="E67" s="6">
        <v>3</v>
      </c>
      <c r="F67" s="6" t="str">
        <f t="shared" ref="F67:F101" si="3">IF(E67&lt;=2, "On-Time", "Delayed")</f>
        <v>Delayed</v>
      </c>
    </row>
    <row r="68" spans="1:6" x14ac:dyDescent="0.3">
      <c r="A68" s="7">
        <v>45895</v>
      </c>
      <c r="B68" s="6" t="s">
        <v>5</v>
      </c>
      <c r="C68" s="6" t="s">
        <v>7</v>
      </c>
      <c r="D68" s="8">
        <f t="shared" si="2"/>
        <v>0.9</v>
      </c>
      <c r="E68" s="6">
        <v>4</v>
      </c>
      <c r="F68" s="6" t="str">
        <f t="shared" si="3"/>
        <v>Delayed</v>
      </c>
    </row>
    <row r="69" spans="1:6" x14ac:dyDescent="0.3">
      <c r="A69" s="7">
        <v>45896</v>
      </c>
      <c r="B69" s="6" t="s">
        <v>5</v>
      </c>
      <c r="C69" s="6" t="s">
        <v>8</v>
      </c>
      <c r="D69" s="8">
        <f t="shared" si="2"/>
        <v>0.9</v>
      </c>
      <c r="E69" s="6">
        <v>5</v>
      </c>
      <c r="F69" s="6" t="str">
        <f t="shared" si="3"/>
        <v>Delayed</v>
      </c>
    </row>
    <row r="70" spans="1:6" x14ac:dyDescent="0.3">
      <c r="A70" s="7">
        <v>45897</v>
      </c>
      <c r="B70" s="6" t="s">
        <v>6</v>
      </c>
      <c r="C70" s="6" t="s">
        <v>7</v>
      </c>
      <c r="D70" s="8">
        <f t="shared" si="2"/>
        <v>0.92</v>
      </c>
      <c r="E70" s="6">
        <v>1</v>
      </c>
      <c r="F70" s="6" t="str">
        <f t="shared" si="3"/>
        <v>On-Time</v>
      </c>
    </row>
    <row r="71" spans="1:6" x14ac:dyDescent="0.3">
      <c r="A71" s="7">
        <v>45898</v>
      </c>
      <c r="B71" s="6" t="s">
        <v>5</v>
      </c>
      <c r="C71" s="6" t="s">
        <v>8</v>
      </c>
      <c r="D71" s="8">
        <f t="shared" si="2"/>
        <v>0.9</v>
      </c>
      <c r="E71" s="6">
        <v>3</v>
      </c>
      <c r="F71" s="6" t="str">
        <f t="shared" si="3"/>
        <v>Delayed</v>
      </c>
    </row>
    <row r="72" spans="1:6" x14ac:dyDescent="0.3">
      <c r="A72" s="7">
        <v>45899</v>
      </c>
      <c r="B72" s="6" t="s">
        <v>5</v>
      </c>
      <c r="C72" s="6" t="s">
        <v>7</v>
      </c>
      <c r="D72" s="8">
        <f t="shared" si="2"/>
        <v>0.9</v>
      </c>
      <c r="E72" s="6">
        <v>3</v>
      </c>
      <c r="F72" s="6" t="str">
        <f t="shared" si="3"/>
        <v>Delayed</v>
      </c>
    </row>
    <row r="73" spans="1:6" x14ac:dyDescent="0.3">
      <c r="A73" s="7">
        <v>45900</v>
      </c>
      <c r="B73" s="6" t="s">
        <v>4</v>
      </c>
      <c r="C73" s="6" t="s">
        <v>7</v>
      </c>
      <c r="D73" s="8">
        <f t="shared" si="2"/>
        <v>0.95</v>
      </c>
      <c r="E73" s="6">
        <v>5</v>
      </c>
      <c r="F73" s="6" t="str">
        <f t="shared" si="3"/>
        <v>Delayed</v>
      </c>
    </row>
    <row r="74" spans="1:6" x14ac:dyDescent="0.3">
      <c r="A74" s="7">
        <v>45901</v>
      </c>
      <c r="B74" s="6" t="s">
        <v>4</v>
      </c>
      <c r="C74" s="6" t="s">
        <v>7</v>
      </c>
      <c r="D74" s="8">
        <f t="shared" si="2"/>
        <v>0.95</v>
      </c>
      <c r="E74" s="6">
        <v>6</v>
      </c>
      <c r="F74" s="6" t="str">
        <f t="shared" si="3"/>
        <v>Delayed</v>
      </c>
    </row>
    <row r="75" spans="1:6" x14ac:dyDescent="0.3">
      <c r="A75" s="7">
        <v>45902</v>
      </c>
      <c r="B75" s="6" t="s">
        <v>4</v>
      </c>
      <c r="C75" s="6" t="s">
        <v>7</v>
      </c>
      <c r="D75" s="8">
        <f t="shared" si="2"/>
        <v>0.95</v>
      </c>
      <c r="E75" s="6">
        <v>0</v>
      </c>
      <c r="F75" s="6" t="str">
        <f t="shared" si="3"/>
        <v>On-Time</v>
      </c>
    </row>
    <row r="76" spans="1:6" x14ac:dyDescent="0.3">
      <c r="A76" s="7">
        <v>45903</v>
      </c>
      <c r="B76" s="6" t="s">
        <v>6</v>
      </c>
      <c r="C76" s="6" t="s">
        <v>8</v>
      </c>
      <c r="D76" s="8">
        <f t="shared" si="2"/>
        <v>0.92</v>
      </c>
      <c r="E76" s="6">
        <v>0</v>
      </c>
      <c r="F76" s="6" t="str">
        <f t="shared" si="3"/>
        <v>On-Time</v>
      </c>
    </row>
    <row r="77" spans="1:6" x14ac:dyDescent="0.3">
      <c r="A77" s="7">
        <v>45904</v>
      </c>
      <c r="B77" s="6" t="s">
        <v>6</v>
      </c>
      <c r="C77" s="6" t="s">
        <v>7</v>
      </c>
      <c r="D77" s="8">
        <f t="shared" si="2"/>
        <v>0.92</v>
      </c>
      <c r="E77" s="6">
        <v>0</v>
      </c>
      <c r="F77" s="6" t="str">
        <f t="shared" si="3"/>
        <v>On-Time</v>
      </c>
    </row>
    <row r="78" spans="1:6" x14ac:dyDescent="0.3">
      <c r="A78" s="7">
        <v>45905</v>
      </c>
      <c r="B78" s="6" t="s">
        <v>4</v>
      </c>
      <c r="C78" s="6" t="s">
        <v>7</v>
      </c>
      <c r="D78" s="8">
        <f t="shared" si="2"/>
        <v>0.95</v>
      </c>
      <c r="E78" s="6">
        <v>0</v>
      </c>
      <c r="F78" s="6" t="str">
        <f t="shared" si="3"/>
        <v>On-Time</v>
      </c>
    </row>
    <row r="79" spans="1:6" x14ac:dyDescent="0.3">
      <c r="A79" s="7">
        <v>45906</v>
      </c>
      <c r="B79" s="6" t="s">
        <v>5</v>
      </c>
      <c r="C79" s="6" t="s">
        <v>7</v>
      </c>
      <c r="D79" s="8">
        <f t="shared" si="2"/>
        <v>0.9</v>
      </c>
      <c r="E79" s="6">
        <v>0</v>
      </c>
      <c r="F79" s="6" t="str">
        <f t="shared" si="3"/>
        <v>On-Time</v>
      </c>
    </row>
    <row r="80" spans="1:6" x14ac:dyDescent="0.3">
      <c r="A80" s="7">
        <v>45907</v>
      </c>
      <c r="B80" s="6" t="s">
        <v>5</v>
      </c>
      <c r="C80" s="6" t="s">
        <v>7</v>
      </c>
      <c r="D80" s="8">
        <f t="shared" si="2"/>
        <v>0.9</v>
      </c>
      <c r="E80" s="6">
        <v>3</v>
      </c>
      <c r="F80" s="6" t="str">
        <f t="shared" si="3"/>
        <v>Delayed</v>
      </c>
    </row>
    <row r="81" spans="1:6" x14ac:dyDescent="0.3">
      <c r="A81" s="7">
        <v>45908</v>
      </c>
      <c r="B81" s="6" t="s">
        <v>5</v>
      </c>
      <c r="C81" s="6" t="s">
        <v>8</v>
      </c>
      <c r="D81" s="8">
        <f t="shared" si="2"/>
        <v>0.9</v>
      </c>
      <c r="E81" s="6">
        <v>2</v>
      </c>
      <c r="F81" s="6" t="str">
        <f t="shared" si="3"/>
        <v>On-Time</v>
      </c>
    </row>
    <row r="82" spans="1:6" x14ac:dyDescent="0.3">
      <c r="A82" s="7">
        <v>45909</v>
      </c>
      <c r="B82" s="6" t="s">
        <v>6</v>
      </c>
      <c r="C82" s="6" t="s">
        <v>7</v>
      </c>
      <c r="D82" s="8">
        <f t="shared" si="2"/>
        <v>0.92</v>
      </c>
      <c r="E82" s="6">
        <v>5</v>
      </c>
      <c r="F82" s="6" t="str">
        <f t="shared" si="3"/>
        <v>Delayed</v>
      </c>
    </row>
    <row r="83" spans="1:6" x14ac:dyDescent="0.3">
      <c r="A83" s="7">
        <v>45910</v>
      </c>
      <c r="B83" s="6" t="s">
        <v>5</v>
      </c>
      <c r="C83" s="6" t="s">
        <v>8</v>
      </c>
      <c r="D83" s="8">
        <f t="shared" si="2"/>
        <v>0.9</v>
      </c>
      <c r="E83" s="6">
        <v>0</v>
      </c>
      <c r="F83" s="6" t="str">
        <f t="shared" si="3"/>
        <v>On-Time</v>
      </c>
    </row>
    <row r="84" spans="1:6" x14ac:dyDescent="0.3">
      <c r="A84" s="7">
        <v>45911</v>
      </c>
      <c r="B84" s="6" t="s">
        <v>5</v>
      </c>
      <c r="C84" s="6" t="s">
        <v>7</v>
      </c>
      <c r="D84" s="8">
        <f t="shared" si="2"/>
        <v>0.9</v>
      </c>
      <c r="E84" s="6">
        <v>4</v>
      </c>
      <c r="F84" s="6" t="str">
        <f t="shared" si="3"/>
        <v>Delayed</v>
      </c>
    </row>
    <row r="85" spans="1:6" x14ac:dyDescent="0.3">
      <c r="A85" s="7">
        <v>45912</v>
      </c>
      <c r="B85" s="6" t="s">
        <v>4</v>
      </c>
      <c r="C85" s="6" t="s">
        <v>7</v>
      </c>
      <c r="D85" s="8">
        <f t="shared" si="2"/>
        <v>0.95</v>
      </c>
      <c r="E85" s="6">
        <v>3</v>
      </c>
      <c r="F85" s="6" t="str">
        <f t="shared" si="3"/>
        <v>Delayed</v>
      </c>
    </row>
    <row r="86" spans="1:6" x14ac:dyDescent="0.3">
      <c r="A86" s="7">
        <v>45913</v>
      </c>
      <c r="B86" s="6" t="s">
        <v>4</v>
      </c>
      <c r="C86" s="6" t="s">
        <v>7</v>
      </c>
      <c r="D86" s="8">
        <f t="shared" si="2"/>
        <v>0.95</v>
      </c>
      <c r="E86" s="6">
        <v>0</v>
      </c>
      <c r="F86" s="6" t="str">
        <f t="shared" si="3"/>
        <v>On-Time</v>
      </c>
    </row>
    <row r="87" spans="1:6" x14ac:dyDescent="0.3">
      <c r="A87" s="7">
        <v>45914</v>
      </c>
      <c r="B87" s="6" t="s">
        <v>4</v>
      </c>
      <c r="C87" s="6" t="s">
        <v>7</v>
      </c>
      <c r="D87" s="8">
        <f t="shared" si="2"/>
        <v>0.95</v>
      </c>
      <c r="E87" s="6">
        <v>0</v>
      </c>
      <c r="F87" s="6" t="str">
        <f t="shared" si="3"/>
        <v>On-Time</v>
      </c>
    </row>
    <row r="88" spans="1:6" x14ac:dyDescent="0.3">
      <c r="A88" s="7">
        <v>45915</v>
      </c>
      <c r="B88" s="6" t="s">
        <v>6</v>
      </c>
      <c r="C88" s="6" t="s">
        <v>8</v>
      </c>
      <c r="D88" s="8">
        <f t="shared" si="2"/>
        <v>0.92</v>
      </c>
      <c r="E88" s="6">
        <v>0</v>
      </c>
      <c r="F88" s="6" t="str">
        <f t="shared" si="3"/>
        <v>On-Time</v>
      </c>
    </row>
    <row r="89" spans="1:6" x14ac:dyDescent="0.3">
      <c r="A89" s="7">
        <v>45916</v>
      </c>
      <c r="B89" s="6" t="s">
        <v>6</v>
      </c>
      <c r="C89" s="6" t="s">
        <v>7</v>
      </c>
      <c r="D89" s="8">
        <f t="shared" si="2"/>
        <v>0.92</v>
      </c>
      <c r="E89" s="6">
        <v>4</v>
      </c>
      <c r="F89" s="6" t="str">
        <f t="shared" si="3"/>
        <v>Delayed</v>
      </c>
    </row>
    <row r="90" spans="1:6" x14ac:dyDescent="0.3">
      <c r="A90" s="7">
        <v>45917</v>
      </c>
      <c r="B90" s="6" t="s">
        <v>4</v>
      </c>
      <c r="C90" s="6" t="s">
        <v>7</v>
      </c>
      <c r="D90" s="8">
        <f t="shared" si="2"/>
        <v>0.95</v>
      </c>
      <c r="E90" s="6">
        <v>0</v>
      </c>
      <c r="F90" s="6" t="str">
        <f t="shared" si="3"/>
        <v>On-Time</v>
      </c>
    </row>
    <row r="91" spans="1:6" x14ac:dyDescent="0.3">
      <c r="A91" s="7">
        <v>45918</v>
      </c>
      <c r="B91" s="6" t="s">
        <v>5</v>
      </c>
      <c r="C91" s="6" t="s">
        <v>7</v>
      </c>
      <c r="D91" s="8">
        <f t="shared" si="2"/>
        <v>0.9</v>
      </c>
      <c r="E91" s="6">
        <v>4</v>
      </c>
      <c r="F91" s="6" t="str">
        <f t="shared" si="3"/>
        <v>Delayed</v>
      </c>
    </row>
    <row r="92" spans="1:6" x14ac:dyDescent="0.3">
      <c r="A92" s="7">
        <v>45919</v>
      </c>
      <c r="B92" s="6" t="s">
        <v>5</v>
      </c>
      <c r="C92" s="6" t="s">
        <v>7</v>
      </c>
      <c r="D92" s="8">
        <f t="shared" si="2"/>
        <v>0.9</v>
      </c>
      <c r="E92" s="6">
        <v>3</v>
      </c>
      <c r="F92" s="6" t="str">
        <f t="shared" si="3"/>
        <v>Delayed</v>
      </c>
    </row>
    <row r="93" spans="1:6" x14ac:dyDescent="0.3">
      <c r="A93" s="7">
        <v>45920</v>
      </c>
      <c r="B93" s="6" t="s">
        <v>5</v>
      </c>
      <c r="C93" s="6" t="s">
        <v>8</v>
      </c>
      <c r="D93" s="8">
        <f t="shared" si="2"/>
        <v>0.9</v>
      </c>
      <c r="E93" s="6">
        <v>0</v>
      </c>
      <c r="F93" s="6" t="str">
        <f t="shared" si="3"/>
        <v>On-Time</v>
      </c>
    </row>
    <row r="94" spans="1:6" x14ac:dyDescent="0.3">
      <c r="A94" s="7">
        <v>45921</v>
      </c>
      <c r="B94" s="6" t="s">
        <v>6</v>
      </c>
      <c r="C94" s="6" t="s">
        <v>7</v>
      </c>
      <c r="D94" s="8">
        <f t="shared" si="2"/>
        <v>0.92</v>
      </c>
      <c r="E94" s="6">
        <v>5</v>
      </c>
      <c r="F94" s="6" t="str">
        <f t="shared" si="3"/>
        <v>Delayed</v>
      </c>
    </row>
    <row r="95" spans="1:6" x14ac:dyDescent="0.3">
      <c r="A95" s="7">
        <v>45922</v>
      </c>
      <c r="B95" s="6" t="s">
        <v>5</v>
      </c>
      <c r="C95" s="6" t="s">
        <v>8</v>
      </c>
      <c r="D95" s="8">
        <f t="shared" si="2"/>
        <v>0.9</v>
      </c>
      <c r="E95" s="6">
        <v>0</v>
      </c>
      <c r="F95" s="6" t="str">
        <f t="shared" si="3"/>
        <v>On-Time</v>
      </c>
    </row>
    <row r="96" spans="1:6" x14ac:dyDescent="0.3">
      <c r="A96" s="7">
        <v>45923</v>
      </c>
      <c r="B96" s="6" t="s">
        <v>5</v>
      </c>
      <c r="C96" s="6" t="s">
        <v>7</v>
      </c>
      <c r="D96" s="8">
        <f t="shared" si="2"/>
        <v>0.9</v>
      </c>
      <c r="E96" s="6">
        <v>0</v>
      </c>
      <c r="F96" s="6" t="str">
        <f t="shared" si="3"/>
        <v>On-Time</v>
      </c>
    </row>
    <row r="97" spans="1:6" x14ac:dyDescent="0.3">
      <c r="A97" s="7">
        <v>45924</v>
      </c>
      <c r="B97" s="6" t="s">
        <v>4</v>
      </c>
      <c r="C97" s="6" t="s">
        <v>7</v>
      </c>
      <c r="D97" s="8">
        <f t="shared" si="2"/>
        <v>0.95</v>
      </c>
      <c r="E97" s="6">
        <v>0</v>
      </c>
      <c r="F97" s="6" t="str">
        <f t="shared" si="3"/>
        <v>On-Time</v>
      </c>
    </row>
    <row r="98" spans="1:6" x14ac:dyDescent="0.3">
      <c r="A98" s="7">
        <v>45925</v>
      </c>
      <c r="B98" s="6" t="s">
        <v>4</v>
      </c>
      <c r="C98" s="6" t="s">
        <v>7</v>
      </c>
      <c r="D98" s="8">
        <f t="shared" si="2"/>
        <v>0.95</v>
      </c>
      <c r="E98" s="6">
        <v>5</v>
      </c>
      <c r="F98" s="6" t="str">
        <f t="shared" si="3"/>
        <v>Delayed</v>
      </c>
    </row>
    <row r="99" spans="1:6" x14ac:dyDescent="0.3">
      <c r="A99" s="7">
        <v>45926</v>
      </c>
      <c r="B99" s="6" t="s">
        <v>4</v>
      </c>
      <c r="C99" s="6" t="s">
        <v>7</v>
      </c>
      <c r="D99" s="8">
        <f t="shared" si="2"/>
        <v>0.95</v>
      </c>
      <c r="E99" s="6">
        <v>6</v>
      </c>
      <c r="F99" s="6" t="str">
        <f t="shared" si="3"/>
        <v>Delayed</v>
      </c>
    </row>
    <row r="100" spans="1:6" x14ac:dyDescent="0.3">
      <c r="A100" s="7">
        <v>45927</v>
      </c>
      <c r="B100" s="6" t="s">
        <v>6</v>
      </c>
      <c r="C100" s="6" t="s">
        <v>8</v>
      </c>
      <c r="D100" s="8">
        <f t="shared" si="2"/>
        <v>0.92</v>
      </c>
      <c r="E100" s="6">
        <v>0</v>
      </c>
      <c r="F100" s="6" t="str">
        <f t="shared" si="3"/>
        <v>On-Time</v>
      </c>
    </row>
    <row r="101" spans="1:6" x14ac:dyDescent="0.3">
      <c r="F101" s="6"/>
    </row>
  </sheetData>
  <phoneticPr fontId="4" type="noConversion"/>
  <conditionalFormatting sqref="F1:F1048576">
    <cfRule type="colorScale" priority="2">
      <colorScale>
        <cfvo type="min"/>
        <cfvo type="percentile" val="50"/>
        <cfvo type="max"/>
        <color rgb="FFF8696B"/>
        <color rgb="FFFFEB84"/>
        <color rgb="FF63BE7B"/>
      </colorScale>
    </cfRule>
  </conditionalFormatting>
  <conditionalFormatting sqref="F1:F101">
    <cfRule type="cellIs" dxfId="0" priority="1" operator="equal">
      <formula>"DELAYED"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2A762-1C23-445E-96D1-823024E0DB77}">
  <dimension ref="A1:N9"/>
  <sheetViews>
    <sheetView zoomScale="90" zoomScaleNormal="90" workbookViewId="0">
      <selection activeCell="J29" sqref="J29"/>
    </sheetView>
  </sheetViews>
  <sheetFormatPr defaultRowHeight="14.4" x14ac:dyDescent="0.3"/>
  <cols>
    <col min="1" max="1" width="12.5546875" bestFit="1" customWidth="1"/>
    <col min="2" max="2" width="32.6640625" bestFit="1" customWidth="1"/>
  </cols>
  <sheetData>
    <row r="1" spans="1:14" ht="32.4" customHeight="1" x14ac:dyDescent="0.3">
      <c r="A1" s="14" t="s">
        <v>15</v>
      </c>
      <c r="B1" s="13"/>
      <c r="C1" s="13"/>
      <c r="D1" s="13"/>
      <c r="E1" s="13"/>
      <c r="F1" s="13"/>
      <c r="G1" s="13"/>
      <c r="H1" s="13"/>
      <c r="I1" s="13"/>
      <c r="J1" s="13"/>
      <c r="K1" s="13"/>
      <c r="L1" s="13"/>
      <c r="M1" s="13"/>
      <c r="N1" s="13"/>
    </row>
    <row r="2" spans="1:14" ht="32.4" customHeight="1" x14ac:dyDescent="0.3">
      <c r="A2" s="13"/>
      <c r="B2" s="13"/>
      <c r="C2" s="13"/>
      <c r="D2" s="13"/>
      <c r="E2" s="13"/>
      <c r="F2" s="13"/>
      <c r="G2" s="13"/>
      <c r="H2" s="13"/>
      <c r="I2" s="13"/>
      <c r="J2" s="13"/>
      <c r="K2" s="13"/>
      <c r="L2" s="13"/>
      <c r="M2" s="13"/>
      <c r="N2" s="13"/>
    </row>
    <row r="3" spans="1:14" ht="32.4" customHeight="1" x14ac:dyDescent="0.3">
      <c r="A3" s="13"/>
      <c r="B3" s="13"/>
      <c r="C3" s="13"/>
      <c r="D3" s="13"/>
      <c r="E3" s="13"/>
      <c r="F3" s="13"/>
      <c r="G3" s="13"/>
      <c r="H3" s="13"/>
      <c r="I3" s="13"/>
      <c r="J3" s="13"/>
      <c r="K3" s="13"/>
      <c r="L3" s="13"/>
      <c r="M3" s="13"/>
      <c r="N3" s="13"/>
    </row>
    <row r="4" spans="1:14" x14ac:dyDescent="0.3">
      <c r="A4" s="2"/>
      <c r="B4" s="2"/>
    </row>
    <row r="5" spans="1:14" x14ac:dyDescent="0.3">
      <c r="A5" s="9" t="s">
        <v>12</v>
      </c>
      <c r="B5" s="11" t="s">
        <v>14</v>
      </c>
      <c r="D5" s="12"/>
    </row>
    <row r="6" spans="1:14" x14ac:dyDescent="0.3">
      <c r="A6" s="10" t="s">
        <v>5</v>
      </c>
      <c r="B6" s="11">
        <v>2.5454545454545454</v>
      </c>
    </row>
    <row r="7" spans="1:14" x14ac:dyDescent="0.3">
      <c r="A7" s="10" t="s">
        <v>6</v>
      </c>
      <c r="B7" s="11">
        <v>2.606060606060606</v>
      </c>
    </row>
    <row r="8" spans="1:14" x14ac:dyDescent="0.3">
      <c r="A8" s="10" t="s">
        <v>4</v>
      </c>
      <c r="B8" s="11">
        <v>2.7575757575757578</v>
      </c>
    </row>
    <row r="9" spans="1:14" x14ac:dyDescent="0.3">
      <c r="A9" s="10" t="s">
        <v>13</v>
      </c>
      <c r="B9" s="11">
        <v>2.6363636363636362</v>
      </c>
    </row>
  </sheetData>
  <mergeCells count="1">
    <mergeCell ref="A1:N3"/>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Amani Dababneh</dc:creator>
  <cp:lastModifiedBy>Amani Dababneh</cp:lastModifiedBy>
  <dcterms:created xsi:type="dcterms:W3CDTF">2025-06-21T19:53:28Z</dcterms:created>
  <dcterms:modified xsi:type="dcterms:W3CDTF">2025-06-22T20:07:59Z</dcterms:modified>
</cp:coreProperties>
</file>