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1af1677f1ddb9de/Documents/"/>
    </mc:Choice>
  </mc:AlternateContent>
  <xr:revisionPtr revIDLastSave="336" documentId="8_{CB447B2C-E392-46AA-95DE-898A66F83F4C}" xr6:coauthVersionLast="47" xr6:coauthVersionMax="47" xr10:uidLastSave="{D31018A7-6C10-4C9F-BFFE-0C7127E125CF}"/>
  <bookViews>
    <workbookView xWindow="-108" yWindow="-108" windowWidth="23256" windowHeight="12456" xr2:uid="{767F72FB-09D9-4DC3-A3CB-0D82E1D1E59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3" i="1" l="1"/>
  <c r="K27" i="1"/>
  <c r="J21" i="1"/>
  <c r="K17" i="1"/>
  <c r="K16" i="1"/>
  <c r="K15" i="1"/>
  <c r="N3" i="1"/>
  <c r="M4" i="1"/>
  <c r="N4" i="1" s="1"/>
  <c r="M5" i="1"/>
  <c r="O5" i="1" s="1"/>
  <c r="M6" i="1"/>
  <c r="O6" i="1" s="1"/>
  <c r="M7" i="1"/>
  <c r="O7" i="1" s="1"/>
  <c r="M8" i="1"/>
  <c r="O8" i="1" s="1"/>
  <c r="M3" i="1"/>
  <c r="O3" i="1" s="1"/>
  <c r="N8" i="1" l="1"/>
  <c r="N7" i="1"/>
  <c r="N6" i="1"/>
  <c r="N5" i="1"/>
  <c r="O4" i="1"/>
</calcChain>
</file>

<file path=xl/sharedStrings.xml><?xml version="1.0" encoding="utf-8"?>
<sst xmlns="http://schemas.openxmlformats.org/spreadsheetml/2006/main" count="165" uniqueCount="101">
  <si>
    <t>S No.</t>
  </si>
  <si>
    <t>Value</t>
  </si>
  <si>
    <t>week1</t>
  </si>
  <si>
    <t>week2</t>
  </si>
  <si>
    <t>week3</t>
  </si>
  <si>
    <t>week4</t>
  </si>
  <si>
    <t>week5</t>
  </si>
  <si>
    <t>week6</t>
  </si>
  <si>
    <t>week7</t>
  </si>
  <si>
    <t>week8</t>
  </si>
  <si>
    <t>Total</t>
  </si>
  <si>
    <t>Tax(%)</t>
  </si>
  <si>
    <t>Bonus</t>
  </si>
  <si>
    <t xml:space="preserve"> Income</t>
  </si>
  <si>
    <t xml:space="preserve"> Expense1</t>
  </si>
  <si>
    <t>Expense2</t>
  </si>
  <si>
    <t>Expense3</t>
  </si>
  <si>
    <t>TAX</t>
  </si>
  <si>
    <t>BONUS</t>
  </si>
  <si>
    <t>BUGET TABLE</t>
  </si>
  <si>
    <t>salesperson</t>
  </si>
  <si>
    <t>city</t>
  </si>
  <si>
    <t>Total sales</t>
  </si>
  <si>
    <t>Lalit</t>
  </si>
  <si>
    <t>sumit</t>
  </si>
  <si>
    <t xml:space="preserve">Mahesh </t>
  </si>
  <si>
    <t>Rohit</t>
  </si>
  <si>
    <t>Sanjay</t>
  </si>
  <si>
    <t>Nitin</t>
  </si>
  <si>
    <t>Rakesh</t>
  </si>
  <si>
    <t>Kavita</t>
  </si>
  <si>
    <t>Jai</t>
  </si>
  <si>
    <t>Harsh</t>
  </si>
  <si>
    <t>delhi</t>
  </si>
  <si>
    <t>gugaon</t>
  </si>
  <si>
    <t>noida</t>
  </si>
  <si>
    <t>gurgaon</t>
  </si>
  <si>
    <t xml:space="preserve">delhi </t>
  </si>
  <si>
    <t>Region</t>
  </si>
  <si>
    <t>south</t>
  </si>
  <si>
    <t>North</t>
  </si>
  <si>
    <t>East</t>
  </si>
  <si>
    <t>South</t>
  </si>
  <si>
    <t>Year Sarvice</t>
  </si>
  <si>
    <t>CRITERIA</t>
  </si>
  <si>
    <t xml:space="preserve">main mumbai jaunga </t>
  </si>
  <si>
    <t>mumbai</t>
  </si>
  <si>
    <t>change ;</t>
  </si>
  <si>
    <t>replace;</t>
  </si>
  <si>
    <t>ANS</t>
  </si>
  <si>
    <t>DELHI</t>
  </si>
  <si>
    <t>Textjoin</t>
  </si>
  <si>
    <t>kolkata</t>
  </si>
  <si>
    <t xml:space="preserve">gurgaon </t>
  </si>
  <si>
    <t>..</t>
  </si>
  <si>
    <t>STUDENT DETAIL</t>
  </si>
  <si>
    <t>S.NO</t>
  </si>
  <si>
    <t>Student Name</t>
  </si>
  <si>
    <t>Test 1</t>
  </si>
  <si>
    <t>Test 2</t>
  </si>
  <si>
    <t>Test 3</t>
  </si>
  <si>
    <t>Test 4</t>
  </si>
  <si>
    <t>Test 5</t>
  </si>
  <si>
    <t>Test 6</t>
  </si>
  <si>
    <t>Test 7</t>
  </si>
  <si>
    <t>Test 8</t>
  </si>
  <si>
    <t>Percentage</t>
  </si>
  <si>
    <t>Course</t>
  </si>
  <si>
    <t>Fees</t>
  </si>
  <si>
    <t>Scholarship</t>
  </si>
  <si>
    <t>Transport</t>
  </si>
  <si>
    <t>Transport Fees</t>
  </si>
  <si>
    <t>Category</t>
  </si>
  <si>
    <t>Discout</t>
  </si>
  <si>
    <t>Total Fees</t>
  </si>
  <si>
    <t>Ramesh</t>
  </si>
  <si>
    <t>BCA</t>
  </si>
  <si>
    <t>50000</t>
  </si>
  <si>
    <t>Y</t>
  </si>
  <si>
    <t>2000</t>
  </si>
  <si>
    <t>OBC</t>
  </si>
  <si>
    <t>Raju</t>
  </si>
  <si>
    <t>MCA</t>
  </si>
  <si>
    <t>70000</t>
  </si>
  <si>
    <t>N</t>
  </si>
  <si>
    <t>0</t>
  </si>
  <si>
    <t>SC</t>
  </si>
  <si>
    <t>ST</t>
  </si>
  <si>
    <t>B.TECH</t>
  </si>
  <si>
    <t>80000</t>
  </si>
  <si>
    <t>General</t>
  </si>
  <si>
    <t>Karan</t>
  </si>
  <si>
    <t>Aman</t>
  </si>
  <si>
    <t>Puneet</t>
  </si>
  <si>
    <t>Ajay</t>
  </si>
  <si>
    <t>Vivek</t>
  </si>
  <si>
    <t>Mahesh</t>
  </si>
  <si>
    <t>Niranjan</t>
  </si>
  <si>
    <t/>
  </si>
  <si>
    <t>A</t>
  </si>
  <si>
    <t xml:space="preserve">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</si>
</sst>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8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6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-0.49998474074526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20">
    <xf numFmtId="0" fontId="0" fillId="0" borderId="0" xfId="0"/>
    <xf numFmtId="0" fontId="0" fillId="0" borderId="1" xfId="0" applyBorder="1"/>
    <xf numFmtId="0" fontId="0" fillId="6" borderId="1" xfId="0" applyFill="1" applyBorder="1"/>
    <xf numFmtId="0" fontId="0" fillId="4" borderId="0" xfId="0" applyFill="1"/>
    <xf numFmtId="0" fontId="0" fillId="7" borderId="1" xfId="0" applyFill="1" applyBorder="1"/>
    <xf numFmtId="0" fontId="4" fillId="0" borderId="0" xfId="0" applyFont="1"/>
    <xf numFmtId="0" fontId="3" fillId="3" borderId="2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0" fillId="0" borderId="0" xfId="0"/>
    <xf numFmtId="0" fontId="7" fillId="5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7" fillId="2" borderId="1" xfId="0" applyFont="1" applyFill="1" applyBorder="1"/>
    <xf numFmtId="0" fontId="7" fillId="2" borderId="3" xfId="0" applyFont="1" applyFill="1" applyBorder="1" applyAlignment="1">
      <alignment horizontal="center"/>
    </xf>
    <xf numFmtId="0" fontId="6" fillId="0" borderId="1" xfId="0" applyFont="1" applyBorder="1"/>
    <xf numFmtId="0" fontId="8" fillId="8" borderId="2" xfId="0" applyFont="1" applyFill="1" applyBorder="1" applyAlignment="1">
      <alignment horizontal="center"/>
    </xf>
    <xf numFmtId="0" fontId="9" fillId="8" borderId="2" xfId="0" applyFont="1" applyFill="1" applyBorder="1" applyAlignment="1">
      <alignment horizontal="center"/>
    </xf>
    <xf numFmtId="0" fontId="6" fillId="6" borderId="1" xfId="0" applyFont="1" applyFill="1" applyBorder="1" applyAlignment="1">
      <alignment horizontal="center"/>
    </xf>
    <xf numFmtId="9" fontId="6" fillId="6" borderId="1" xfId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DA66F-C2EC-4FE6-AA78-411D0D589DED}">
  <dimension ref="A1:T59"/>
  <sheetViews>
    <sheetView tabSelected="1" zoomScale="80" zoomScaleNormal="94" workbookViewId="0">
      <selection activeCell="H38" sqref="H38"/>
    </sheetView>
  </sheetViews>
  <sheetFormatPr defaultRowHeight="14.4" x14ac:dyDescent="0.3"/>
  <cols>
    <col min="1" max="1" width="9.109375" bestFit="1" customWidth="1"/>
    <col min="2" max="2" width="14.6640625" bestFit="1" customWidth="1"/>
    <col min="3" max="3" width="11.21875" bestFit="1" customWidth="1"/>
    <col min="4" max="4" width="10.5546875" bestFit="1" customWidth="1"/>
    <col min="5" max="5" width="15.21875" bestFit="1" customWidth="1"/>
    <col min="6" max="6" width="10.6640625" bestFit="1" customWidth="1"/>
    <col min="7" max="8" width="9" bestFit="1" customWidth="1"/>
    <col min="9" max="9" width="8.6640625" bestFit="1" customWidth="1"/>
    <col min="10" max="10" width="7.6640625" bestFit="1" customWidth="1"/>
    <col min="11" max="11" width="9.77734375" bestFit="1" customWidth="1"/>
    <col min="12" max="12" width="11.77734375" bestFit="1" customWidth="1"/>
    <col min="13" max="13" width="9" bestFit="1" customWidth="1"/>
    <col min="14" max="14" width="10.5546875" bestFit="1" customWidth="1"/>
    <col min="15" max="15" width="12.109375" bestFit="1" customWidth="1"/>
    <col min="16" max="16" width="10.109375" bestFit="1" customWidth="1"/>
    <col min="17" max="17" width="15.109375" bestFit="1" customWidth="1"/>
  </cols>
  <sheetData>
    <row r="1" spans="1:15" ht="19.8" customHeight="1" x14ac:dyDescent="0.45">
      <c r="A1" s="6" t="s">
        <v>19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</row>
    <row r="2" spans="1:15" ht="21" x14ac:dyDescent="0.4">
      <c r="A2" s="12" t="s">
        <v>0</v>
      </c>
      <c r="B2" s="12"/>
      <c r="C2" s="12"/>
      <c r="D2" s="12" t="s">
        <v>1</v>
      </c>
      <c r="E2" s="12" t="s">
        <v>2</v>
      </c>
      <c r="F2" s="12" t="s">
        <v>3</v>
      </c>
      <c r="G2" s="12" t="s">
        <v>4</v>
      </c>
      <c r="H2" s="12" t="s">
        <v>5</v>
      </c>
      <c r="I2" s="12" t="s">
        <v>6</v>
      </c>
      <c r="J2" s="12" t="s">
        <v>7</v>
      </c>
      <c r="K2" s="12" t="s">
        <v>8</v>
      </c>
      <c r="L2" s="12" t="s">
        <v>9</v>
      </c>
      <c r="M2" s="12" t="s">
        <v>10</v>
      </c>
      <c r="N2" s="13" t="s">
        <v>17</v>
      </c>
      <c r="O2" s="14" t="s">
        <v>18</v>
      </c>
    </row>
    <row r="3" spans="1:15" ht="21" x14ac:dyDescent="0.4">
      <c r="A3" s="11">
        <v>1</v>
      </c>
      <c r="B3" s="11"/>
      <c r="C3" s="11"/>
      <c r="D3" s="11" t="s">
        <v>13</v>
      </c>
      <c r="E3" s="11">
        <v>500</v>
      </c>
      <c r="F3" s="11">
        <v>600</v>
      </c>
      <c r="G3" s="11">
        <v>550</v>
      </c>
      <c r="H3" s="11">
        <v>700</v>
      </c>
      <c r="I3" s="11">
        <v>650</v>
      </c>
      <c r="J3" s="11">
        <v>750</v>
      </c>
      <c r="K3" s="11">
        <v>800</v>
      </c>
      <c r="L3" s="11">
        <v>900</v>
      </c>
      <c r="M3" s="11">
        <f>SUM(E3:L3)</f>
        <v>5450</v>
      </c>
      <c r="N3" s="15">
        <f>M3*SUM($E$7:$L$7)</f>
        <v>3215.5000000000005</v>
      </c>
      <c r="O3" s="15">
        <f>M3*SUM($E$8:$L$8)</f>
        <v>3324500</v>
      </c>
    </row>
    <row r="4" spans="1:15" ht="21" x14ac:dyDescent="0.4">
      <c r="A4" s="11">
        <v>2</v>
      </c>
      <c r="B4" s="11"/>
      <c r="C4" s="11"/>
      <c r="D4" s="11" t="s">
        <v>14</v>
      </c>
      <c r="E4" s="11">
        <v>200</v>
      </c>
      <c r="F4" s="11">
        <v>250</v>
      </c>
      <c r="G4" s="11">
        <v>220</v>
      </c>
      <c r="H4" s="11">
        <v>300</v>
      </c>
      <c r="I4" s="11">
        <v>280</v>
      </c>
      <c r="J4" s="11">
        <v>320</v>
      </c>
      <c r="K4" s="11">
        <v>350</v>
      </c>
      <c r="L4" s="11">
        <v>400</v>
      </c>
      <c r="M4" s="11">
        <f t="shared" ref="M4:M8" si="0">SUM(E4:L4)</f>
        <v>2320</v>
      </c>
      <c r="N4" s="15">
        <f t="shared" ref="N4:N8" si="1">M4*SUM($E$7:$L$7)</f>
        <v>1368.8000000000002</v>
      </c>
      <c r="O4" s="15">
        <f t="shared" ref="O4:O8" si="2">M4*SUM($E$8:$L$8)</f>
        <v>1415200</v>
      </c>
    </row>
    <row r="5" spans="1:15" ht="21" x14ac:dyDescent="0.4">
      <c r="A5" s="11">
        <v>3</v>
      </c>
      <c r="B5" s="11"/>
      <c r="C5" s="11"/>
      <c r="D5" s="11" t="s">
        <v>15</v>
      </c>
      <c r="E5" s="11">
        <v>150</v>
      </c>
      <c r="F5" s="11">
        <v>180</v>
      </c>
      <c r="G5" s="11">
        <v>160</v>
      </c>
      <c r="H5" s="11">
        <v>200</v>
      </c>
      <c r="I5" s="11">
        <v>190</v>
      </c>
      <c r="J5" s="11">
        <v>210</v>
      </c>
      <c r="K5" s="11">
        <v>220</v>
      </c>
      <c r="L5" s="11">
        <v>250</v>
      </c>
      <c r="M5" s="11">
        <f t="shared" si="0"/>
        <v>1560</v>
      </c>
      <c r="N5" s="15">
        <f t="shared" si="1"/>
        <v>920.40000000000009</v>
      </c>
      <c r="O5" s="15">
        <f t="shared" si="2"/>
        <v>951600</v>
      </c>
    </row>
    <row r="6" spans="1:15" ht="21" x14ac:dyDescent="0.4">
      <c r="A6" s="11">
        <v>4</v>
      </c>
      <c r="B6" s="11"/>
      <c r="C6" s="11"/>
      <c r="D6" s="11" t="s">
        <v>16</v>
      </c>
      <c r="E6" s="11">
        <v>300</v>
      </c>
      <c r="F6" s="11">
        <v>350</v>
      </c>
      <c r="G6" s="11">
        <v>320</v>
      </c>
      <c r="H6" s="11">
        <v>400</v>
      </c>
      <c r="I6" s="11">
        <v>380</v>
      </c>
      <c r="J6" s="11">
        <v>410</v>
      </c>
      <c r="K6" s="11">
        <v>430</v>
      </c>
      <c r="L6" s="11">
        <v>480</v>
      </c>
      <c r="M6" s="11">
        <f t="shared" si="0"/>
        <v>3070</v>
      </c>
      <c r="N6" s="15">
        <f t="shared" si="1"/>
        <v>1811.3000000000002</v>
      </c>
      <c r="O6" s="15">
        <f t="shared" si="2"/>
        <v>1872700</v>
      </c>
    </row>
    <row r="7" spans="1:15" ht="21" x14ac:dyDescent="0.4">
      <c r="A7" s="11">
        <v>5</v>
      </c>
      <c r="B7" s="11"/>
      <c r="C7" s="11"/>
      <c r="D7" s="11" t="s">
        <v>11</v>
      </c>
      <c r="E7" s="11">
        <v>0.05</v>
      </c>
      <c r="F7" s="11">
        <v>0.08</v>
      </c>
      <c r="G7" s="11">
        <v>0.06</v>
      </c>
      <c r="H7" s="11">
        <v>0.09</v>
      </c>
      <c r="I7" s="11">
        <v>7.0000000000000007E-2</v>
      </c>
      <c r="J7" s="11">
        <v>0.08</v>
      </c>
      <c r="K7" s="11">
        <v>0.06</v>
      </c>
      <c r="L7" s="11">
        <v>0.1</v>
      </c>
      <c r="M7" s="11">
        <f t="shared" si="0"/>
        <v>0.59000000000000008</v>
      </c>
      <c r="N7" s="15">
        <f t="shared" si="1"/>
        <v>0.34810000000000008</v>
      </c>
      <c r="O7" s="15">
        <f t="shared" si="2"/>
        <v>359.90000000000003</v>
      </c>
    </row>
    <row r="8" spans="1:15" ht="21" x14ac:dyDescent="0.4">
      <c r="A8" s="11">
        <v>6</v>
      </c>
      <c r="B8" s="11"/>
      <c r="C8" s="11"/>
      <c r="D8" s="11" t="s">
        <v>12</v>
      </c>
      <c r="E8" s="11">
        <v>50</v>
      </c>
      <c r="F8" s="11">
        <v>70</v>
      </c>
      <c r="G8" s="11">
        <v>60</v>
      </c>
      <c r="H8" s="11">
        <v>80</v>
      </c>
      <c r="I8" s="11">
        <v>75</v>
      </c>
      <c r="J8" s="11">
        <v>85</v>
      </c>
      <c r="K8" s="11">
        <v>90</v>
      </c>
      <c r="L8" s="11">
        <v>100</v>
      </c>
      <c r="M8" s="11">
        <f t="shared" si="0"/>
        <v>610</v>
      </c>
      <c r="N8" s="15">
        <f t="shared" si="1"/>
        <v>359.90000000000003</v>
      </c>
      <c r="O8" s="15">
        <f t="shared" si="2"/>
        <v>372100</v>
      </c>
    </row>
    <row r="14" spans="1:15" ht="21" x14ac:dyDescent="0.4">
      <c r="A14" s="10" t="s">
        <v>0</v>
      </c>
      <c r="B14" s="10" t="s">
        <v>38</v>
      </c>
      <c r="C14" s="10" t="s">
        <v>43</v>
      </c>
      <c r="D14" s="10" t="s">
        <v>20</v>
      </c>
      <c r="E14" s="10" t="s">
        <v>21</v>
      </c>
      <c r="F14" s="10" t="s">
        <v>22</v>
      </c>
      <c r="J14" s="7" t="s">
        <v>22</v>
      </c>
      <c r="K14" s="8"/>
    </row>
    <row r="15" spans="1:15" ht="21" x14ac:dyDescent="0.4">
      <c r="A15" s="11">
        <v>1</v>
      </c>
      <c r="B15" s="11" t="s">
        <v>39</v>
      </c>
      <c r="C15" s="11">
        <v>4</v>
      </c>
      <c r="D15" s="11" t="s">
        <v>23</v>
      </c>
      <c r="E15" s="11" t="s">
        <v>33</v>
      </c>
      <c r="F15" s="11">
        <v>5600</v>
      </c>
      <c r="J15" s="2" t="s">
        <v>37</v>
      </c>
      <c r="K15" s="2">
        <f>SUMIF(E15:E24,E15,F15:F24)</f>
        <v>215300</v>
      </c>
    </row>
    <row r="16" spans="1:15" ht="21" x14ac:dyDescent="0.4">
      <c r="A16" s="11">
        <v>2</v>
      </c>
      <c r="B16" s="11" t="s">
        <v>40</v>
      </c>
      <c r="C16" s="11">
        <v>3</v>
      </c>
      <c r="D16" s="11" t="s">
        <v>24</v>
      </c>
      <c r="E16" s="11" t="s">
        <v>34</v>
      </c>
      <c r="F16" s="11">
        <v>47800</v>
      </c>
      <c r="J16" s="2" t="s">
        <v>35</v>
      </c>
      <c r="K16" s="2">
        <f>SUMIF(E15:E24,E18,F15:F24)</f>
        <v>612800</v>
      </c>
    </row>
    <row r="17" spans="1:11" ht="21" x14ac:dyDescent="0.4">
      <c r="A17" s="11">
        <v>3</v>
      </c>
      <c r="B17" s="11" t="s">
        <v>39</v>
      </c>
      <c r="C17" s="11">
        <v>2</v>
      </c>
      <c r="D17" s="11" t="s">
        <v>25</v>
      </c>
      <c r="E17" s="11" t="s">
        <v>33</v>
      </c>
      <c r="F17" s="11">
        <v>86700</v>
      </c>
      <c r="J17" s="2" t="s">
        <v>36</v>
      </c>
      <c r="K17" s="2">
        <f>SUMIF(E15:E24,E16,F15:F24)</f>
        <v>47800</v>
      </c>
    </row>
    <row r="18" spans="1:11" ht="21" x14ac:dyDescent="0.4">
      <c r="A18" s="11">
        <v>4</v>
      </c>
      <c r="B18" s="11" t="s">
        <v>41</v>
      </c>
      <c r="C18" s="11">
        <v>5</v>
      </c>
      <c r="D18" s="11" t="s">
        <v>26</v>
      </c>
      <c r="E18" s="11" t="s">
        <v>35</v>
      </c>
      <c r="F18" s="11">
        <v>85800</v>
      </c>
    </row>
    <row r="19" spans="1:11" ht="21" x14ac:dyDescent="0.4">
      <c r="A19" s="11">
        <v>5</v>
      </c>
      <c r="B19" s="11" t="s">
        <v>40</v>
      </c>
      <c r="C19" s="11">
        <v>6</v>
      </c>
      <c r="D19" s="11" t="s">
        <v>27</v>
      </c>
      <c r="E19" s="11" t="s">
        <v>33</v>
      </c>
      <c r="F19" s="11">
        <v>65000</v>
      </c>
    </row>
    <row r="20" spans="1:11" ht="21" x14ac:dyDescent="0.4">
      <c r="A20" s="11">
        <v>6</v>
      </c>
      <c r="B20" s="11" t="s">
        <v>41</v>
      </c>
      <c r="C20" s="11">
        <v>2</v>
      </c>
      <c r="D20" s="11" t="s">
        <v>28</v>
      </c>
      <c r="E20" s="11" t="s">
        <v>35</v>
      </c>
      <c r="F20" s="11">
        <v>67000</v>
      </c>
    </row>
    <row r="21" spans="1:11" ht="21" x14ac:dyDescent="0.4">
      <c r="A21" s="11">
        <v>7</v>
      </c>
      <c r="B21" s="11" t="s">
        <v>42</v>
      </c>
      <c r="C21" s="11">
        <v>4</v>
      </c>
      <c r="D21" s="11" t="s">
        <v>29</v>
      </c>
      <c r="E21" s="11" t="s">
        <v>33</v>
      </c>
      <c r="F21" s="11">
        <v>58000</v>
      </c>
      <c r="I21" s="3" t="s">
        <v>44</v>
      </c>
      <c r="J21" s="3">
        <f>SUMIFS(F15:F24,B15:B24,"North",E15:E24,"delhi",C15:C24,"&gt;5")</f>
        <v>65000</v>
      </c>
    </row>
    <row r="22" spans="1:11" ht="21" x14ac:dyDescent="0.4">
      <c r="A22" s="11">
        <v>8</v>
      </c>
      <c r="B22" s="11" t="s">
        <v>41</v>
      </c>
      <c r="C22" s="11">
        <v>6</v>
      </c>
      <c r="D22" s="11" t="s">
        <v>30</v>
      </c>
      <c r="E22" s="11" t="s">
        <v>35</v>
      </c>
      <c r="F22" s="11">
        <v>460000</v>
      </c>
    </row>
    <row r="23" spans="1:11" ht="21" x14ac:dyDescent="0.4">
      <c r="A23" s="11">
        <v>9</v>
      </c>
      <c r="B23" s="11" t="s">
        <v>42</v>
      </c>
      <c r="C23" s="11">
        <v>7</v>
      </c>
      <c r="D23" s="11" t="s">
        <v>31</v>
      </c>
      <c r="E23" s="11" t="s">
        <v>37</v>
      </c>
      <c r="F23" s="11">
        <v>57000</v>
      </c>
    </row>
    <row r="24" spans="1:11" ht="21" x14ac:dyDescent="0.4">
      <c r="A24" s="11">
        <v>10</v>
      </c>
      <c r="B24" s="11" t="s">
        <v>40</v>
      </c>
      <c r="C24" s="11">
        <v>8</v>
      </c>
      <c r="D24" s="11" t="s">
        <v>32</v>
      </c>
      <c r="E24" s="11" t="s">
        <v>36</v>
      </c>
      <c r="F24" s="11">
        <v>470000</v>
      </c>
    </row>
    <row r="26" spans="1:11" x14ac:dyDescent="0.3">
      <c r="I26" t="s">
        <v>45</v>
      </c>
    </row>
    <row r="27" spans="1:11" x14ac:dyDescent="0.3">
      <c r="H27" t="s">
        <v>47</v>
      </c>
      <c r="I27" t="s">
        <v>46</v>
      </c>
      <c r="J27" t="s">
        <v>49</v>
      </c>
      <c r="K27" t="str">
        <f>REPLACE(I26,6,6,"Delhi")</f>
        <v xml:space="preserve">main Delhi jaunga </v>
      </c>
    </row>
    <row r="28" spans="1:11" x14ac:dyDescent="0.3">
      <c r="H28" t="s">
        <v>48</v>
      </c>
      <c r="I28" t="s">
        <v>50</v>
      </c>
    </row>
    <row r="32" spans="1:11" x14ac:dyDescent="0.3">
      <c r="A32" s="4" t="s">
        <v>51</v>
      </c>
    </row>
    <row r="33" spans="1:20" x14ac:dyDescent="0.3">
      <c r="A33" s="1"/>
      <c r="D33" s="5" t="str">
        <f>_xlfn.TEXTJOIN(", ",FALSE,A34:A39)</f>
        <v>.., kolkata, mumbai, , gurgaon , noida</v>
      </c>
      <c r="E33" s="5"/>
      <c r="F33" s="5"/>
      <c r="G33" s="5"/>
    </row>
    <row r="34" spans="1:20" x14ac:dyDescent="0.3">
      <c r="A34" s="1" t="s">
        <v>54</v>
      </c>
    </row>
    <row r="35" spans="1:20" x14ac:dyDescent="0.3">
      <c r="A35" s="1" t="s">
        <v>52</v>
      </c>
    </row>
    <row r="36" spans="1:20" x14ac:dyDescent="0.3">
      <c r="A36" s="1" t="s">
        <v>46</v>
      </c>
    </row>
    <row r="37" spans="1:20" x14ac:dyDescent="0.3">
      <c r="A37" s="1"/>
    </row>
    <row r="38" spans="1:20" x14ac:dyDescent="0.3">
      <c r="A38" s="1" t="s">
        <v>53</v>
      </c>
    </row>
    <row r="39" spans="1:20" x14ac:dyDescent="0.3">
      <c r="A39" s="1" t="s">
        <v>35</v>
      </c>
    </row>
    <row r="43" spans="1:20" x14ac:dyDescent="0.3">
      <c r="A43" t="s">
        <v>100</v>
      </c>
    </row>
    <row r="44" spans="1:20" ht="21" x14ac:dyDescent="0.4">
      <c r="A44" s="16" t="s">
        <v>55</v>
      </c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</row>
    <row r="45" spans="1:20" ht="21" x14ac:dyDescent="0.4">
      <c r="A45" s="10" t="s">
        <v>56</v>
      </c>
      <c r="B45" s="10" t="s">
        <v>57</v>
      </c>
      <c r="C45" s="10" t="s">
        <v>58</v>
      </c>
      <c r="D45" s="10" t="s">
        <v>59</v>
      </c>
      <c r="E45" s="10" t="s">
        <v>60</v>
      </c>
      <c r="F45" s="10" t="s">
        <v>61</v>
      </c>
      <c r="G45" s="10" t="s">
        <v>62</v>
      </c>
      <c r="H45" s="10" t="s">
        <v>63</v>
      </c>
      <c r="I45" s="10" t="s">
        <v>64</v>
      </c>
      <c r="J45" s="10" t="s">
        <v>65</v>
      </c>
      <c r="K45" s="10" t="s">
        <v>10</v>
      </c>
      <c r="L45" s="10" t="s">
        <v>66</v>
      </c>
      <c r="M45" s="10" t="s">
        <v>67</v>
      </c>
      <c r="N45" s="10" t="s">
        <v>68</v>
      </c>
      <c r="O45" s="10" t="s">
        <v>69</v>
      </c>
      <c r="P45" s="10" t="s">
        <v>70</v>
      </c>
      <c r="Q45" s="10" t="s">
        <v>71</v>
      </c>
      <c r="R45" s="10" t="s">
        <v>72</v>
      </c>
      <c r="S45" s="10" t="s">
        <v>73</v>
      </c>
      <c r="T45" s="10" t="s">
        <v>74</v>
      </c>
    </row>
    <row r="46" spans="1:20" ht="21" x14ac:dyDescent="0.4">
      <c r="A46" s="18">
        <v>1</v>
      </c>
      <c r="B46" s="18" t="s">
        <v>75</v>
      </c>
      <c r="C46" s="18">
        <v>85</v>
      </c>
      <c r="D46" s="18">
        <v>90</v>
      </c>
      <c r="E46" s="18">
        <v>80</v>
      </c>
      <c r="F46" s="18">
        <v>85</v>
      </c>
      <c r="G46" s="18">
        <v>88</v>
      </c>
      <c r="H46" s="18">
        <v>92</v>
      </c>
      <c r="I46" s="18">
        <v>87</v>
      </c>
      <c r="J46" s="18">
        <v>90</v>
      </c>
      <c r="K46" s="18">
        <v>697</v>
      </c>
      <c r="L46" s="19">
        <v>0.87124999999999997</v>
      </c>
      <c r="M46" s="18" t="s">
        <v>76</v>
      </c>
      <c r="N46" s="18" t="s">
        <v>77</v>
      </c>
      <c r="O46" s="18">
        <v>5000</v>
      </c>
      <c r="P46" s="18" t="s">
        <v>78</v>
      </c>
      <c r="Q46" s="18" t="s">
        <v>79</v>
      </c>
      <c r="R46" s="18" t="s">
        <v>80</v>
      </c>
      <c r="S46" s="18">
        <v>15000</v>
      </c>
      <c r="T46" s="18">
        <v>32000</v>
      </c>
    </row>
    <row r="47" spans="1:20" ht="21" x14ac:dyDescent="0.4">
      <c r="A47" s="18">
        <v>2</v>
      </c>
      <c r="B47" s="18" t="s">
        <v>81</v>
      </c>
      <c r="C47" s="18">
        <v>70</v>
      </c>
      <c r="D47" s="18">
        <v>75</v>
      </c>
      <c r="E47" s="18">
        <v>65</v>
      </c>
      <c r="F47" s="18">
        <v>72</v>
      </c>
      <c r="G47" s="18">
        <v>78</v>
      </c>
      <c r="H47" s="18">
        <v>68</v>
      </c>
      <c r="I47" s="18">
        <v>70</v>
      </c>
      <c r="J47" s="18">
        <v>75</v>
      </c>
      <c r="K47" s="18">
        <v>573</v>
      </c>
      <c r="L47" s="19">
        <v>0.71625000000000005</v>
      </c>
      <c r="M47" s="18" t="s">
        <v>82</v>
      </c>
      <c r="N47" s="18" t="s">
        <v>83</v>
      </c>
      <c r="O47" s="18">
        <v>3500</v>
      </c>
      <c r="P47" s="18" t="s">
        <v>84</v>
      </c>
      <c r="Q47" s="18" t="s">
        <v>85</v>
      </c>
      <c r="R47" s="18" t="s">
        <v>86</v>
      </c>
      <c r="S47" s="18">
        <v>35000</v>
      </c>
      <c r="T47" s="18">
        <v>31500</v>
      </c>
    </row>
    <row r="48" spans="1:20" ht="21" x14ac:dyDescent="0.4">
      <c r="A48" s="18">
        <v>3</v>
      </c>
      <c r="B48" s="18" t="s">
        <v>26</v>
      </c>
      <c r="C48" s="18">
        <v>92</v>
      </c>
      <c r="D48" s="18">
        <v>88</v>
      </c>
      <c r="E48" s="18">
        <v>95</v>
      </c>
      <c r="F48" s="18">
        <v>90</v>
      </c>
      <c r="G48" s="18">
        <v>87</v>
      </c>
      <c r="H48" s="18">
        <v>93</v>
      </c>
      <c r="I48" s="18">
        <v>88</v>
      </c>
      <c r="J48" s="18">
        <v>92</v>
      </c>
      <c r="K48" s="18">
        <v>725</v>
      </c>
      <c r="L48" s="19">
        <v>0.90625</v>
      </c>
      <c r="M48" s="18" t="s">
        <v>76</v>
      </c>
      <c r="N48" s="18" t="s">
        <v>77</v>
      </c>
      <c r="O48" s="18">
        <v>5000</v>
      </c>
      <c r="P48" s="18" t="s">
        <v>78</v>
      </c>
      <c r="Q48" s="18" t="s">
        <v>79</v>
      </c>
      <c r="R48" s="18" t="s">
        <v>87</v>
      </c>
      <c r="S48" s="18">
        <v>20000</v>
      </c>
      <c r="T48" s="18">
        <v>27000</v>
      </c>
    </row>
    <row r="49" spans="1:20" ht="21" x14ac:dyDescent="0.4">
      <c r="A49" s="18">
        <v>4</v>
      </c>
      <c r="B49" s="18" t="s">
        <v>81</v>
      </c>
      <c r="C49" s="18">
        <v>80</v>
      </c>
      <c r="D49" s="18">
        <v>82</v>
      </c>
      <c r="E49" s="18">
        <v>85</v>
      </c>
      <c r="F49" s="18">
        <v>88</v>
      </c>
      <c r="G49" s="18">
        <v>80</v>
      </c>
      <c r="H49" s="18">
        <v>85</v>
      </c>
      <c r="I49" s="18">
        <v>83</v>
      </c>
      <c r="J49" s="18">
        <v>86</v>
      </c>
      <c r="K49" s="18">
        <v>669</v>
      </c>
      <c r="L49" s="19">
        <v>0.83625000000000005</v>
      </c>
      <c r="M49" s="18" t="s">
        <v>88</v>
      </c>
      <c r="N49" s="18" t="s">
        <v>89</v>
      </c>
      <c r="O49" s="18">
        <v>8000</v>
      </c>
      <c r="P49" s="18" t="s">
        <v>84</v>
      </c>
      <c r="Q49" s="18" t="s">
        <v>85</v>
      </c>
      <c r="R49" s="18" t="s">
        <v>90</v>
      </c>
      <c r="S49" s="18">
        <v>0</v>
      </c>
      <c r="T49" s="18">
        <v>72000</v>
      </c>
    </row>
    <row r="50" spans="1:20" ht="21" x14ac:dyDescent="0.4">
      <c r="A50" s="18">
        <v>5</v>
      </c>
      <c r="B50" s="18" t="s">
        <v>91</v>
      </c>
      <c r="C50" s="18">
        <v>75</v>
      </c>
      <c r="D50" s="18">
        <v>78</v>
      </c>
      <c r="E50" s="18">
        <v>80</v>
      </c>
      <c r="F50" s="18">
        <v>82</v>
      </c>
      <c r="G50" s="18">
        <v>76</v>
      </c>
      <c r="H50" s="18">
        <v>78</v>
      </c>
      <c r="I50" s="18">
        <v>80</v>
      </c>
      <c r="J50" s="18">
        <v>82</v>
      </c>
      <c r="K50" s="18">
        <v>631</v>
      </c>
      <c r="L50" s="19">
        <v>0.78874999999999995</v>
      </c>
      <c r="M50" s="18" t="s">
        <v>76</v>
      </c>
      <c r="N50" s="18" t="s">
        <v>77</v>
      </c>
      <c r="O50" s="18">
        <v>2500</v>
      </c>
      <c r="P50" s="18" t="s">
        <v>84</v>
      </c>
      <c r="Q50" s="18" t="s">
        <v>85</v>
      </c>
      <c r="R50" s="18" t="s">
        <v>87</v>
      </c>
      <c r="S50" s="18">
        <v>20000</v>
      </c>
      <c r="T50" s="18">
        <v>27500</v>
      </c>
    </row>
    <row r="51" spans="1:20" ht="21" x14ac:dyDescent="0.4">
      <c r="A51" s="18">
        <v>6</v>
      </c>
      <c r="B51" s="18" t="s">
        <v>92</v>
      </c>
      <c r="C51" s="18">
        <v>85</v>
      </c>
      <c r="D51" s="18">
        <v>86</v>
      </c>
      <c r="E51" s="18">
        <v>88</v>
      </c>
      <c r="F51" s="18">
        <v>90</v>
      </c>
      <c r="G51" s="18">
        <v>85</v>
      </c>
      <c r="H51" s="18">
        <v>88</v>
      </c>
      <c r="I51" s="18">
        <v>86</v>
      </c>
      <c r="J51" s="18">
        <v>89</v>
      </c>
      <c r="K51" s="18">
        <v>697</v>
      </c>
      <c r="L51" s="19">
        <v>0.87124999999999997</v>
      </c>
      <c r="M51" s="18" t="s">
        <v>88</v>
      </c>
      <c r="N51" s="18" t="s">
        <v>89</v>
      </c>
      <c r="O51" s="18">
        <v>8000</v>
      </c>
      <c r="P51" s="18" t="s">
        <v>78</v>
      </c>
      <c r="Q51" s="18" t="s">
        <v>79</v>
      </c>
      <c r="R51" s="18" t="s">
        <v>86</v>
      </c>
      <c r="S51" s="18">
        <v>40000</v>
      </c>
      <c r="T51" s="18">
        <v>34000</v>
      </c>
    </row>
    <row r="52" spans="1:20" ht="21" x14ac:dyDescent="0.4">
      <c r="A52" s="18">
        <v>7</v>
      </c>
      <c r="B52" s="18" t="s">
        <v>93</v>
      </c>
      <c r="C52" s="18">
        <v>90</v>
      </c>
      <c r="D52" s="18">
        <v>92</v>
      </c>
      <c r="E52" s="18">
        <v>95</v>
      </c>
      <c r="F52" s="18">
        <v>92</v>
      </c>
      <c r="G52" s="18">
        <v>90</v>
      </c>
      <c r="H52" s="18">
        <v>94</v>
      </c>
      <c r="I52" s="18">
        <v>92</v>
      </c>
      <c r="J52" s="18">
        <v>95</v>
      </c>
      <c r="K52" s="18">
        <v>740</v>
      </c>
      <c r="L52" s="19">
        <v>0.92500000000000004</v>
      </c>
      <c r="M52" s="18" t="s">
        <v>76</v>
      </c>
      <c r="N52" s="18" t="s">
        <v>77</v>
      </c>
      <c r="O52" s="18">
        <v>5000</v>
      </c>
      <c r="P52" s="18" t="s">
        <v>84</v>
      </c>
      <c r="Q52" s="18" t="s">
        <v>85</v>
      </c>
      <c r="R52" s="18" t="s">
        <v>80</v>
      </c>
      <c r="S52" s="18">
        <v>15000</v>
      </c>
      <c r="T52" s="18">
        <v>30000</v>
      </c>
    </row>
    <row r="53" spans="1:20" ht="21" x14ac:dyDescent="0.4">
      <c r="A53" s="18">
        <v>8</v>
      </c>
      <c r="B53" s="18" t="s">
        <v>94</v>
      </c>
      <c r="C53" s="18">
        <v>78</v>
      </c>
      <c r="D53" s="18">
        <v>80</v>
      </c>
      <c r="E53" s="18">
        <v>82</v>
      </c>
      <c r="F53" s="18">
        <v>85</v>
      </c>
      <c r="G53" s="18">
        <v>78</v>
      </c>
      <c r="H53" s="18">
        <v>80</v>
      </c>
      <c r="I53" s="18">
        <v>82</v>
      </c>
      <c r="J53" s="18">
        <v>85</v>
      </c>
      <c r="K53" s="18">
        <v>650</v>
      </c>
      <c r="L53" s="19">
        <v>0.8125</v>
      </c>
      <c r="M53" s="18" t="s">
        <v>82</v>
      </c>
      <c r="N53" s="18" t="s">
        <v>83</v>
      </c>
      <c r="O53" s="18">
        <v>7000</v>
      </c>
      <c r="P53" s="18" t="s">
        <v>78</v>
      </c>
      <c r="Q53" s="18" t="s">
        <v>79</v>
      </c>
      <c r="R53" s="18" t="s">
        <v>90</v>
      </c>
      <c r="S53" s="18">
        <v>0</v>
      </c>
      <c r="T53" s="18">
        <v>65000</v>
      </c>
    </row>
    <row r="54" spans="1:20" ht="21" x14ac:dyDescent="0.4">
      <c r="A54" s="18">
        <v>9</v>
      </c>
      <c r="B54" s="18" t="s">
        <v>95</v>
      </c>
      <c r="C54" s="18">
        <v>85</v>
      </c>
      <c r="D54" s="18">
        <v>88</v>
      </c>
      <c r="E54" s="18">
        <v>90</v>
      </c>
      <c r="F54" s="18">
        <v>92</v>
      </c>
      <c r="G54" s="18">
        <v>85</v>
      </c>
      <c r="H54" s="18">
        <v>88</v>
      </c>
      <c r="I54" s="18">
        <v>90</v>
      </c>
      <c r="J54" s="18">
        <v>92</v>
      </c>
      <c r="K54" s="18">
        <v>710</v>
      </c>
      <c r="L54" s="19">
        <v>0.88749999999999996</v>
      </c>
      <c r="M54" s="18" t="s">
        <v>82</v>
      </c>
      <c r="N54" s="18" t="s">
        <v>83</v>
      </c>
      <c r="O54" s="18">
        <v>7000</v>
      </c>
      <c r="P54" s="18" t="s">
        <v>84</v>
      </c>
      <c r="Q54" s="18" t="s">
        <v>85</v>
      </c>
      <c r="R54" s="18" t="s">
        <v>87</v>
      </c>
      <c r="S54" s="18">
        <v>28000</v>
      </c>
      <c r="T54" s="18">
        <v>35000</v>
      </c>
    </row>
    <row r="55" spans="1:20" ht="21" x14ac:dyDescent="0.4">
      <c r="A55" s="18">
        <v>10</v>
      </c>
      <c r="B55" s="18" t="s">
        <v>96</v>
      </c>
      <c r="C55" s="18">
        <v>92</v>
      </c>
      <c r="D55" s="18">
        <v>95</v>
      </c>
      <c r="E55" s="18">
        <v>98</v>
      </c>
      <c r="F55" s="18">
        <v>92</v>
      </c>
      <c r="G55" s="18">
        <v>92</v>
      </c>
      <c r="H55" s="18">
        <v>95</v>
      </c>
      <c r="I55" s="18">
        <v>98</v>
      </c>
      <c r="J55" s="18">
        <v>92</v>
      </c>
      <c r="K55" s="18">
        <v>754</v>
      </c>
      <c r="L55" s="19">
        <v>0.9425</v>
      </c>
      <c r="M55" s="18" t="s">
        <v>88</v>
      </c>
      <c r="N55" s="18" t="s">
        <v>89</v>
      </c>
      <c r="O55" s="18">
        <v>8000</v>
      </c>
      <c r="P55" s="18" t="s">
        <v>78</v>
      </c>
      <c r="Q55" s="18" t="s">
        <v>79</v>
      </c>
      <c r="R55" s="18" t="s">
        <v>80</v>
      </c>
      <c r="S55" s="18">
        <v>24000</v>
      </c>
      <c r="T55" s="18">
        <v>50000</v>
      </c>
    </row>
    <row r="56" spans="1:20" ht="21" x14ac:dyDescent="0.4">
      <c r="A56" s="18">
        <v>11</v>
      </c>
      <c r="B56" s="18" t="s">
        <v>97</v>
      </c>
      <c r="C56" s="18">
        <v>5</v>
      </c>
      <c r="D56" s="18">
        <v>10</v>
      </c>
      <c r="E56" s="18">
        <v>8</v>
      </c>
      <c r="F56" s="18">
        <v>6</v>
      </c>
      <c r="G56" s="18">
        <v>7</v>
      </c>
      <c r="H56" s="18">
        <v>5</v>
      </c>
      <c r="I56" s="18">
        <v>10</v>
      </c>
      <c r="J56" s="18">
        <v>8</v>
      </c>
      <c r="K56" s="18">
        <v>59</v>
      </c>
      <c r="L56" s="19">
        <v>7.3749999999999996E-2</v>
      </c>
      <c r="M56" s="18" t="s">
        <v>82</v>
      </c>
      <c r="N56" s="18" t="s">
        <v>83</v>
      </c>
      <c r="O56" s="18" t="s">
        <v>85</v>
      </c>
      <c r="P56" s="18" t="s">
        <v>78</v>
      </c>
      <c r="Q56" s="18" t="s">
        <v>79</v>
      </c>
      <c r="R56" s="18" t="s">
        <v>86</v>
      </c>
      <c r="S56" s="18">
        <v>35000</v>
      </c>
      <c r="T56" s="18">
        <v>37000</v>
      </c>
    </row>
    <row r="59" spans="1:20" x14ac:dyDescent="0.3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 t="s">
        <v>98</v>
      </c>
      <c r="N59" s="9" t="s">
        <v>98</v>
      </c>
      <c r="O59" s="9">
        <v>65</v>
      </c>
      <c r="P59" s="9"/>
      <c r="Q59" s="9" t="s">
        <v>99</v>
      </c>
      <c r="R59" s="9"/>
      <c r="S59" s="9"/>
      <c r="T59" s="9"/>
    </row>
  </sheetData>
  <mergeCells count="3">
    <mergeCell ref="A1:O1"/>
    <mergeCell ref="J14:K14"/>
    <mergeCell ref="A44:T44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 Singh</dc:creator>
  <cp:lastModifiedBy>Aman Singh</cp:lastModifiedBy>
  <dcterms:created xsi:type="dcterms:W3CDTF">2024-03-05T05:28:34Z</dcterms:created>
  <dcterms:modified xsi:type="dcterms:W3CDTF">2024-03-06T15:23:50Z</dcterms:modified>
</cp:coreProperties>
</file>