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 Agrawal\Downloads\"/>
    </mc:Choice>
  </mc:AlternateContent>
  <xr:revisionPtr revIDLastSave="0" documentId="13_ncr:1_{C2D7B924-66F5-44DA-9321-BB40FC4A8C0E}" xr6:coauthVersionLast="36" xr6:coauthVersionMax="36" xr10:uidLastSave="{00000000-0000-0000-0000-000000000000}"/>
  <bookViews>
    <workbookView xWindow="0" yWindow="0" windowWidth="25600" windowHeight="9507" activeTab="4" xr2:uid="{E9DEF677-1C27-4036-A285-88A6BD7CFADE}"/>
  </bookViews>
  <sheets>
    <sheet name="Calories Reworked" sheetId="4" r:id="rId1"/>
    <sheet name="Calories" sheetId="1" r:id="rId2"/>
    <sheet name="Diabetes" sheetId="2" r:id="rId3"/>
    <sheet name="Cardio" sheetId="3" r:id="rId4"/>
    <sheet name="CardioNew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4" l="1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L48" i="4"/>
  <c r="L49" i="4" s="1"/>
  <c r="L50" i="4" s="1"/>
  <c r="L51" i="4" s="1"/>
  <c r="L52" i="4" s="1"/>
  <c r="L47" i="4"/>
  <c r="L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</calcChain>
</file>

<file path=xl/sharedStrings.xml><?xml version="1.0" encoding="utf-8"?>
<sst xmlns="http://schemas.openxmlformats.org/spreadsheetml/2006/main" count="48" uniqueCount="23">
  <si>
    <t>Year</t>
  </si>
  <si>
    <t>Meat, eggs, and nuts</t>
  </si>
  <si>
    <t>Dairy</t>
  </si>
  <si>
    <t>Fruit</t>
  </si>
  <si>
    <t>Vegetables</t>
  </si>
  <si>
    <t>Flour and cereal products**</t>
  </si>
  <si>
    <t>Added fats and oils and dairy fats*</t>
  </si>
  <si>
    <t>Sugar and sweeteners (Added)</t>
  </si>
  <si>
    <t>Total</t>
  </si>
  <si>
    <t>NA</t>
  </si>
  <si>
    <t>Total - Percentage</t>
  </si>
  <si>
    <t>Total - Lower Limit</t>
  </si>
  <si>
    <t>Total - Upper Limit</t>
  </si>
  <si>
    <t>Major Heart Disease - Percentage</t>
  </si>
  <si>
    <t>Major Heart Disease - Lower Limit</t>
  </si>
  <si>
    <t>Major Heart Disease - Upper Limit</t>
  </si>
  <si>
    <t>Stroke - Percentage</t>
  </si>
  <si>
    <t>Stroke - Lower Limit</t>
  </si>
  <si>
    <t>Stroke - Upper Limit</t>
  </si>
  <si>
    <t>Major Heart Disease or Stroke - Percentage</t>
  </si>
  <si>
    <t>Major Heart Disease or Stroke - Lower Limit</t>
  </si>
  <si>
    <t>Major Heart Disease or Stroke - Upper Limit</t>
  </si>
  <si>
    <t>CardioRate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</si>
</sst>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2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31">
    <xf numFmtId="0" fontId="0" fillId="0" borderId="0" xfId="0"/>
    <xf numFmtId="0" fontId="1" fillId="0" borderId="5" xfId="0" applyFont="1" applyBorder="1" applyAlignment="1">
      <alignment horizontal="center"/>
    </xf>
    <xf numFmtId="3" fontId="1" fillId="0" borderId="5" xfId="0" applyNumberFormat="1" applyFont="1" applyBorder="1"/>
    <xf numFmtId="0" fontId="1" fillId="2" borderId="6" xfId="0" applyFont="1" applyFill="1" applyBorder="1" applyAlignment="1">
      <alignment horizontal="center"/>
    </xf>
    <xf numFmtId="3" fontId="1" fillId="2" borderId="6" xfId="0" applyNumberFormat="1" applyFont="1" applyFill="1" applyBorder="1"/>
    <xf numFmtId="0" fontId="1" fillId="0" borderId="6" xfId="0" applyFont="1" applyBorder="1" applyAlignment="1">
      <alignment horizontal="center"/>
    </xf>
    <xf numFmtId="3" fontId="1" fillId="0" borderId="6" xfId="0" applyNumberFormat="1" applyFont="1" applyBorder="1"/>
    <xf numFmtId="1" fontId="1" fillId="0" borderId="6" xfId="0" applyNumberFormat="1" applyFont="1" applyBorder="1"/>
    <xf numFmtId="1" fontId="1" fillId="2" borderId="6" xfId="0" applyNumberFormat="1" applyFont="1" applyFill="1" applyBorder="1"/>
    <xf numFmtId="3" fontId="1" fillId="2" borderId="6" xfId="0" applyNumberFormat="1" applyFont="1" applyFill="1" applyBorder="1" applyAlignment="1">
      <alignment horizontal="right"/>
    </xf>
    <xf numFmtId="0" fontId="1" fillId="2" borderId="7" xfId="0" applyFont="1" applyFill="1" applyBorder="1" applyAlignment="1">
      <alignment horizontal="center"/>
    </xf>
    <xf numFmtId="3" fontId="1" fillId="2" borderId="7" xfId="0" applyNumberFormat="1" applyFont="1" applyFill="1" applyBorder="1"/>
    <xf numFmtId="1" fontId="1" fillId="2" borderId="7" xfId="0" applyNumberFormat="1" applyFont="1" applyFill="1" applyBorder="1"/>
    <xf numFmtId="3" fontId="1" fillId="2" borderId="7" xfId="0" applyNumberFormat="1" applyFont="1" applyFill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3" fontId="1" fillId="3" borderId="6" xfId="0" applyNumberFormat="1" applyFont="1" applyFill="1" applyBorder="1"/>
    <xf numFmtId="1" fontId="1" fillId="3" borderId="6" xfId="0" applyNumberFormat="1" applyFont="1" applyFill="1" applyBorder="1"/>
    <xf numFmtId="3" fontId="1" fillId="3" borderId="6" xfId="0" applyNumberFormat="1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3" fontId="1" fillId="3" borderId="8" xfId="0" applyNumberFormat="1" applyFont="1" applyFill="1" applyBorder="1"/>
    <xf numFmtId="1" fontId="1" fillId="3" borderId="8" xfId="0" applyNumberFormat="1" applyFont="1" applyFill="1" applyBorder="1"/>
    <xf numFmtId="3" fontId="1" fillId="3" borderId="8" xfId="0" applyNumberFormat="1" applyFont="1" applyFill="1" applyBorder="1" applyAlignment="1">
      <alignment horizontal="right"/>
    </xf>
    <xf numFmtId="9" fontId="0" fillId="0" borderId="0" xfId="1" applyFont="1"/>
    <xf numFmtId="3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9" xfId="0" quotePrefix="1" applyFont="1" applyFill="1" applyBorder="1" applyAlignment="1">
      <alignment horizontal="left"/>
    </xf>
    <xf numFmtId="0" fontId="1" fillId="3" borderId="10" xfId="0" quotePrefix="1" applyFont="1" applyFill="1" applyBorder="1" applyAlignment="1">
      <alignment horizontal="left"/>
    </xf>
    <xf numFmtId="0" fontId="1" fillId="3" borderId="11" xfId="0" quotePrefix="1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</cellXfs>
  <cellStyles count="3">
    <cellStyle name="Normal" xfId="0" builtinId="0"/>
    <cellStyle name="Normal 2" xfId="2" xr:uid="{4CCCDB88-30DE-4777-997F-B5BA2CB3E01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76EE8-D561-4793-8488-003B1E5E34A0}">
  <dimension ref="A1:N53"/>
  <sheetViews>
    <sheetView topLeftCell="A34" workbookViewId="0">
      <selection activeCell="H36" sqref="H36"/>
    </sheetView>
  </sheetViews>
  <sheetFormatPr defaultRowHeight="14.35" x14ac:dyDescent="0.5"/>
  <sheetData>
    <row r="1" spans="1:14" x14ac:dyDescent="0.5">
      <c r="A1" s="29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14" x14ac:dyDescent="0.5">
      <c r="A2" s="29"/>
      <c r="B2" s="24"/>
      <c r="C2" s="24"/>
      <c r="D2" s="24"/>
      <c r="E2" s="24"/>
      <c r="F2" s="24"/>
      <c r="G2" s="24"/>
      <c r="H2" s="24"/>
      <c r="I2" s="24"/>
    </row>
    <row r="3" spans="1:14" x14ac:dyDescent="0.5">
      <c r="A3" s="29"/>
      <c r="B3" s="24"/>
      <c r="C3" s="24"/>
      <c r="D3" s="24"/>
      <c r="E3" s="24"/>
      <c r="F3" s="24"/>
      <c r="G3" s="24"/>
      <c r="H3" s="24"/>
      <c r="I3" s="24"/>
    </row>
    <row r="4" spans="1:14" x14ac:dyDescent="0.5">
      <c r="A4" s="30"/>
      <c r="B4" s="25"/>
      <c r="C4" s="25"/>
      <c r="D4" s="25"/>
      <c r="E4" s="25"/>
      <c r="F4" s="25"/>
      <c r="G4" s="25"/>
      <c r="H4" s="25"/>
      <c r="I4" s="25"/>
    </row>
    <row r="5" spans="1:14" x14ac:dyDescent="0.5">
      <c r="A5" s="1">
        <v>1970</v>
      </c>
      <c r="B5" s="2">
        <v>508.89542358703147</v>
      </c>
      <c r="C5" s="2">
        <v>250.29100087543492</v>
      </c>
      <c r="D5" s="2">
        <v>71.242052507989882</v>
      </c>
      <c r="E5" s="2">
        <v>135.4411398519064</v>
      </c>
      <c r="F5" s="2">
        <v>409.80243666221605</v>
      </c>
      <c r="G5" s="2">
        <v>346.18452030118709</v>
      </c>
      <c r="H5" s="2">
        <v>332.53944066172033</v>
      </c>
      <c r="I5" s="2">
        <v>2054.3960144474863</v>
      </c>
      <c r="M5">
        <f>ROUND(IF(ISNUMBER(G5),G5,L5),0)</f>
        <v>346</v>
      </c>
      <c r="N5" s="23">
        <f>B5+C5+D5+E5+F5+H5+M5</f>
        <v>2054.2114941462992</v>
      </c>
    </row>
    <row r="6" spans="1:14" x14ac:dyDescent="0.5">
      <c r="A6" s="3">
        <v>1971</v>
      </c>
      <c r="B6" s="4">
        <v>516.36173704711268</v>
      </c>
      <c r="C6" s="4">
        <v>250.83878542854893</v>
      </c>
      <c r="D6" s="4">
        <v>73.058371906848208</v>
      </c>
      <c r="E6" s="4">
        <v>133.02841777984759</v>
      </c>
      <c r="F6" s="4">
        <v>403.73380067338144</v>
      </c>
      <c r="G6" s="4">
        <v>341.92781826186183</v>
      </c>
      <c r="H6" s="4">
        <v>335.31928815484554</v>
      </c>
      <c r="I6" s="4">
        <v>2054.2682192524462</v>
      </c>
      <c r="K6" s="22">
        <f>((G6-G5)/G6)</f>
        <v>-1.244912467480289E-2</v>
      </c>
      <c r="M6">
        <f t="shared" ref="M6:M52" si="0">ROUND(IF(ISNUMBER(G6),G6,L6),0)</f>
        <v>342</v>
      </c>
      <c r="N6" s="23">
        <f t="shared" ref="N6:N52" si="1">B6+C6+D6+E6+F6+H6+M6</f>
        <v>2054.3404009905844</v>
      </c>
    </row>
    <row r="7" spans="1:14" x14ac:dyDescent="0.5">
      <c r="A7" s="3">
        <v>1972</v>
      </c>
      <c r="B7" s="4">
        <v>515.38070074234054</v>
      </c>
      <c r="C7" s="4">
        <v>248.87991515858428</v>
      </c>
      <c r="D7" s="4">
        <v>68.717389982168257</v>
      </c>
      <c r="E7" s="4">
        <v>132.67968594154442</v>
      </c>
      <c r="F7" s="4">
        <v>399.03507417641504</v>
      </c>
      <c r="G7" s="4">
        <v>353.22570688304933</v>
      </c>
      <c r="H7" s="4">
        <v>339.18526161973676</v>
      </c>
      <c r="I7" s="4">
        <v>2057.1037345038385</v>
      </c>
      <c r="K7" s="22">
        <f t="shared" ref="K7:K45" si="2">((G7-G6)/G7)</f>
        <v>3.1984899176458165E-2</v>
      </c>
      <c r="M7">
        <f t="shared" si="0"/>
        <v>353</v>
      </c>
      <c r="N7" s="23">
        <f t="shared" si="1"/>
        <v>2056.878027620789</v>
      </c>
    </row>
    <row r="8" spans="1:14" x14ac:dyDescent="0.5">
      <c r="A8" s="3">
        <v>1973</v>
      </c>
      <c r="B8" s="4">
        <v>486.20209461911674</v>
      </c>
      <c r="C8" s="4">
        <v>247.49342592650228</v>
      </c>
      <c r="D8" s="4">
        <v>71.771853611339992</v>
      </c>
      <c r="E8" s="4">
        <v>132.53014965451163</v>
      </c>
      <c r="F8" s="4">
        <v>410.79214818597711</v>
      </c>
      <c r="G8" s="4">
        <v>356.92113123459717</v>
      </c>
      <c r="H8" s="4">
        <v>340.25702682891546</v>
      </c>
      <c r="I8" s="4">
        <v>2045.9678300609605</v>
      </c>
      <c r="K8" s="22">
        <f t="shared" si="2"/>
        <v>1.0353616046114438E-2</v>
      </c>
      <c r="M8">
        <f t="shared" si="0"/>
        <v>357</v>
      </c>
      <c r="N8" s="23">
        <f t="shared" si="1"/>
        <v>2046.0466988263634</v>
      </c>
    </row>
    <row r="9" spans="1:14" x14ac:dyDescent="0.5">
      <c r="A9" s="3">
        <v>1974</v>
      </c>
      <c r="B9" s="4">
        <v>502.62271601096177</v>
      </c>
      <c r="C9" s="4">
        <v>240.66038476801862</v>
      </c>
      <c r="D9" s="4">
        <v>72.564900069435211</v>
      </c>
      <c r="E9" s="4">
        <v>127.587457975245</v>
      </c>
      <c r="F9" s="4">
        <v>406.39786817126208</v>
      </c>
      <c r="G9" s="4">
        <v>349.16593119108603</v>
      </c>
      <c r="H9" s="4">
        <v>328.81052157804959</v>
      </c>
      <c r="I9" s="4">
        <v>2027.809779764058</v>
      </c>
      <c r="K9" s="22">
        <f t="shared" si="2"/>
        <v>-2.2210643567247099E-2</v>
      </c>
      <c r="M9">
        <f t="shared" si="0"/>
        <v>349</v>
      </c>
      <c r="N9" s="23">
        <f t="shared" si="1"/>
        <v>2027.6438485729723</v>
      </c>
    </row>
    <row r="10" spans="1:14" x14ac:dyDescent="0.5">
      <c r="A10" s="3">
        <v>1975</v>
      </c>
      <c r="B10" s="4">
        <v>494.11134348068759</v>
      </c>
      <c r="C10" s="4">
        <v>239.77986457909734</v>
      </c>
      <c r="D10" s="4">
        <v>75.998119464969449</v>
      </c>
      <c r="E10" s="4">
        <v>131.56670788316941</v>
      </c>
      <c r="F10" s="4">
        <v>415.61671893809842</v>
      </c>
      <c r="G10" s="4">
        <v>350.56762582091159</v>
      </c>
      <c r="H10" s="4">
        <v>317.70193118982144</v>
      </c>
      <c r="I10" s="4">
        <v>2025.3423113567553</v>
      </c>
      <c r="K10" s="22">
        <f t="shared" si="2"/>
        <v>3.9983573113554294E-3</v>
      </c>
      <c r="M10">
        <f t="shared" si="0"/>
        <v>351</v>
      </c>
      <c r="N10" s="23">
        <f t="shared" si="1"/>
        <v>2025.7746855358437</v>
      </c>
    </row>
    <row r="11" spans="1:14" x14ac:dyDescent="0.5">
      <c r="A11" s="5">
        <v>1976</v>
      </c>
      <c r="B11" s="6">
        <v>516.43112742030019</v>
      </c>
      <c r="C11" s="6">
        <v>241.377386628007</v>
      </c>
      <c r="D11" s="6">
        <v>77.274810846332159</v>
      </c>
      <c r="E11" s="6">
        <v>132.42993679185051</v>
      </c>
      <c r="F11" s="6">
        <v>429.8224137905234</v>
      </c>
      <c r="G11" s="6">
        <v>367.48014857743283</v>
      </c>
      <c r="H11" s="6">
        <v>334.50968101969352</v>
      </c>
      <c r="I11" s="6">
        <v>2099.3255050741395</v>
      </c>
      <c r="K11" s="22">
        <f t="shared" si="2"/>
        <v>4.6022956129717449E-2</v>
      </c>
      <c r="M11">
        <f t="shared" si="0"/>
        <v>367</v>
      </c>
      <c r="N11" s="23">
        <f t="shared" si="1"/>
        <v>2098.8453564967067</v>
      </c>
    </row>
    <row r="12" spans="1:14" x14ac:dyDescent="0.5">
      <c r="A12" s="5">
        <v>1977</v>
      </c>
      <c r="B12" s="6">
        <v>512.02925046617793</v>
      </c>
      <c r="C12" s="6">
        <v>240.12987443073865</v>
      </c>
      <c r="D12" s="6">
        <v>77.642955936296715</v>
      </c>
      <c r="E12" s="6">
        <v>131.71194784532941</v>
      </c>
      <c r="F12" s="6">
        <v>417.396022817301</v>
      </c>
      <c r="G12" s="6">
        <v>353.09159835420832</v>
      </c>
      <c r="H12" s="6">
        <v>342.45441065176408</v>
      </c>
      <c r="I12" s="6">
        <v>2074.4560605018164</v>
      </c>
      <c r="K12" s="22">
        <f t="shared" si="2"/>
        <v>-4.0750191424239031E-2</v>
      </c>
      <c r="M12">
        <f t="shared" si="0"/>
        <v>353</v>
      </c>
      <c r="N12" s="23">
        <f t="shared" si="1"/>
        <v>2074.3644621476078</v>
      </c>
    </row>
    <row r="13" spans="1:14" x14ac:dyDescent="0.5">
      <c r="A13" s="5">
        <v>1978</v>
      </c>
      <c r="B13" s="6">
        <v>506.41988289195245</v>
      </c>
      <c r="C13" s="6">
        <v>238.96504218599097</v>
      </c>
      <c r="D13" s="6">
        <v>77.612194140595989</v>
      </c>
      <c r="E13" s="6">
        <v>126.79488011029409</v>
      </c>
      <c r="F13" s="6">
        <v>427.02710571448273</v>
      </c>
      <c r="G13" s="6">
        <v>363.76821940993307</v>
      </c>
      <c r="H13" s="6">
        <v>338.53744642407992</v>
      </c>
      <c r="I13" s="6">
        <v>2079.1247708773294</v>
      </c>
      <c r="K13" s="22">
        <f t="shared" si="2"/>
        <v>2.9350065470379064E-2</v>
      </c>
      <c r="M13">
        <f t="shared" si="0"/>
        <v>364</v>
      </c>
      <c r="N13" s="23">
        <f t="shared" si="1"/>
        <v>2079.3565514673965</v>
      </c>
    </row>
    <row r="14" spans="1:14" x14ac:dyDescent="0.5">
      <c r="A14" s="5">
        <v>1979</v>
      </c>
      <c r="B14" s="6">
        <v>501.2017036718205</v>
      </c>
      <c r="C14" s="6">
        <v>236.70968008731435</v>
      </c>
      <c r="D14" s="6">
        <v>77.126923679650787</v>
      </c>
      <c r="E14" s="6">
        <v>129.65345877159154</v>
      </c>
      <c r="F14" s="6">
        <v>431.28075710243291</v>
      </c>
      <c r="G14" s="6">
        <v>371.54377682507686</v>
      </c>
      <c r="H14" s="6">
        <v>341.95943006792749</v>
      </c>
      <c r="I14" s="6">
        <v>2089.4757302058142</v>
      </c>
      <c r="K14" s="22">
        <f t="shared" si="2"/>
        <v>2.0927701929467475E-2</v>
      </c>
      <c r="M14">
        <f t="shared" si="0"/>
        <v>372</v>
      </c>
      <c r="N14" s="23">
        <f t="shared" si="1"/>
        <v>2089.9319533807375</v>
      </c>
    </row>
    <row r="15" spans="1:14" x14ac:dyDescent="0.5">
      <c r="A15" s="5">
        <v>1980</v>
      </c>
      <c r="B15" s="6">
        <v>496.11648759702672</v>
      </c>
      <c r="C15" s="6">
        <v>233.01182868862574</v>
      </c>
      <c r="D15" s="6">
        <v>82.74691502760669</v>
      </c>
      <c r="E15" s="6">
        <v>127.25476498859882</v>
      </c>
      <c r="F15" s="6">
        <v>437.10158593269176</v>
      </c>
      <c r="G15" s="6">
        <v>372.27976765072765</v>
      </c>
      <c r="H15" s="6">
        <v>335.35628409457661</v>
      </c>
      <c r="I15" s="6">
        <v>2083.867633979854</v>
      </c>
      <c r="K15" s="22">
        <f t="shared" si="2"/>
        <v>1.97698314441115E-3</v>
      </c>
      <c r="M15">
        <f t="shared" si="0"/>
        <v>372</v>
      </c>
      <c r="N15" s="23">
        <f t="shared" si="1"/>
        <v>2083.5878663291264</v>
      </c>
    </row>
    <row r="16" spans="1:14" x14ac:dyDescent="0.5">
      <c r="A16" s="3">
        <v>1981</v>
      </c>
      <c r="B16" s="4">
        <v>501.17716196299739</v>
      </c>
      <c r="C16" s="4">
        <v>231.0900804474027</v>
      </c>
      <c r="D16" s="4">
        <v>78.935531075402551</v>
      </c>
      <c r="E16" s="4">
        <v>125.61774335526971</v>
      </c>
      <c r="F16" s="4">
        <v>437.20560659402105</v>
      </c>
      <c r="G16" s="4">
        <v>370.42914566670015</v>
      </c>
      <c r="H16" s="4">
        <v>334.09644053373376</v>
      </c>
      <c r="I16" s="4">
        <v>2078.551709635527</v>
      </c>
      <c r="K16" s="22">
        <f t="shared" si="2"/>
        <v>-4.9958865431518349E-3</v>
      </c>
      <c r="M16">
        <f t="shared" si="0"/>
        <v>370</v>
      </c>
      <c r="N16" s="23">
        <f t="shared" si="1"/>
        <v>2078.1225639688273</v>
      </c>
    </row>
    <row r="17" spans="1:14" x14ac:dyDescent="0.5">
      <c r="A17" s="3">
        <v>1982</v>
      </c>
      <c r="B17" s="4">
        <v>494.68295625415789</v>
      </c>
      <c r="C17" s="4">
        <v>234.35758291208242</v>
      </c>
      <c r="D17" s="4">
        <v>81.253282279659956</v>
      </c>
      <c r="E17" s="4">
        <v>129.01341806369609</v>
      </c>
      <c r="F17" s="4">
        <v>436.29322567727343</v>
      </c>
      <c r="G17" s="4">
        <v>372.15628734514132</v>
      </c>
      <c r="H17" s="4">
        <v>328.36665885914124</v>
      </c>
      <c r="I17" s="4">
        <v>2076.1234113911523</v>
      </c>
      <c r="K17" s="22">
        <f t="shared" si="2"/>
        <v>4.6409042038819664E-3</v>
      </c>
      <c r="M17">
        <f t="shared" si="0"/>
        <v>372</v>
      </c>
      <c r="N17" s="23">
        <f t="shared" si="1"/>
        <v>2075.9671240460111</v>
      </c>
    </row>
    <row r="18" spans="1:14" x14ac:dyDescent="0.5">
      <c r="A18" s="3">
        <v>1983</v>
      </c>
      <c r="B18" s="4">
        <v>505.13583040272755</v>
      </c>
      <c r="C18" s="4">
        <v>237.63898942388772</v>
      </c>
      <c r="D18" s="4">
        <v>88.110993293257209</v>
      </c>
      <c r="E18" s="4">
        <v>130.58935299234767</v>
      </c>
      <c r="F18" s="4">
        <v>438.02449557888497</v>
      </c>
      <c r="G18" s="4">
        <v>387.1688724182672</v>
      </c>
      <c r="H18" s="4">
        <v>332.84579196756516</v>
      </c>
      <c r="I18" s="4">
        <v>2119.5143260769378</v>
      </c>
      <c r="K18" s="22">
        <f t="shared" si="2"/>
        <v>3.877528939596013E-2</v>
      </c>
      <c r="M18">
        <f t="shared" si="0"/>
        <v>387</v>
      </c>
      <c r="N18" s="23">
        <f t="shared" si="1"/>
        <v>2119.3454536586705</v>
      </c>
    </row>
    <row r="19" spans="1:14" x14ac:dyDescent="0.5">
      <c r="A19" s="3">
        <v>1984</v>
      </c>
      <c r="B19" s="4">
        <v>509.20858100050117</v>
      </c>
      <c r="C19" s="4">
        <v>241.95387349636147</v>
      </c>
      <c r="D19" s="4">
        <v>84.795569772958999</v>
      </c>
      <c r="E19" s="4">
        <v>131.48998345749985</v>
      </c>
      <c r="F19" s="4">
        <v>447.75877616216076</v>
      </c>
      <c r="G19" s="4">
        <v>401.6015257937517</v>
      </c>
      <c r="H19" s="4">
        <v>339.69408518573385</v>
      </c>
      <c r="I19" s="4">
        <v>2156.5023948689677</v>
      </c>
      <c r="K19" s="22">
        <f t="shared" si="2"/>
        <v>3.593774537324991E-2</v>
      </c>
      <c r="M19">
        <f t="shared" si="0"/>
        <v>402</v>
      </c>
      <c r="N19" s="23">
        <f t="shared" si="1"/>
        <v>2156.9008690752162</v>
      </c>
    </row>
    <row r="20" spans="1:14" x14ac:dyDescent="0.5">
      <c r="A20" s="3">
        <v>1985</v>
      </c>
      <c r="B20" s="4">
        <v>517.87023730430474</v>
      </c>
      <c r="C20" s="4">
        <v>246.14172651574455</v>
      </c>
      <c r="D20" s="4">
        <v>85.810053947008427</v>
      </c>
      <c r="E20" s="4">
        <v>134.36273231046999</v>
      </c>
      <c r="F20" s="4">
        <v>475.56399990068275</v>
      </c>
      <c r="G20" s="4">
        <v>424.12532802971731</v>
      </c>
      <c r="H20" s="4">
        <v>351.87181725246433</v>
      </c>
      <c r="I20" s="4">
        <v>2235.745895260392</v>
      </c>
      <c r="K20" s="22">
        <f t="shared" si="2"/>
        <v>5.310647760792872E-2</v>
      </c>
      <c r="M20">
        <f t="shared" si="0"/>
        <v>424</v>
      </c>
      <c r="N20" s="23">
        <f t="shared" si="1"/>
        <v>2235.6205672306751</v>
      </c>
    </row>
    <row r="21" spans="1:14" x14ac:dyDescent="0.5">
      <c r="A21" s="5">
        <v>1986</v>
      </c>
      <c r="B21" s="6">
        <v>515.39111155121691</v>
      </c>
      <c r="C21" s="6">
        <v>247.20745155753332</v>
      </c>
      <c r="D21" s="6">
        <v>89.098168520347116</v>
      </c>
      <c r="E21" s="6">
        <v>136.19828545746867</v>
      </c>
      <c r="F21" s="6">
        <v>490.05563507286507</v>
      </c>
      <c r="G21" s="6">
        <v>431.18049531112797</v>
      </c>
      <c r="H21" s="6">
        <v>346.81223933157753</v>
      </c>
      <c r="I21" s="6">
        <v>2255.9433868021365</v>
      </c>
      <c r="K21" s="22">
        <f t="shared" si="2"/>
        <v>1.6362445328886796E-2</v>
      </c>
      <c r="M21">
        <f t="shared" si="0"/>
        <v>431</v>
      </c>
      <c r="N21" s="23">
        <f t="shared" si="1"/>
        <v>2255.7628914910083</v>
      </c>
    </row>
    <row r="22" spans="1:14" x14ac:dyDescent="0.5">
      <c r="A22" s="5">
        <v>1987</v>
      </c>
      <c r="B22" s="6">
        <v>510.61263065191747</v>
      </c>
      <c r="C22" s="6">
        <v>249.37631329088271</v>
      </c>
      <c r="D22" s="6">
        <v>90.739574540748578</v>
      </c>
      <c r="E22" s="6">
        <v>134.16916825127623</v>
      </c>
      <c r="F22" s="6">
        <v>513.16386663743276</v>
      </c>
      <c r="G22" s="6">
        <v>426.79925733608957</v>
      </c>
      <c r="H22" s="6">
        <v>359.37364117522804</v>
      </c>
      <c r="I22" s="6">
        <v>2284.2344518835753</v>
      </c>
      <c r="K22" s="22">
        <f t="shared" si="2"/>
        <v>-1.0265336454389212E-2</v>
      </c>
      <c r="M22">
        <f t="shared" si="0"/>
        <v>427</v>
      </c>
      <c r="N22" s="23">
        <f t="shared" si="1"/>
        <v>2284.4351945474859</v>
      </c>
    </row>
    <row r="23" spans="1:14" x14ac:dyDescent="0.5">
      <c r="A23" s="5">
        <v>1988</v>
      </c>
      <c r="B23" s="6">
        <v>517.47161500269362</v>
      </c>
      <c r="C23" s="6">
        <v>244.52249492664802</v>
      </c>
      <c r="D23" s="6">
        <v>88.820036384910821</v>
      </c>
      <c r="E23" s="6">
        <v>135.28951134613945</v>
      </c>
      <c r="F23" s="6">
        <v>525.76837979878246</v>
      </c>
      <c r="G23" s="6">
        <v>432.94061284889574</v>
      </c>
      <c r="H23" s="6">
        <v>363.15297734141575</v>
      </c>
      <c r="I23" s="6">
        <v>2307.9656276494861</v>
      </c>
      <c r="K23" s="22">
        <f t="shared" si="2"/>
        <v>1.4185214624227499E-2</v>
      </c>
      <c r="M23">
        <f t="shared" si="0"/>
        <v>433</v>
      </c>
      <c r="N23" s="23">
        <f t="shared" si="1"/>
        <v>2308.0250148005903</v>
      </c>
    </row>
    <row r="24" spans="1:14" x14ac:dyDescent="0.5">
      <c r="A24" s="5">
        <v>1989</v>
      </c>
      <c r="B24" s="6">
        <v>508.47932290713061</v>
      </c>
      <c r="C24" s="6">
        <v>240.52526711087015</v>
      </c>
      <c r="D24" s="6">
        <v>91.078670903265305</v>
      </c>
      <c r="E24" s="6">
        <v>136.0086986434552</v>
      </c>
      <c r="F24" s="6">
        <v>521.13462839530905</v>
      </c>
      <c r="G24" s="6">
        <v>412.68096909950054</v>
      </c>
      <c r="H24" s="6">
        <v>357.95874629539838</v>
      </c>
      <c r="I24" s="6">
        <v>2267.8663033549292</v>
      </c>
      <c r="K24" s="22">
        <f t="shared" si="2"/>
        <v>-4.9092750251127866E-2</v>
      </c>
      <c r="M24">
        <f t="shared" si="0"/>
        <v>413</v>
      </c>
      <c r="N24" s="23">
        <f t="shared" si="1"/>
        <v>2268.1853342554286</v>
      </c>
    </row>
    <row r="25" spans="1:14" x14ac:dyDescent="0.5">
      <c r="A25" s="5">
        <v>1990</v>
      </c>
      <c r="B25" s="6">
        <v>500.92825562353448</v>
      </c>
      <c r="C25" s="6">
        <v>241.2811601831911</v>
      </c>
      <c r="D25" s="6">
        <v>87.533918967781162</v>
      </c>
      <c r="E25" s="6">
        <v>136.32316364567228</v>
      </c>
      <c r="F25" s="6">
        <v>540.72826766335618</v>
      </c>
      <c r="G25" s="6">
        <v>411.48311983978078</v>
      </c>
      <c r="H25" s="6">
        <v>368.83948256796879</v>
      </c>
      <c r="I25" s="6">
        <v>2287.1173684912847</v>
      </c>
      <c r="K25" s="22">
        <f t="shared" si="2"/>
        <v>-2.9110532169245892E-3</v>
      </c>
      <c r="M25">
        <f t="shared" si="0"/>
        <v>411</v>
      </c>
      <c r="N25" s="23">
        <f t="shared" si="1"/>
        <v>2286.6342486515041</v>
      </c>
    </row>
    <row r="26" spans="1:14" x14ac:dyDescent="0.5">
      <c r="A26" s="3">
        <v>1991</v>
      </c>
      <c r="B26" s="4">
        <v>503.89844160765438</v>
      </c>
      <c r="C26" s="4">
        <v>240.53215232340662</v>
      </c>
      <c r="D26" s="4">
        <v>87.339510421048459</v>
      </c>
      <c r="E26" s="4">
        <v>143.14576109597704</v>
      </c>
      <c r="F26" s="4">
        <v>543.02254008917498</v>
      </c>
      <c r="G26" s="4">
        <v>419.49653009552037</v>
      </c>
      <c r="H26" s="4">
        <v>369.91545068211525</v>
      </c>
      <c r="I26" s="4">
        <v>2307.3503863148972</v>
      </c>
      <c r="K26" s="22">
        <f t="shared" si="2"/>
        <v>1.9102447054603559E-2</v>
      </c>
      <c r="M26">
        <f t="shared" si="0"/>
        <v>419</v>
      </c>
      <c r="N26" s="23">
        <f t="shared" si="1"/>
        <v>2306.8538562193771</v>
      </c>
    </row>
    <row r="27" spans="1:14" x14ac:dyDescent="0.5">
      <c r="A27" s="3">
        <v>1992</v>
      </c>
      <c r="B27" s="4">
        <v>511.53074834418101</v>
      </c>
      <c r="C27" s="4">
        <v>241.0178800656783</v>
      </c>
      <c r="D27" s="4">
        <v>90.61450094793905</v>
      </c>
      <c r="E27" s="4">
        <v>142.29270223305696</v>
      </c>
      <c r="F27" s="4">
        <v>551.18904020121715</v>
      </c>
      <c r="G27" s="4">
        <v>432.94848480819519</v>
      </c>
      <c r="H27" s="4">
        <v>377.83857576344337</v>
      </c>
      <c r="I27" s="4">
        <v>2347.431932363711</v>
      </c>
      <c r="K27" s="22">
        <f t="shared" si="2"/>
        <v>3.1070566556282795E-2</v>
      </c>
      <c r="M27">
        <f t="shared" si="0"/>
        <v>433</v>
      </c>
      <c r="N27" s="23">
        <f t="shared" si="1"/>
        <v>2347.4834475555158</v>
      </c>
    </row>
    <row r="28" spans="1:14" x14ac:dyDescent="0.5">
      <c r="A28" s="3">
        <v>1993</v>
      </c>
      <c r="B28" s="4">
        <v>509.12862111884044</v>
      </c>
      <c r="C28" s="4">
        <v>236.80882791563511</v>
      </c>
      <c r="D28" s="4">
        <v>93.24067753002916</v>
      </c>
      <c r="E28" s="4">
        <v>146.2763358024188</v>
      </c>
      <c r="F28" s="4">
        <v>567.05505090670079</v>
      </c>
      <c r="G28" s="4">
        <v>452.86311848525804</v>
      </c>
      <c r="H28" s="4">
        <v>386.3622857711577</v>
      </c>
      <c r="I28" s="4">
        <v>2391.7349175300396</v>
      </c>
      <c r="K28" s="22">
        <f t="shared" si="2"/>
        <v>4.3974951512221964E-2</v>
      </c>
      <c r="M28">
        <f t="shared" si="0"/>
        <v>453</v>
      </c>
      <c r="N28" s="23">
        <f t="shared" si="1"/>
        <v>2391.8717990447822</v>
      </c>
    </row>
    <row r="29" spans="1:14" x14ac:dyDescent="0.5">
      <c r="A29" s="3">
        <v>1994</v>
      </c>
      <c r="B29" s="4">
        <v>513.78582679995691</v>
      </c>
      <c r="C29" s="4">
        <v>240.16127811357867</v>
      </c>
      <c r="D29" s="4">
        <v>93.8842945211087</v>
      </c>
      <c r="E29" s="4">
        <v>145.74207945372129</v>
      </c>
      <c r="F29" s="4">
        <v>571.44240921645712</v>
      </c>
      <c r="G29" s="4">
        <v>442.52393896548659</v>
      </c>
      <c r="H29" s="4">
        <v>394.08354127695509</v>
      </c>
      <c r="I29" s="4">
        <v>2401.6233683472647</v>
      </c>
      <c r="K29" s="22">
        <f t="shared" si="2"/>
        <v>-2.3364113462295253E-2</v>
      </c>
      <c r="M29">
        <f t="shared" si="0"/>
        <v>443</v>
      </c>
      <c r="N29" s="23">
        <f t="shared" si="1"/>
        <v>2402.099429381778</v>
      </c>
    </row>
    <row r="30" spans="1:14" x14ac:dyDescent="0.5">
      <c r="A30" s="3">
        <v>1995</v>
      </c>
      <c r="B30" s="4">
        <v>511.7285630749144</v>
      </c>
      <c r="C30" s="4">
        <v>238.50497465130471</v>
      </c>
      <c r="D30" s="4">
        <v>90.549614018299636</v>
      </c>
      <c r="E30" s="4">
        <v>145.54556012298917</v>
      </c>
      <c r="F30" s="4">
        <v>566.66554834943156</v>
      </c>
      <c r="G30" s="4">
        <v>433.75807929187545</v>
      </c>
      <c r="H30" s="4">
        <v>401.35335969235712</v>
      </c>
      <c r="I30" s="4">
        <v>2388.1056992011718</v>
      </c>
      <c r="K30" s="22">
        <f t="shared" si="2"/>
        <v>-2.0209098324858191E-2</v>
      </c>
      <c r="M30">
        <f t="shared" si="0"/>
        <v>434</v>
      </c>
      <c r="N30" s="23">
        <f t="shared" si="1"/>
        <v>2388.3476199092966</v>
      </c>
    </row>
    <row r="31" spans="1:14" x14ac:dyDescent="0.5">
      <c r="A31" s="5">
        <v>1996</v>
      </c>
      <c r="B31" s="6">
        <v>508.8922196733389</v>
      </c>
      <c r="C31" s="6">
        <v>236.93417323671389</v>
      </c>
      <c r="D31" s="6">
        <v>93.011326944999865</v>
      </c>
      <c r="E31" s="6">
        <v>149.90597337317982</v>
      </c>
      <c r="F31" s="6">
        <v>588.42436970957669</v>
      </c>
      <c r="G31" s="6">
        <v>423.65900252648584</v>
      </c>
      <c r="H31" s="6">
        <v>403.30749256542049</v>
      </c>
      <c r="I31" s="6">
        <v>2404.1345580297157</v>
      </c>
      <c r="K31" s="22">
        <f t="shared" si="2"/>
        <v>-2.3837748531634822E-2</v>
      </c>
      <c r="M31">
        <f t="shared" si="0"/>
        <v>424</v>
      </c>
      <c r="N31" s="23">
        <f t="shared" si="1"/>
        <v>2404.4755555032298</v>
      </c>
    </row>
    <row r="32" spans="1:14" x14ac:dyDescent="0.5">
      <c r="A32" s="5">
        <v>1997</v>
      </c>
      <c r="B32" s="6">
        <v>507.78059300842244</v>
      </c>
      <c r="C32" s="6">
        <v>235.64034476360811</v>
      </c>
      <c r="D32" s="6">
        <v>93.955951772766952</v>
      </c>
      <c r="E32" s="6">
        <v>145.56018755613513</v>
      </c>
      <c r="F32" s="6">
        <v>589.09664831870828</v>
      </c>
      <c r="G32" s="6">
        <v>426.77448116650623</v>
      </c>
      <c r="H32" s="6">
        <v>413.20800913793704</v>
      </c>
      <c r="I32" s="6">
        <v>2412.0162157240843</v>
      </c>
      <c r="K32" s="22">
        <f t="shared" si="2"/>
        <v>7.3000584090802132E-3</v>
      </c>
      <c r="M32">
        <f t="shared" si="0"/>
        <v>427</v>
      </c>
      <c r="N32" s="23">
        <f t="shared" si="1"/>
        <v>2412.2417345575782</v>
      </c>
    </row>
    <row r="33" spans="1:14" x14ac:dyDescent="0.5">
      <c r="A33" s="5">
        <v>1998</v>
      </c>
      <c r="B33" s="6">
        <v>521.33607432729468</v>
      </c>
      <c r="C33" s="6">
        <v>235.36343250726219</v>
      </c>
      <c r="D33" s="6">
        <v>95.110613576063699</v>
      </c>
      <c r="E33" s="6">
        <v>143.23989491553743</v>
      </c>
      <c r="F33" s="6">
        <v>582.00149862554463</v>
      </c>
      <c r="G33" s="6">
        <v>425.47832395870535</v>
      </c>
      <c r="H33" s="6">
        <v>416.10899184460766</v>
      </c>
      <c r="I33" s="6">
        <v>2418.6388297550156</v>
      </c>
      <c r="K33" s="22">
        <f t="shared" si="2"/>
        <v>-3.0463530920712347E-3</v>
      </c>
      <c r="M33">
        <f t="shared" si="0"/>
        <v>425</v>
      </c>
      <c r="N33" s="23">
        <f t="shared" si="1"/>
        <v>2418.1605057963102</v>
      </c>
    </row>
    <row r="34" spans="1:14" x14ac:dyDescent="0.5">
      <c r="A34" s="5">
        <v>1999</v>
      </c>
      <c r="B34" s="6">
        <v>537.86210535495297</v>
      </c>
      <c r="C34" s="6">
        <v>237.92113932602714</v>
      </c>
      <c r="D34" s="6">
        <v>97.542531542852018</v>
      </c>
      <c r="E34" s="6">
        <v>145.61714143086004</v>
      </c>
      <c r="F34" s="6">
        <v>586.44049524056879</v>
      </c>
      <c r="G34" s="6">
        <v>443.68322666609447</v>
      </c>
      <c r="H34" s="6">
        <v>422.55740244698234</v>
      </c>
      <c r="I34" s="6">
        <v>2471.6240420083377</v>
      </c>
      <c r="K34" s="22">
        <f t="shared" si="2"/>
        <v>4.1031307052519485E-2</v>
      </c>
      <c r="M34">
        <f t="shared" si="0"/>
        <v>444</v>
      </c>
      <c r="N34" s="23">
        <f t="shared" si="1"/>
        <v>2471.9408153422432</v>
      </c>
    </row>
    <row r="35" spans="1:14" x14ac:dyDescent="0.5">
      <c r="A35" s="5">
        <v>2000</v>
      </c>
      <c r="B35" s="6">
        <v>534.2935550687755</v>
      </c>
      <c r="C35" s="6">
        <v>237.22536491048331</v>
      </c>
      <c r="D35" s="6">
        <v>93.9887072742291</v>
      </c>
      <c r="E35" s="6">
        <v>146.43149734713299</v>
      </c>
      <c r="F35" s="6">
        <v>596.49928639496648</v>
      </c>
      <c r="G35" s="6">
        <v>536.8707669749142</v>
      </c>
      <c r="H35" s="6">
        <v>415.37818443344503</v>
      </c>
      <c r="I35" s="6">
        <v>2560.6873624039467</v>
      </c>
      <c r="K35" s="22">
        <f t="shared" si="2"/>
        <v>0.1735753668129485</v>
      </c>
      <c r="M35">
        <f t="shared" si="0"/>
        <v>537</v>
      </c>
      <c r="N35" s="23">
        <f t="shared" si="1"/>
        <v>2560.8165954290325</v>
      </c>
    </row>
    <row r="36" spans="1:14" x14ac:dyDescent="0.5">
      <c r="A36" s="3">
        <v>2001</v>
      </c>
      <c r="B36" s="4">
        <v>529.9846893497064</v>
      </c>
      <c r="C36" s="4">
        <v>236.15134713081821</v>
      </c>
      <c r="D36" s="4">
        <v>91.634345911288861</v>
      </c>
      <c r="E36" s="4">
        <v>146.03822138007394</v>
      </c>
      <c r="F36" s="4">
        <v>583.99657303412255</v>
      </c>
      <c r="G36" s="4">
        <v>547.71863179130253</v>
      </c>
      <c r="H36" s="4">
        <v>410.18704482294692</v>
      </c>
      <c r="I36" s="4">
        <v>2545.7108534202594</v>
      </c>
      <c r="K36" s="22">
        <f t="shared" si="2"/>
        <v>1.9805542822070164E-2</v>
      </c>
      <c r="M36">
        <f t="shared" si="0"/>
        <v>548</v>
      </c>
      <c r="N36" s="23">
        <f t="shared" si="1"/>
        <v>2545.9922216289569</v>
      </c>
    </row>
    <row r="37" spans="1:14" x14ac:dyDescent="0.5">
      <c r="A37" s="3">
        <v>2002</v>
      </c>
      <c r="B37" s="4">
        <v>546.48586809040069</v>
      </c>
      <c r="C37" s="4">
        <v>237.22187293472771</v>
      </c>
      <c r="D37" s="4">
        <v>91.211682771147551</v>
      </c>
      <c r="E37" s="4">
        <v>141.15343546652699</v>
      </c>
      <c r="F37" s="4">
        <v>572.65097826585179</v>
      </c>
      <c r="G37" s="4">
        <v>577.04427415787552</v>
      </c>
      <c r="H37" s="4">
        <v>407.73828453792862</v>
      </c>
      <c r="I37" s="4">
        <v>2573.5063962244585</v>
      </c>
      <c r="K37" s="22">
        <f t="shared" si="2"/>
        <v>5.082043732150384E-2</v>
      </c>
      <c r="M37">
        <f t="shared" si="0"/>
        <v>577</v>
      </c>
      <c r="N37" s="23">
        <f t="shared" si="1"/>
        <v>2573.4621220665831</v>
      </c>
    </row>
    <row r="38" spans="1:14" x14ac:dyDescent="0.5">
      <c r="A38" s="3">
        <v>2003</v>
      </c>
      <c r="B38" s="4">
        <v>546.58423438528996</v>
      </c>
      <c r="C38" s="4">
        <v>236.61934146245872</v>
      </c>
      <c r="D38" s="4">
        <v>91.744840347290676</v>
      </c>
      <c r="E38" s="4">
        <v>146.25797893702622</v>
      </c>
      <c r="F38" s="4">
        <v>575.43946655247373</v>
      </c>
      <c r="G38" s="4">
        <v>574.60324565829876</v>
      </c>
      <c r="H38" s="4">
        <v>394.34732095483355</v>
      </c>
      <c r="I38" s="4">
        <v>2565.596428297672</v>
      </c>
      <c r="K38" s="22">
        <f t="shared" si="2"/>
        <v>-4.2481982446517094E-3</v>
      </c>
      <c r="M38">
        <f t="shared" si="0"/>
        <v>575</v>
      </c>
      <c r="N38" s="23">
        <f t="shared" si="1"/>
        <v>2565.9931826393731</v>
      </c>
    </row>
    <row r="39" spans="1:14" x14ac:dyDescent="0.5">
      <c r="A39" s="3">
        <v>2004</v>
      </c>
      <c r="B39" s="4">
        <v>553.73925559009183</v>
      </c>
      <c r="C39" s="4">
        <v>238.36149168932621</v>
      </c>
      <c r="D39" s="4">
        <v>92.460273359768706</v>
      </c>
      <c r="E39" s="4">
        <v>142.89212027484828</v>
      </c>
      <c r="F39" s="4">
        <v>570.42581022889578</v>
      </c>
      <c r="G39" s="4">
        <v>573.19154597184513</v>
      </c>
      <c r="H39" s="4">
        <v>394.89083292866576</v>
      </c>
      <c r="I39" s="4">
        <v>2565.9613300434421</v>
      </c>
      <c r="K39" s="22">
        <f t="shared" si="2"/>
        <v>-2.4628759729177379E-3</v>
      </c>
      <c r="M39">
        <f t="shared" si="0"/>
        <v>573</v>
      </c>
      <c r="N39" s="23">
        <f t="shared" si="1"/>
        <v>2565.7697840715964</v>
      </c>
    </row>
    <row r="40" spans="1:14" x14ac:dyDescent="0.5">
      <c r="A40" s="3">
        <v>2005</v>
      </c>
      <c r="B40" s="4">
        <v>546.13753520202886</v>
      </c>
      <c r="C40" s="4">
        <v>237.61919853828758</v>
      </c>
      <c r="D40" s="4">
        <v>90.245766971551973</v>
      </c>
      <c r="E40" s="4">
        <v>136.88112537143485</v>
      </c>
      <c r="F40" s="4">
        <v>571.47305358946892</v>
      </c>
      <c r="G40" s="4">
        <v>572.77238342650503</v>
      </c>
      <c r="H40" s="4">
        <v>396.09330854132173</v>
      </c>
      <c r="I40" s="4">
        <v>2551.2223716405988</v>
      </c>
      <c r="K40" s="22">
        <f t="shared" si="2"/>
        <v>-7.3181346983340514E-4</v>
      </c>
      <c r="M40">
        <f t="shared" si="0"/>
        <v>573</v>
      </c>
      <c r="N40" s="23">
        <f t="shared" si="1"/>
        <v>2551.4499882140935</v>
      </c>
    </row>
    <row r="41" spans="1:14" x14ac:dyDescent="0.5">
      <c r="A41" s="5">
        <v>2006</v>
      </c>
      <c r="B41" s="6">
        <v>549.9925170063691</v>
      </c>
      <c r="C41" s="6">
        <v>237.33173174569953</v>
      </c>
      <c r="D41" s="6">
        <v>89.232800992575861</v>
      </c>
      <c r="E41" s="6">
        <v>138.66694932127328</v>
      </c>
      <c r="F41" s="6">
        <v>580.19534440283257</v>
      </c>
      <c r="G41" s="6">
        <v>571.38865419523756</v>
      </c>
      <c r="H41" s="6">
        <v>386.84163409680104</v>
      </c>
      <c r="I41" s="6">
        <v>2553.6496317607889</v>
      </c>
      <c r="K41" s="22">
        <f t="shared" si="2"/>
        <v>-2.4216953226282654E-3</v>
      </c>
      <c r="M41">
        <f t="shared" si="0"/>
        <v>571</v>
      </c>
      <c r="N41" s="23">
        <f t="shared" si="1"/>
        <v>2553.2609775655515</v>
      </c>
    </row>
    <row r="42" spans="1:14" x14ac:dyDescent="0.5">
      <c r="A42" s="5">
        <v>2007</v>
      </c>
      <c r="B42" s="6">
        <v>548.03835853178475</v>
      </c>
      <c r="C42" s="6">
        <v>237.00017917965164</v>
      </c>
      <c r="D42" s="7">
        <v>88.64584064603342</v>
      </c>
      <c r="E42" s="6">
        <v>138.06224743166467</v>
      </c>
      <c r="F42" s="6">
        <v>589.29147978152275</v>
      </c>
      <c r="G42" s="6">
        <v>584.08550502757885</v>
      </c>
      <c r="H42" s="6">
        <v>377.14188947956194</v>
      </c>
      <c r="I42" s="6">
        <v>2562.2655000777982</v>
      </c>
      <c r="K42" s="22">
        <f t="shared" si="2"/>
        <v>2.1738000212386328E-2</v>
      </c>
      <c r="M42">
        <f t="shared" si="0"/>
        <v>584</v>
      </c>
      <c r="N42" s="23">
        <f t="shared" si="1"/>
        <v>2562.1799950502191</v>
      </c>
    </row>
    <row r="43" spans="1:14" x14ac:dyDescent="0.5">
      <c r="A43" s="5">
        <v>2008</v>
      </c>
      <c r="B43" s="6">
        <v>533.94053279837044</v>
      </c>
      <c r="C43" s="6">
        <v>234.18812289297122</v>
      </c>
      <c r="D43" s="7">
        <v>86.101507581743078</v>
      </c>
      <c r="E43" s="6">
        <v>130.96777578248592</v>
      </c>
      <c r="F43" s="6">
        <v>586.35244915640305</v>
      </c>
      <c r="G43" s="6">
        <v>593.71482414656941</v>
      </c>
      <c r="H43" s="6">
        <v>377.73445421438521</v>
      </c>
      <c r="I43" s="6">
        <v>2542.9996665729282</v>
      </c>
      <c r="K43" s="22">
        <f t="shared" si="2"/>
        <v>1.6218761478344678E-2</v>
      </c>
      <c r="M43">
        <f t="shared" si="0"/>
        <v>594</v>
      </c>
      <c r="N43" s="23">
        <f t="shared" si="1"/>
        <v>2543.2848424263589</v>
      </c>
    </row>
    <row r="44" spans="1:14" x14ac:dyDescent="0.5">
      <c r="A44" s="5">
        <v>2009</v>
      </c>
      <c r="B44" s="6">
        <v>527.16980909419408</v>
      </c>
      <c r="C44" s="6">
        <v>236.74226244887578</v>
      </c>
      <c r="D44" s="7">
        <v>84.232983416708294</v>
      </c>
      <c r="E44" s="6">
        <v>126.40371943663264</v>
      </c>
      <c r="F44" s="6">
        <v>580.37533964673173</v>
      </c>
      <c r="G44" s="6">
        <v>550.67807796756369</v>
      </c>
      <c r="H44" s="6">
        <v>363.17926949711756</v>
      </c>
      <c r="I44" s="6">
        <v>2468.7814615078237</v>
      </c>
      <c r="K44" s="22">
        <f t="shared" si="2"/>
        <v>-7.8152277893184421E-2</v>
      </c>
      <c r="M44">
        <f t="shared" si="0"/>
        <v>551</v>
      </c>
      <c r="N44" s="23">
        <f t="shared" si="1"/>
        <v>2469.10338354026</v>
      </c>
    </row>
    <row r="45" spans="1:14" x14ac:dyDescent="0.5">
      <c r="A45" s="5">
        <v>2010</v>
      </c>
      <c r="B45" s="6">
        <v>525.70416762662637</v>
      </c>
      <c r="C45" s="6">
        <v>235.38366555853284</v>
      </c>
      <c r="D45" s="7">
        <v>85.689933667279121</v>
      </c>
      <c r="E45" s="6">
        <v>130.07014746367418</v>
      </c>
      <c r="F45" s="6">
        <v>581.22975852043089</v>
      </c>
      <c r="G45" s="6">
        <v>575.16469518744236</v>
      </c>
      <c r="H45" s="6">
        <v>367.34462885880549</v>
      </c>
      <c r="I45" s="6">
        <v>2500.5869968827915</v>
      </c>
      <c r="K45" s="22">
        <f t="shared" si="2"/>
        <v>4.257322715522141E-2</v>
      </c>
      <c r="M45">
        <f t="shared" si="0"/>
        <v>575</v>
      </c>
      <c r="N45" s="23">
        <f t="shared" si="1"/>
        <v>2500.4223016953488</v>
      </c>
    </row>
    <row r="46" spans="1:14" x14ac:dyDescent="0.5">
      <c r="A46" s="3">
        <v>2011</v>
      </c>
      <c r="B46" s="4">
        <v>514.68370794065345</v>
      </c>
      <c r="C46" s="4">
        <v>232.72810753739361</v>
      </c>
      <c r="D46" s="8">
        <v>83.708391717913159</v>
      </c>
      <c r="E46" s="4">
        <v>125.47625190823071</v>
      </c>
      <c r="F46" s="4">
        <v>520.12957520128828</v>
      </c>
      <c r="G46" s="9" t="s">
        <v>9</v>
      </c>
      <c r="H46" s="4">
        <v>361.17630585659901</v>
      </c>
      <c r="I46" s="9" t="s">
        <v>9</v>
      </c>
      <c r="L46">
        <f>((G45*AVERAGE($K$6:$K$45)) +G45)</f>
        <v>581.97585534918414</v>
      </c>
      <c r="M46">
        <f t="shared" si="0"/>
        <v>582</v>
      </c>
      <c r="N46" s="23">
        <f t="shared" si="1"/>
        <v>2419.902340162078</v>
      </c>
    </row>
    <row r="47" spans="1:14" x14ac:dyDescent="0.5">
      <c r="A47" s="3">
        <v>2012</v>
      </c>
      <c r="B47" s="4">
        <v>513.18788901267146</v>
      </c>
      <c r="C47" s="4">
        <v>233.9879687716963</v>
      </c>
      <c r="D47" s="8">
        <v>82.443374500937011</v>
      </c>
      <c r="E47" s="4">
        <v>130.13832853174699</v>
      </c>
      <c r="F47" s="4">
        <v>524.77144643320366</v>
      </c>
      <c r="G47" s="9" t="s">
        <v>9</v>
      </c>
      <c r="H47" s="4">
        <v>361.10628088425415</v>
      </c>
      <c r="I47" s="9" t="s">
        <v>9</v>
      </c>
      <c r="L47">
        <f>((L46*AVERAGE($K$6:$K$45)) +L46)</f>
        <v>588.86767397820859</v>
      </c>
      <c r="M47">
        <f t="shared" si="0"/>
        <v>589</v>
      </c>
      <c r="N47" s="23">
        <f t="shared" si="1"/>
        <v>2434.6352881345092</v>
      </c>
    </row>
    <row r="48" spans="1:14" x14ac:dyDescent="0.5">
      <c r="A48" s="3">
        <v>2013</v>
      </c>
      <c r="B48" s="4">
        <v>515.16930309970166</v>
      </c>
      <c r="C48" s="4">
        <v>229.63859249095859</v>
      </c>
      <c r="D48" s="8">
        <v>86.185547092948468</v>
      </c>
      <c r="E48" s="4">
        <v>128.31710400919474</v>
      </c>
      <c r="F48" s="4">
        <v>526.62339850310866</v>
      </c>
      <c r="G48" s="9" t="s">
        <v>9</v>
      </c>
      <c r="H48" s="4">
        <v>358.01260885485777</v>
      </c>
      <c r="I48" s="9" t="s">
        <v>9</v>
      </c>
      <c r="L48">
        <f t="shared" ref="L48:L52" si="3">((L47*AVERAGE($K$6:$K$45)) +L47)</f>
        <v>595.84110624047707</v>
      </c>
      <c r="M48">
        <f t="shared" si="0"/>
        <v>596</v>
      </c>
      <c r="N48" s="23">
        <f t="shared" si="1"/>
        <v>2439.9465540507699</v>
      </c>
    </row>
    <row r="49" spans="1:14" x14ac:dyDescent="0.5">
      <c r="A49" s="3">
        <v>2014</v>
      </c>
      <c r="B49" s="4">
        <v>513.61372007471493</v>
      </c>
      <c r="C49" s="4">
        <v>228.50549159693574</v>
      </c>
      <c r="D49" s="8">
        <v>84.91563788467738</v>
      </c>
      <c r="E49" s="4">
        <v>130.44601372562417</v>
      </c>
      <c r="F49" s="4">
        <v>525.77471728560579</v>
      </c>
      <c r="G49" s="9" t="s">
        <v>9</v>
      </c>
      <c r="H49" s="4">
        <v>360.57198187487785</v>
      </c>
      <c r="I49" s="9" t="s">
        <v>9</v>
      </c>
      <c r="L49">
        <f t="shared" si="3"/>
        <v>602.89711861312583</v>
      </c>
      <c r="M49">
        <f t="shared" si="0"/>
        <v>603</v>
      </c>
      <c r="N49" s="23">
        <f t="shared" si="1"/>
        <v>2446.8275624424359</v>
      </c>
    </row>
    <row r="50" spans="1:14" x14ac:dyDescent="0.5">
      <c r="A50" s="10">
        <v>2015</v>
      </c>
      <c r="B50" s="11">
        <v>532.42234574079839</v>
      </c>
      <c r="C50" s="11">
        <v>233.393644313587</v>
      </c>
      <c r="D50" s="12">
        <v>85.181357857699226</v>
      </c>
      <c r="E50" s="11">
        <v>133.28817242415596</v>
      </c>
      <c r="F50" s="11">
        <v>521.26264172714889</v>
      </c>
      <c r="G50" s="13" t="s">
        <v>9</v>
      </c>
      <c r="H50" s="11">
        <v>360.60431131353624</v>
      </c>
      <c r="I50" s="13" t="s">
        <v>9</v>
      </c>
      <c r="L50">
        <f t="shared" si="3"/>
        <v>610.03668901841365</v>
      </c>
      <c r="M50">
        <f t="shared" si="0"/>
        <v>610</v>
      </c>
      <c r="N50" s="23">
        <f t="shared" si="1"/>
        <v>2476.1524733769256</v>
      </c>
    </row>
    <row r="51" spans="1:14" x14ac:dyDescent="0.5">
      <c r="A51" s="14">
        <v>2016</v>
      </c>
      <c r="B51" s="15">
        <v>544.31501039990394</v>
      </c>
      <c r="C51" s="15">
        <v>234.88051942248111</v>
      </c>
      <c r="D51" s="16">
        <v>84.897131041985659</v>
      </c>
      <c r="E51" s="15">
        <v>132.1208479127344</v>
      </c>
      <c r="F51" s="15">
        <v>518.09905116127595</v>
      </c>
      <c r="G51" s="17" t="s">
        <v>9</v>
      </c>
      <c r="H51" s="15">
        <v>357.66193913921222</v>
      </c>
      <c r="I51" s="17" t="s">
        <v>9</v>
      </c>
      <c r="L51">
        <f t="shared" si="3"/>
        <v>617.26080695925668</v>
      </c>
      <c r="M51">
        <f t="shared" si="0"/>
        <v>617</v>
      </c>
      <c r="N51" s="23">
        <f t="shared" si="1"/>
        <v>2488.9744990775935</v>
      </c>
    </row>
    <row r="52" spans="1:14" ht="14.7" thickBot="1" x14ac:dyDescent="0.55000000000000004">
      <c r="A52" s="18">
        <v>2017</v>
      </c>
      <c r="B52" s="19">
        <v>553.54268165298572</v>
      </c>
      <c r="C52" s="19">
        <v>235.50446589519416</v>
      </c>
      <c r="D52" s="20">
        <v>83.394143106746355</v>
      </c>
      <c r="E52" s="19">
        <v>137.87914864850853</v>
      </c>
      <c r="F52" s="19">
        <v>522.29990052284302</v>
      </c>
      <c r="G52" s="21" t="s">
        <v>9</v>
      </c>
      <c r="H52" s="19">
        <v>355.57929378506685</v>
      </c>
      <c r="I52" s="21" t="s">
        <v>9</v>
      </c>
      <c r="L52">
        <f t="shared" si="3"/>
        <v>624.57047365636743</v>
      </c>
      <c r="M52">
        <f t="shared" si="0"/>
        <v>625</v>
      </c>
      <c r="N52" s="23">
        <f t="shared" si="1"/>
        <v>2513.1996336113448</v>
      </c>
    </row>
    <row r="53" spans="1:14" ht="14.7" thickTop="1" x14ac:dyDescent="0.5">
      <c r="A53" s="26"/>
      <c r="B53" s="27"/>
      <c r="C53" s="27"/>
      <c r="D53" s="27"/>
      <c r="E53" s="27"/>
      <c r="F53" s="27"/>
      <c r="G53" s="27"/>
      <c r="H53" s="27"/>
      <c r="I53" s="28"/>
    </row>
  </sheetData>
  <mergeCells count="10">
    <mergeCell ref="G1:G4"/>
    <mergeCell ref="H1:H4"/>
    <mergeCell ref="I1:I4"/>
    <mergeCell ref="A53:I53"/>
    <mergeCell ref="A1:A4"/>
    <mergeCell ref="B1:B4"/>
    <mergeCell ref="C1:C4"/>
    <mergeCell ref="D1:D4"/>
    <mergeCell ref="E1:E4"/>
    <mergeCell ref="F1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67EE-4429-49E2-82AB-719E3B97F71B}">
  <dimension ref="A1:K53"/>
  <sheetViews>
    <sheetView workbookViewId="0">
      <selection activeCell="I5" sqref="I5"/>
    </sheetView>
  </sheetViews>
  <sheetFormatPr defaultRowHeight="14.35" x14ac:dyDescent="0.5"/>
  <sheetData>
    <row r="1" spans="1:11" x14ac:dyDescent="0.5">
      <c r="A1" s="29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11" x14ac:dyDescent="0.5">
      <c r="A2" s="29"/>
      <c r="B2" s="24"/>
      <c r="C2" s="24"/>
      <c r="D2" s="24"/>
      <c r="E2" s="24"/>
      <c r="F2" s="24"/>
      <c r="G2" s="24"/>
      <c r="H2" s="24"/>
      <c r="I2" s="24"/>
    </row>
    <row r="3" spans="1:11" x14ac:dyDescent="0.5">
      <c r="A3" s="29"/>
      <c r="B3" s="24"/>
      <c r="C3" s="24"/>
      <c r="D3" s="24"/>
      <c r="E3" s="24"/>
      <c r="F3" s="24"/>
      <c r="G3" s="24"/>
      <c r="H3" s="24"/>
      <c r="I3" s="24"/>
    </row>
    <row r="4" spans="1:11" x14ac:dyDescent="0.5">
      <c r="A4" s="30"/>
      <c r="B4" s="25"/>
      <c r="C4" s="25"/>
      <c r="D4" s="25"/>
      <c r="E4" s="25"/>
      <c r="F4" s="25"/>
      <c r="G4" s="25"/>
      <c r="H4" s="25"/>
      <c r="I4" s="25"/>
    </row>
    <row r="5" spans="1:11" x14ac:dyDescent="0.5">
      <c r="A5" s="1">
        <v>1970</v>
      </c>
      <c r="B5" s="2">
        <v>508.89542358703147</v>
      </c>
      <c r="C5" s="2">
        <v>250.29100087543492</v>
      </c>
      <c r="D5" s="2">
        <v>71.242052507989882</v>
      </c>
      <c r="E5" s="2">
        <v>135.4411398519064</v>
      </c>
      <c r="F5" s="2">
        <v>409.80243666221605</v>
      </c>
      <c r="G5" s="2">
        <v>346</v>
      </c>
      <c r="H5" s="2">
        <v>332.53944066172033</v>
      </c>
      <c r="I5" s="2">
        <v>2054.2114941462992</v>
      </c>
    </row>
    <row r="6" spans="1:11" x14ac:dyDescent="0.5">
      <c r="A6" s="3">
        <v>1971</v>
      </c>
      <c r="B6" s="4">
        <v>516.36173704711268</v>
      </c>
      <c r="C6" s="4">
        <v>250.83878542854893</v>
      </c>
      <c r="D6" s="4">
        <v>73.058371906848208</v>
      </c>
      <c r="E6" s="4">
        <v>133.02841777984759</v>
      </c>
      <c r="F6" s="4">
        <v>403.73380067338144</v>
      </c>
      <c r="G6" s="4">
        <v>342</v>
      </c>
      <c r="H6" s="4">
        <v>335.31928815484554</v>
      </c>
      <c r="I6" s="4">
        <v>2054.3404009905844</v>
      </c>
      <c r="K6" s="22"/>
    </row>
    <row r="7" spans="1:11" x14ac:dyDescent="0.5">
      <c r="A7" s="3">
        <v>1972</v>
      </c>
      <c r="B7" s="4">
        <v>515.38070074234054</v>
      </c>
      <c r="C7" s="4">
        <v>248.87991515858428</v>
      </c>
      <c r="D7" s="4">
        <v>68.717389982168257</v>
      </c>
      <c r="E7" s="4">
        <v>132.67968594154442</v>
      </c>
      <c r="F7" s="4">
        <v>399.03507417641504</v>
      </c>
      <c r="G7" s="4">
        <v>353</v>
      </c>
      <c r="H7" s="4">
        <v>339.18526161973676</v>
      </c>
      <c r="I7" s="4">
        <v>2056.878027620789</v>
      </c>
      <c r="K7" s="22"/>
    </row>
    <row r="8" spans="1:11" x14ac:dyDescent="0.5">
      <c r="A8" s="3">
        <v>1973</v>
      </c>
      <c r="B8" s="4">
        <v>486.20209461911674</v>
      </c>
      <c r="C8" s="4">
        <v>247.49342592650228</v>
      </c>
      <c r="D8" s="4">
        <v>71.771853611339992</v>
      </c>
      <c r="E8" s="4">
        <v>132.53014965451163</v>
      </c>
      <c r="F8" s="4">
        <v>410.79214818597711</v>
      </c>
      <c r="G8" s="4">
        <v>357</v>
      </c>
      <c r="H8" s="4">
        <v>340.25702682891546</v>
      </c>
      <c r="I8" s="4">
        <v>2046.0466988263634</v>
      </c>
      <c r="K8" s="22"/>
    </row>
    <row r="9" spans="1:11" x14ac:dyDescent="0.5">
      <c r="A9" s="3">
        <v>1974</v>
      </c>
      <c r="B9" s="4">
        <v>502.62271601096177</v>
      </c>
      <c r="C9" s="4">
        <v>240.66038476801862</v>
      </c>
      <c r="D9" s="4">
        <v>72.564900069435211</v>
      </c>
      <c r="E9" s="4">
        <v>127.587457975245</v>
      </c>
      <c r="F9" s="4">
        <v>406.39786817126208</v>
      </c>
      <c r="G9" s="4">
        <v>349</v>
      </c>
      <c r="H9" s="4">
        <v>328.81052157804959</v>
      </c>
      <c r="I9" s="4">
        <v>2027.6438485729723</v>
      </c>
      <c r="K9" s="22"/>
    </row>
    <row r="10" spans="1:11" x14ac:dyDescent="0.5">
      <c r="A10" s="3">
        <v>1975</v>
      </c>
      <c r="B10" s="4">
        <v>494.11134348068759</v>
      </c>
      <c r="C10" s="4">
        <v>239.77986457909734</v>
      </c>
      <c r="D10" s="4">
        <v>75.998119464969449</v>
      </c>
      <c r="E10" s="4">
        <v>131.56670788316941</v>
      </c>
      <c r="F10" s="4">
        <v>415.61671893809842</v>
      </c>
      <c r="G10" s="4">
        <v>351</v>
      </c>
      <c r="H10" s="4">
        <v>317.70193118982144</v>
      </c>
      <c r="I10" s="4">
        <v>2025.7746855358437</v>
      </c>
      <c r="K10" s="22"/>
    </row>
    <row r="11" spans="1:11" x14ac:dyDescent="0.5">
      <c r="A11" s="5">
        <v>1976</v>
      </c>
      <c r="B11" s="6">
        <v>516.43112742030019</v>
      </c>
      <c r="C11" s="6">
        <v>241.377386628007</v>
      </c>
      <c r="D11" s="6">
        <v>77.274810846332159</v>
      </c>
      <c r="E11" s="6">
        <v>132.42993679185051</v>
      </c>
      <c r="F11" s="6">
        <v>429.8224137905234</v>
      </c>
      <c r="G11" s="6">
        <v>367</v>
      </c>
      <c r="H11" s="6">
        <v>334.50968101969352</v>
      </c>
      <c r="I11" s="6">
        <v>2098.8453564967067</v>
      </c>
      <c r="K11" s="22"/>
    </row>
    <row r="12" spans="1:11" x14ac:dyDescent="0.5">
      <c r="A12" s="5">
        <v>1977</v>
      </c>
      <c r="B12" s="6">
        <v>512.02925046617793</v>
      </c>
      <c r="C12" s="6">
        <v>240.12987443073865</v>
      </c>
      <c r="D12" s="6">
        <v>77.642955936296715</v>
      </c>
      <c r="E12" s="6">
        <v>131.71194784532941</v>
      </c>
      <c r="F12" s="6">
        <v>417.396022817301</v>
      </c>
      <c r="G12" s="6">
        <v>353</v>
      </c>
      <c r="H12" s="6">
        <v>342.45441065176408</v>
      </c>
      <c r="I12" s="6">
        <v>2074.3644621476078</v>
      </c>
      <c r="K12" s="22"/>
    </row>
    <row r="13" spans="1:11" x14ac:dyDescent="0.5">
      <c r="A13" s="5">
        <v>1978</v>
      </c>
      <c r="B13" s="6">
        <v>506.41988289195245</v>
      </c>
      <c r="C13" s="6">
        <v>238.96504218599097</v>
      </c>
      <c r="D13" s="6">
        <v>77.612194140595989</v>
      </c>
      <c r="E13" s="6">
        <v>126.79488011029409</v>
      </c>
      <c r="F13" s="6">
        <v>427.02710571448273</v>
      </c>
      <c r="G13" s="6">
        <v>364</v>
      </c>
      <c r="H13" s="6">
        <v>338.53744642407992</v>
      </c>
      <c r="I13" s="6">
        <v>2079.3565514673965</v>
      </c>
      <c r="K13" s="22"/>
    </row>
    <row r="14" spans="1:11" x14ac:dyDescent="0.5">
      <c r="A14" s="5">
        <v>1979</v>
      </c>
      <c r="B14" s="6">
        <v>501.2017036718205</v>
      </c>
      <c r="C14" s="6">
        <v>236.70968008731435</v>
      </c>
      <c r="D14" s="6">
        <v>77.126923679650787</v>
      </c>
      <c r="E14" s="6">
        <v>129.65345877159154</v>
      </c>
      <c r="F14" s="6">
        <v>431.28075710243291</v>
      </c>
      <c r="G14" s="6">
        <v>372</v>
      </c>
      <c r="H14" s="6">
        <v>341.95943006792749</v>
      </c>
      <c r="I14" s="6">
        <v>2089.9319533807375</v>
      </c>
      <c r="K14" s="22"/>
    </row>
    <row r="15" spans="1:11" x14ac:dyDescent="0.5">
      <c r="A15" s="5">
        <v>1980</v>
      </c>
      <c r="B15" s="6">
        <v>496.11648759702672</v>
      </c>
      <c r="C15" s="6">
        <v>233.01182868862574</v>
      </c>
      <c r="D15" s="6">
        <v>82.74691502760669</v>
      </c>
      <c r="E15" s="6">
        <v>127.25476498859882</v>
      </c>
      <c r="F15" s="6">
        <v>437.10158593269176</v>
      </c>
      <c r="G15" s="6">
        <v>372</v>
      </c>
      <c r="H15" s="6">
        <v>335.35628409457661</v>
      </c>
      <c r="I15" s="6">
        <v>2083.5878663291264</v>
      </c>
      <c r="K15" s="22"/>
    </row>
    <row r="16" spans="1:11" x14ac:dyDescent="0.5">
      <c r="A16" s="3">
        <v>1981</v>
      </c>
      <c r="B16" s="4">
        <v>501.17716196299739</v>
      </c>
      <c r="C16" s="4">
        <v>231.0900804474027</v>
      </c>
      <c r="D16" s="4">
        <v>78.935531075402551</v>
      </c>
      <c r="E16" s="4">
        <v>125.61774335526971</v>
      </c>
      <c r="F16" s="4">
        <v>437.20560659402105</v>
      </c>
      <c r="G16" s="4">
        <v>370</v>
      </c>
      <c r="H16" s="4">
        <v>334.09644053373376</v>
      </c>
      <c r="I16" s="4">
        <v>2078.1225639688273</v>
      </c>
      <c r="K16" s="22"/>
    </row>
    <row r="17" spans="1:11" x14ac:dyDescent="0.5">
      <c r="A17" s="3">
        <v>1982</v>
      </c>
      <c r="B17" s="4">
        <v>494.68295625415789</v>
      </c>
      <c r="C17" s="4">
        <v>234.35758291208242</v>
      </c>
      <c r="D17" s="4">
        <v>81.253282279659956</v>
      </c>
      <c r="E17" s="4">
        <v>129.01341806369609</v>
      </c>
      <c r="F17" s="4">
        <v>436.29322567727343</v>
      </c>
      <c r="G17" s="4">
        <v>372</v>
      </c>
      <c r="H17" s="4">
        <v>328.36665885914124</v>
      </c>
      <c r="I17" s="4">
        <v>2075.9671240460111</v>
      </c>
      <c r="K17" s="22"/>
    </row>
    <row r="18" spans="1:11" x14ac:dyDescent="0.5">
      <c r="A18" s="3">
        <v>1983</v>
      </c>
      <c r="B18" s="4">
        <v>505.13583040272755</v>
      </c>
      <c r="C18" s="4">
        <v>237.63898942388772</v>
      </c>
      <c r="D18" s="4">
        <v>88.110993293257209</v>
      </c>
      <c r="E18" s="4">
        <v>130.58935299234767</v>
      </c>
      <c r="F18" s="4">
        <v>438.02449557888497</v>
      </c>
      <c r="G18" s="4">
        <v>387</v>
      </c>
      <c r="H18" s="4">
        <v>332.84579196756516</v>
      </c>
      <c r="I18" s="4">
        <v>2119.3454536586705</v>
      </c>
      <c r="K18" s="22"/>
    </row>
    <row r="19" spans="1:11" x14ac:dyDescent="0.5">
      <c r="A19" s="3">
        <v>1984</v>
      </c>
      <c r="B19" s="4">
        <v>509.20858100050117</v>
      </c>
      <c r="C19" s="4">
        <v>241.95387349636147</v>
      </c>
      <c r="D19" s="4">
        <v>84.795569772958999</v>
      </c>
      <c r="E19" s="4">
        <v>131.48998345749985</v>
      </c>
      <c r="F19" s="4">
        <v>447.75877616216076</v>
      </c>
      <c r="G19" s="4">
        <v>402</v>
      </c>
      <c r="H19" s="4">
        <v>339.69408518573385</v>
      </c>
      <c r="I19" s="4">
        <v>2156.9008690752162</v>
      </c>
      <c r="K19" s="22"/>
    </row>
    <row r="20" spans="1:11" x14ac:dyDescent="0.5">
      <c r="A20" s="3">
        <v>1985</v>
      </c>
      <c r="B20" s="4">
        <v>517.87023730430474</v>
      </c>
      <c r="C20" s="4">
        <v>246.14172651574455</v>
      </c>
      <c r="D20" s="4">
        <v>85.810053947008427</v>
      </c>
      <c r="E20" s="4">
        <v>134.36273231046999</v>
      </c>
      <c r="F20" s="4">
        <v>475.56399990068275</v>
      </c>
      <c r="G20" s="4">
        <v>424</v>
      </c>
      <c r="H20" s="4">
        <v>351.87181725246433</v>
      </c>
      <c r="I20" s="4">
        <v>2235.6205672306751</v>
      </c>
      <c r="K20" s="22"/>
    </row>
    <row r="21" spans="1:11" x14ac:dyDescent="0.5">
      <c r="A21" s="5">
        <v>1986</v>
      </c>
      <c r="B21" s="6">
        <v>515.39111155121691</v>
      </c>
      <c r="C21" s="6">
        <v>247.20745155753332</v>
      </c>
      <c r="D21" s="6">
        <v>89.098168520347116</v>
      </c>
      <c r="E21" s="6">
        <v>136.19828545746867</v>
      </c>
      <c r="F21" s="6">
        <v>490.05563507286507</v>
      </c>
      <c r="G21" s="6">
        <v>431</v>
      </c>
      <c r="H21" s="6">
        <v>346.81223933157753</v>
      </c>
      <c r="I21" s="6">
        <v>2255.7628914910083</v>
      </c>
      <c r="K21" s="22"/>
    </row>
    <row r="22" spans="1:11" x14ac:dyDescent="0.5">
      <c r="A22" s="5">
        <v>1987</v>
      </c>
      <c r="B22" s="6">
        <v>510.61263065191747</v>
      </c>
      <c r="C22" s="6">
        <v>249.37631329088271</v>
      </c>
      <c r="D22" s="6">
        <v>90.739574540748578</v>
      </c>
      <c r="E22" s="6">
        <v>134.16916825127623</v>
      </c>
      <c r="F22" s="6">
        <v>513.16386663743276</v>
      </c>
      <c r="G22" s="6">
        <v>427</v>
      </c>
      <c r="H22" s="6">
        <v>359.37364117522804</v>
      </c>
      <c r="I22" s="6">
        <v>2284.4351945474859</v>
      </c>
      <c r="K22" s="22"/>
    </row>
    <row r="23" spans="1:11" x14ac:dyDescent="0.5">
      <c r="A23" s="5">
        <v>1988</v>
      </c>
      <c r="B23" s="6">
        <v>517.47161500269362</v>
      </c>
      <c r="C23" s="6">
        <v>244.52249492664802</v>
      </c>
      <c r="D23" s="6">
        <v>88.820036384910821</v>
      </c>
      <c r="E23" s="6">
        <v>135.28951134613945</v>
      </c>
      <c r="F23" s="6">
        <v>525.76837979878246</v>
      </c>
      <c r="G23" s="6">
        <v>433</v>
      </c>
      <c r="H23" s="6">
        <v>363.15297734141575</v>
      </c>
      <c r="I23" s="6">
        <v>2308.0250148005903</v>
      </c>
      <c r="K23" s="22"/>
    </row>
    <row r="24" spans="1:11" x14ac:dyDescent="0.5">
      <c r="A24" s="5">
        <v>1989</v>
      </c>
      <c r="B24" s="6">
        <v>508.47932290713061</v>
      </c>
      <c r="C24" s="6">
        <v>240.52526711087015</v>
      </c>
      <c r="D24" s="6">
        <v>91.078670903265305</v>
      </c>
      <c r="E24" s="6">
        <v>136.0086986434552</v>
      </c>
      <c r="F24" s="6">
        <v>521.13462839530905</v>
      </c>
      <c r="G24" s="6">
        <v>413</v>
      </c>
      <c r="H24" s="6">
        <v>357.95874629539838</v>
      </c>
      <c r="I24" s="6">
        <v>2268.1853342554286</v>
      </c>
      <c r="K24" s="22"/>
    </row>
    <row r="25" spans="1:11" x14ac:dyDescent="0.5">
      <c r="A25" s="5">
        <v>1990</v>
      </c>
      <c r="B25" s="6">
        <v>500.92825562353448</v>
      </c>
      <c r="C25" s="6">
        <v>241.2811601831911</v>
      </c>
      <c r="D25" s="6">
        <v>87.533918967781162</v>
      </c>
      <c r="E25" s="6">
        <v>136.32316364567228</v>
      </c>
      <c r="F25" s="6">
        <v>540.72826766335618</v>
      </c>
      <c r="G25" s="6">
        <v>411</v>
      </c>
      <c r="H25" s="6">
        <v>368.83948256796879</v>
      </c>
      <c r="I25" s="6">
        <v>2286.6342486515041</v>
      </c>
      <c r="K25" s="22"/>
    </row>
    <row r="26" spans="1:11" x14ac:dyDescent="0.5">
      <c r="A26" s="3">
        <v>1991</v>
      </c>
      <c r="B26" s="4">
        <v>503.89844160765438</v>
      </c>
      <c r="C26" s="4">
        <v>240.53215232340662</v>
      </c>
      <c r="D26" s="4">
        <v>87.339510421048459</v>
      </c>
      <c r="E26" s="4">
        <v>143.14576109597704</v>
      </c>
      <c r="F26" s="4">
        <v>543.02254008917498</v>
      </c>
      <c r="G26" s="4">
        <v>419</v>
      </c>
      <c r="H26" s="4">
        <v>369.91545068211525</v>
      </c>
      <c r="I26" s="4">
        <v>2306.8538562193771</v>
      </c>
      <c r="K26" s="22"/>
    </row>
    <row r="27" spans="1:11" x14ac:dyDescent="0.5">
      <c r="A27" s="3">
        <v>1992</v>
      </c>
      <c r="B27" s="4">
        <v>511.53074834418101</v>
      </c>
      <c r="C27" s="4">
        <v>241.0178800656783</v>
      </c>
      <c r="D27" s="4">
        <v>90.61450094793905</v>
      </c>
      <c r="E27" s="4">
        <v>142.29270223305696</v>
      </c>
      <c r="F27" s="4">
        <v>551.18904020121715</v>
      </c>
      <c r="G27" s="4">
        <v>433</v>
      </c>
      <c r="H27" s="4">
        <v>377.83857576344337</v>
      </c>
      <c r="I27" s="4">
        <v>2347.4834475555158</v>
      </c>
      <c r="K27" s="22"/>
    </row>
    <row r="28" spans="1:11" x14ac:dyDescent="0.5">
      <c r="A28" s="3">
        <v>1993</v>
      </c>
      <c r="B28" s="4">
        <v>509.12862111884044</v>
      </c>
      <c r="C28" s="4">
        <v>236.80882791563511</v>
      </c>
      <c r="D28" s="4">
        <v>93.24067753002916</v>
      </c>
      <c r="E28" s="4">
        <v>146.2763358024188</v>
      </c>
      <c r="F28" s="4">
        <v>567.05505090670079</v>
      </c>
      <c r="G28" s="4">
        <v>453</v>
      </c>
      <c r="H28" s="4">
        <v>386.3622857711577</v>
      </c>
      <c r="I28" s="4">
        <v>2391.8717990447822</v>
      </c>
      <c r="K28" s="22"/>
    </row>
    <row r="29" spans="1:11" x14ac:dyDescent="0.5">
      <c r="A29" s="3">
        <v>1994</v>
      </c>
      <c r="B29" s="4">
        <v>513.78582679995691</v>
      </c>
      <c r="C29" s="4">
        <v>240.16127811357867</v>
      </c>
      <c r="D29" s="4">
        <v>93.8842945211087</v>
      </c>
      <c r="E29" s="4">
        <v>145.74207945372129</v>
      </c>
      <c r="F29" s="4">
        <v>571.44240921645712</v>
      </c>
      <c r="G29" s="4">
        <v>443</v>
      </c>
      <c r="H29" s="4">
        <v>394.08354127695509</v>
      </c>
      <c r="I29" s="4">
        <v>2402.099429381778</v>
      </c>
      <c r="K29" s="22"/>
    </row>
    <row r="30" spans="1:11" x14ac:dyDescent="0.5">
      <c r="A30" s="3">
        <v>1995</v>
      </c>
      <c r="B30" s="4">
        <v>511.7285630749144</v>
      </c>
      <c r="C30" s="4">
        <v>238.50497465130471</v>
      </c>
      <c r="D30" s="4">
        <v>90.549614018299636</v>
      </c>
      <c r="E30" s="4">
        <v>145.54556012298917</v>
      </c>
      <c r="F30" s="4">
        <v>566.66554834943156</v>
      </c>
      <c r="G30" s="4">
        <v>434</v>
      </c>
      <c r="H30" s="4">
        <v>401.35335969235712</v>
      </c>
      <c r="I30" s="4">
        <v>2388.3476199092966</v>
      </c>
      <c r="K30" s="22"/>
    </row>
    <row r="31" spans="1:11" x14ac:dyDescent="0.5">
      <c r="A31" s="5">
        <v>1996</v>
      </c>
      <c r="B31" s="6">
        <v>508.8922196733389</v>
      </c>
      <c r="C31" s="6">
        <v>236.93417323671389</v>
      </c>
      <c r="D31" s="6">
        <v>93.011326944999865</v>
      </c>
      <c r="E31" s="6">
        <v>149.90597337317982</v>
      </c>
      <c r="F31" s="6">
        <v>588.42436970957669</v>
      </c>
      <c r="G31" s="6">
        <v>424</v>
      </c>
      <c r="H31" s="6">
        <v>403.30749256542049</v>
      </c>
      <c r="I31" s="6">
        <v>2404.4755555032298</v>
      </c>
      <c r="K31" s="22"/>
    </row>
    <row r="32" spans="1:11" x14ac:dyDescent="0.5">
      <c r="A32" s="5">
        <v>1997</v>
      </c>
      <c r="B32" s="6">
        <v>507.78059300842244</v>
      </c>
      <c r="C32" s="6">
        <v>235.64034476360811</v>
      </c>
      <c r="D32" s="6">
        <v>93.955951772766952</v>
      </c>
      <c r="E32" s="6">
        <v>145.56018755613513</v>
      </c>
      <c r="F32" s="6">
        <v>589.09664831870828</v>
      </c>
      <c r="G32" s="6">
        <v>427</v>
      </c>
      <c r="H32" s="6">
        <v>413.20800913793704</v>
      </c>
      <c r="I32" s="6">
        <v>2412.2417345575782</v>
      </c>
      <c r="K32" s="22"/>
    </row>
    <row r="33" spans="1:11" x14ac:dyDescent="0.5">
      <c r="A33" s="5">
        <v>1998</v>
      </c>
      <c r="B33" s="6">
        <v>521.33607432729468</v>
      </c>
      <c r="C33" s="6">
        <v>235.36343250726219</v>
      </c>
      <c r="D33" s="6">
        <v>95.110613576063699</v>
      </c>
      <c r="E33" s="6">
        <v>143.23989491553743</v>
      </c>
      <c r="F33" s="6">
        <v>582.00149862554463</v>
      </c>
      <c r="G33" s="6">
        <v>425</v>
      </c>
      <c r="H33" s="6">
        <v>416.10899184460766</v>
      </c>
      <c r="I33" s="6">
        <v>2418.1605057963102</v>
      </c>
      <c r="K33" s="22"/>
    </row>
    <row r="34" spans="1:11" x14ac:dyDescent="0.5">
      <c r="A34" s="5">
        <v>1999</v>
      </c>
      <c r="B34" s="6">
        <v>537.86210535495297</v>
      </c>
      <c r="C34" s="6">
        <v>237.92113932602714</v>
      </c>
      <c r="D34" s="6">
        <v>97.542531542852018</v>
      </c>
      <c r="E34" s="6">
        <v>145.61714143086004</v>
      </c>
      <c r="F34" s="6">
        <v>586.44049524056879</v>
      </c>
      <c r="G34" s="6">
        <v>444</v>
      </c>
      <c r="H34" s="6">
        <v>422.55740244698234</v>
      </c>
      <c r="I34" s="6">
        <v>2471.9408153422432</v>
      </c>
      <c r="K34" s="22"/>
    </row>
    <row r="35" spans="1:11" x14ac:dyDescent="0.5">
      <c r="A35" s="5">
        <v>2000</v>
      </c>
      <c r="B35" s="6">
        <v>534.2935550687755</v>
      </c>
      <c r="C35" s="6">
        <v>237.22536491048331</v>
      </c>
      <c r="D35" s="6">
        <v>93.9887072742291</v>
      </c>
      <c r="E35" s="6">
        <v>146.43149734713299</v>
      </c>
      <c r="F35" s="6">
        <v>596.49928639496648</v>
      </c>
      <c r="G35" s="6">
        <v>537</v>
      </c>
      <c r="H35" s="6">
        <v>415.37818443344503</v>
      </c>
      <c r="I35" s="6">
        <v>2560.8165954290325</v>
      </c>
      <c r="K35" s="22"/>
    </row>
    <row r="36" spans="1:11" x14ac:dyDescent="0.5">
      <c r="A36" s="3">
        <v>2001</v>
      </c>
      <c r="B36" s="4">
        <v>529.9846893497064</v>
      </c>
      <c r="C36" s="4">
        <v>236.15134713081821</v>
      </c>
      <c r="D36" s="4">
        <v>91.634345911288861</v>
      </c>
      <c r="E36" s="4">
        <v>146.03822138007394</v>
      </c>
      <c r="F36" s="4">
        <v>583.99657303412255</v>
      </c>
      <c r="G36" s="4">
        <v>548</v>
      </c>
      <c r="H36" s="4">
        <v>410.18704482294692</v>
      </c>
      <c r="I36" s="4">
        <v>2545.9922216289569</v>
      </c>
      <c r="K36" s="22"/>
    </row>
    <row r="37" spans="1:11" x14ac:dyDescent="0.5">
      <c r="A37" s="3">
        <v>2002</v>
      </c>
      <c r="B37" s="4">
        <v>546.48586809040069</v>
      </c>
      <c r="C37" s="4">
        <v>237.22187293472771</v>
      </c>
      <c r="D37" s="4">
        <v>91.211682771147551</v>
      </c>
      <c r="E37" s="4">
        <v>141.15343546652699</v>
      </c>
      <c r="F37" s="4">
        <v>572.65097826585179</v>
      </c>
      <c r="G37" s="4">
        <v>577</v>
      </c>
      <c r="H37" s="4">
        <v>407.73828453792862</v>
      </c>
      <c r="I37" s="4">
        <v>2573.4621220665831</v>
      </c>
      <c r="K37" s="22"/>
    </row>
    <row r="38" spans="1:11" x14ac:dyDescent="0.5">
      <c r="A38" s="3">
        <v>2003</v>
      </c>
      <c r="B38" s="4">
        <v>546.58423438528996</v>
      </c>
      <c r="C38" s="4">
        <v>236.61934146245872</v>
      </c>
      <c r="D38" s="4">
        <v>91.744840347290676</v>
      </c>
      <c r="E38" s="4">
        <v>146.25797893702622</v>
      </c>
      <c r="F38" s="4">
        <v>575.43946655247373</v>
      </c>
      <c r="G38" s="4">
        <v>575</v>
      </c>
      <c r="H38" s="4">
        <v>394.34732095483355</v>
      </c>
      <c r="I38" s="4">
        <v>2565.9931826393731</v>
      </c>
      <c r="K38" s="22"/>
    </row>
    <row r="39" spans="1:11" x14ac:dyDescent="0.5">
      <c r="A39" s="3">
        <v>2004</v>
      </c>
      <c r="B39" s="4">
        <v>553.73925559009183</v>
      </c>
      <c r="C39" s="4">
        <v>238.36149168932621</v>
      </c>
      <c r="D39" s="4">
        <v>92.460273359768706</v>
      </c>
      <c r="E39" s="4">
        <v>142.89212027484828</v>
      </c>
      <c r="F39" s="4">
        <v>570.42581022889578</v>
      </c>
      <c r="G39" s="4">
        <v>573</v>
      </c>
      <c r="H39" s="4">
        <v>394.89083292866576</v>
      </c>
      <c r="I39" s="4">
        <v>2565.7697840715964</v>
      </c>
      <c r="K39" s="22"/>
    </row>
    <row r="40" spans="1:11" x14ac:dyDescent="0.5">
      <c r="A40" s="3">
        <v>2005</v>
      </c>
      <c r="B40" s="4">
        <v>546.13753520202886</v>
      </c>
      <c r="C40" s="4">
        <v>237.61919853828758</v>
      </c>
      <c r="D40" s="4">
        <v>90.245766971551973</v>
      </c>
      <c r="E40" s="4">
        <v>136.88112537143485</v>
      </c>
      <c r="F40" s="4">
        <v>571.47305358946892</v>
      </c>
      <c r="G40" s="4">
        <v>573</v>
      </c>
      <c r="H40" s="4">
        <v>396.09330854132173</v>
      </c>
      <c r="I40" s="4">
        <v>2551.4499882140935</v>
      </c>
      <c r="K40" s="22"/>
    </row>
    <row r="41" spans="1:11" x14ac:dyDescent="0.5">
      <c r="A41" s="5">
        <v>2006</v>
      </c>
      <c r="B41" s="6">
        <v>549.9925170063691</v>
      </c>
      <c r="C41" s="6">
        <v>237.33173174569953</v>
      </c>
      <c r="D41" s="6">
        <v>89.232800992575861</v>
      </c>
      <c r="E41" s="6">
        <v>138.66694932127328</v>
      </c>
      <c r="F41" s="6">
        <v>580.19534440283257</v>
      </c>
      <c r="G41" s="6">
        <v>571</v>
      </c>
      <c r="H41" s="6">
        <v>386.84163409680104</v>
      </c>
      <c r="I41" s="6">
        <v>2553.2609775655515</v>
      </c>
      <c r="K41" s="22"/>
    </row>
    <row r="42" spans="1:11" x14ac:dyDescent="0.5">
      <c r="A42" s="5">
        <v>2007</v>
      </c>
      <c r="B42" s="6">
        <v>548.03835853178475</v>
      </c>
      <c r="C42" s="6">
        <v>237.00017917965164</v>
      </c>
      <c r="D42" s="7">
        <v>88.64584064603342</v>
      </c>
      <c r="E42" s="6">
        <v>138.06224743166467</v>
      </c>
      <c r="F42" s="6">
        <v>589.29147978152275</v>
      </c>
      <c r="G42" s="6">
        <v>584</v>
      </c>
      <c r="H42" s="6">
        <v>377.14188947956194</v>
      </c>
      <c r="I42" s="6">
        <v>2562.1799950502191</v>
      </c>
      <c r="K42" s="22"/>
    </row>
    <row r="43" spans="1:11" x14ac:dyDescent="0.5">
      <c r="A43" s="5">
        <v>2008</v>
      </c>
      <c r="B43" s="6">
        <v>533.94053279837044</v>
      </c>
      <c r="C43" s="6">
        <v>234.18812289297122</v>
      </c>
      <c r="D43" s="7">
        <v>86.101507581743078</v>
      </c>
      <c r="E43" s="6">
        <v>130.96777578248592</v>
      </c>
      <c r="F43" s="6">
        <v>586.35244915640305</v>
      </c>
      <c r="G43" s="6">
        <v>594</v>
      </c>
      <c r="H43" s="6">
        <v>377.73445421438521</v>
      </c>
      <c r="I43" s="6">
        <v>2543.2848424263589</v>
      </c>
      <c r="K43" s="22"/>
    </row>
    <row r="44" spans="1:11" x14ac:dyDescent="0.5">
      <c r="A44" s="5">
        <v>2009</v>
      </c>
      <c r="B44" s="6">
        <v>527.16980909419408</v>
      </c>
      <c r="C44" s="6">
        <v>236.74226244887578</v>
      </c>
      <c r="D44" s="7">
        <v>84.232983416708294</v>
      </c>
      <c r="E44" s="6">
        <v>126.40371943663264</v>
      </c>
      <c r="F44" s="6">
        <v>580.37533964673173</v>
      </c>
      <c r="G44" s="6">
        <v>551</v>
      </c>
      <c r="H44" s="6">
        <v>363.17926949711756</v>
      </c>
      <c r="I44" s="6">
        <v>2469.10338354026</v>
      </c>
      <c r="K44" s="22"/>
    </row>
    <row r="45" spans="1:11" x14ac:dyDescent="0.5">
      <c r="A45" s="5">
        <v>2010</v>
      </c>
      <c r="B45" s="6">
        <v>525.70416762662637</v>
      </c>
      <c r="C45" s="6">
        <v>235.38366555853284</v>
      </c>
      <c r="D45" s="7">
        <v>85.689933667279121</v>
      </c>
      <c r="E45" s="6">
        <v>130.07014746367418</v>
      </c>
      <c r="F45" s="6">
        <v>581.22975852043089</v>
      </c>
      <c r="G45" s="6">
        <v>575</v>
      </c>
      <c r="H45" s="6">
        <v>367.34462885880549</v>
      </c>
      <c r="I45" s="6">
        <v>2500.4223016953488</v>
      </c>
      <c r="K45" s="22"/>
    </row>
    <row r="46" spans="1:11" x14ac:dyDescent="0.5">
      <c r="A46" s="3">
        <v>2011</v>
      </c>
      <c r="B46" s="4">
        <v>514.68370794065345</v>
      </c>
      <c r="C46" s="4">
        <v>232.72810753739361</v>
      </c>
      <c r="D46" s="8">
        <v>83.708391717913159</v>
      </c>
      <c r="E46" s="4">
        <v>125.47625190823071</v>
      </c>
      <c r="F46" s="4">
        <v>520.12957520128828</v>
      </c>
      <c r="G46" s="9">
        <v>582</v>
      </c>
      <c r="H46" s="4">
        <v>361.17630585659901</v>
      </c>
      <c r="I46" s="9">
        <v>2419.902340162078</v>
      </c>
    </row>
    <row r="47" spans="1:11" x14ac:dyDescent="0.5">
      <c r="A47" s="3">
        <v>2012</v>
      </c>
      <c r="B47" s="4">
        <v>513.18788901267146</v>
      </c>
      <c r="C47" s="4">
        <v>233.9879687716963</v>
      </c>
      <c r="D47" s="8">
        <v>82.443374500937011</v>
      </c>
      <c r="E47" s="4">
        <v>130.13832853174699</v>
      </c>
      <c r="F47" s="4">
        <v>524.77144643320366</v>
      </c>
      <c r="G47" s="9">
        <v>589</v>
      </c>
      <c r="H47" s="4">
        <v>361.10628088425415</v>
      </c>
      <c r="I47" s="9">
        <v>2434.6352881345092</v>
      </c>
    </row>
    <row r="48" spans="1:11" x14ac:dyDescent="0.5">
      <c r="A48" s="3">
        <v>2013</v>
      </c>
      <c r="B48" s="4">
        <v>515.16930309970166</v>
      </c>
      <c r="C48" s="4">
        <v>229.63859249095859</v>
      </c>
      <c r="D48" s="8">
        <v>86.185547092948468</v>
      </c>
      <c r="E48" s="4">
        <v>128.31710400919474</v>
      </c>
      <c r="F48" s="4">
        <v>526.62339850310866</v>
      </c>
      <c r="G48" s="9">
        <v>596</v>
      </c>
      <c r="H48" s="4">
        <v>358.01260885485777</v>
      </c>
      <c r="I48" s="9">
        <v>2439.9465540507699</v>
      </c>
    </row>
    <row r="49" spans="1:9" x14ac:dyDescent="0.5">
      <c r="A49" s="3">
        <v>2014</v>
      </c>
      <c r="B49" s="4">
        <v>513.61372007471493</v>
      </c>
      <c r="C49" s="4">
        <v>228.50549159693574</v>
      </c>
      <c r="D49" s="8">
        <v>84.91563788467738</v>
      </c>
      <c r="E49" s="4">
        <v>130.44601372562417</v>
      </c>
      <c r="F49" s="4">
        <v>525.77471728560579</v>
      </c>
      <c r="G49" s="9">
        <v>603</v>
      </c>
      <c r="H49" s="4">
        <v>360.57198187487785</v>
      </c>
      <c r="I49" s="9">
        <v>2446.8275624424359</v>
      </c>
    </row>
    <row r="50" spans="1:9" x14ac:dyDescent="0.5">
      <c r="A50" s="10">
        <v>2015</v>
      </c>
      <c r="B50" s="11">
        <v>532.42234574079839</v>
      </c>
      <c r="C50" s="11">
        <v>233.393644313587</v>
      </c>
      <c r="D50" s="12">
        <v>85.181357857699226</v>
      </c>
      <c r="E50" s="11">
        <v>133.28817242415596</v>
      </c>
      <c r="F50" s="11">
        <v>521.26264172714889</v>
      </c>
      <c r="G50" s="13">
        <v>610</v>
      </c>
      <c r="H50" s="11">
        <v>360.60431131353624</v>
      </c>
      <c r="I50" s="9">
        <v>2476.1524733769256</v>
      </c>
    </row>
    <row r="51" spans="1:9" x14ac:dyDescent="0.5">
      <c r="A51" s="14">
        <v>2016</v>
      </c>
      <c r="B51" s="15">
        <v>544.31501039990394</v>
      </c>
      <c r="C51" s="15">
        <v>234.88051942248111</v>
      </c>
      <c r="D51" s="16">
        <v>84.897131041985659</v>
      </c>
      <c r="E51" s="15">
        <v>132.1208479127344</v>
      </c>
      <c r="F51" s="15">
        <v>518.09905116127595</v>
      </c>
      <c r="G51" s="17">
        <v>617</v>
      </c>
      <c r="H51" s="15">
        <v>357.66193913921222</v>
      </c>
      <c r="I51" s="15">
        <v>2488.9744990775935</v>
      </c>
    </row>
    <row r="52" spans="1:9" ht="14.7" thickBot="1" x14ac:dyDescent="0.55000000000000004">
      <c r="A52" s="18">
        <v>2017</v>
      </c>
      <c r="B52" s="19">
        <v>553.54268165298572</v>
      </c>
      <c r="C52" s="19">
        <v>235.50446589519416</v>
      </c>
      <c r="D52" s="20">
        <v>83.394143106746355</v>
      </c>
      <c r="E52" s="19">
        <v>137.87914864850853</v>
      </c>
      <c r="F52" s="19">
        <v>522.29990052284302</v>
      </c>
      <c r="G52" s="21">
        <v>625</v>
      </c>
      <c r="H52" s="19">
        <v>355.57929378506685</v>
      </c>
      <c r="I52" s="19">
        <v>2513.1996336113448</v>
      </c>
    </row>
    <row r="53" spans="1:9" ht="14.7" thickTop="1" x14ac:dyDescent="0.5">
      <c r="A53" s="26"/>
      <c r="B53" s="27"/>
      <c r="C53" s="27"/>
      <c r="D53" s="27"/>
      <c r="E53" s="27"/>
      <c r="F53" s="27"/>
      <c r="G53" s="27"/>
      <c r="H53" s="27"/>
      <c r="I53" s="28"/>
    </row>
  </sheetData>
  <mergeCells count="10">
    <mergeCell ref="G1:G4"/>
    <mergeCell ref="H1:H4"/>
    <mergeCell ref="I1:I4"/>
    <mergeCell ref="A53:I53"/>
    <mergeCell ref="A1:A4"/>
    <mergeCell ref="B1:B4"/>
    <mergeCell ref="C1:C4"/>
    <mergeCell ref="D1:D4"/>
    <mergeCell ref="E1:E4"/>
    <mergeCell ref="F1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088A-DB2F-4C03-B936-3F06B2E08F04}">
  <dimension ref="A1:D23"/>
  <sheetViews>
    <sheetView workbookViewId="0">
      <selection activeCell="F12" sqref="F12"/>
    </sheetView>
  </sheetViews>
  <sheetFormatPr defaultRowHeight="14.35" x14ac:dyDescent="0.5"/>
  <cols>
    <col min="1" max="1" width="4.76171875" bestFit="1" customWidth="1"/>
    <col min="2" max="2" width="15.1171875" bestFit="1" customWidth="1"/>
    <col min="3" max="4" width="15.46875" bestFit="1" customWidth="1"/>
  </cols>
  <sheetData>
    <row r="1" spans="1:4" x14ac:dyDescent="0.5">
      <c r="A1" t="s">
        <v>0</v>
      </c>
      <c r="B1" t="s">
        <v>10</v>
      </c>
      <c r="C1" t="s">
        <v>11</v>
      </c>
      <c r="D1" t="s">
        <v>12</v>
      </c>
    </row>
    <row r="2" spans="1:4" x14ac:dyDescent="0.5">
      <c r="A2">
        <v>2000</v>
      </c>
      <c r="B2">
        <v>4.5</v>
      </c>
      <c r="C2">
        <v>4.3</v>
      </c>
      <c r="D2">
        <v>4.7</v>
      </c>
    </row>
    <row r="3" spans="1:4" x14ac:dyDescent="0.5">
      <c r="A3">
        <v>2001</v>
      </c>
      <c r="B3">
        <v>4.8</v>
      </c>
      <c r="C3">
        <v>4.5999999999999996</v>
      </c>
      <c r="D3">
        <v>5</v>
      </c>
    </row>
    <row r="4" spans="1:4" x14ac:dyDescent="0.5">
      <c r="A4">
        <v>2002</v>
      </c>
      <c r="B4">
        <v>4.9000000000000004</v>
      </c>
      <c r="C4">
        <v>4.7</v>
      </c>
      <c r="D4">
        <v>5.0999999999999996</v>
      </c>
    </row>
    <row r="5" spans="1:4" x14ac:dyDescent="0.5">
      <c r="A5">
        <v>2003</v>
      </c>
      <c r="B5">
        <v>4.9000000000000004</v>
      </c>
      <c r="C5">
        <v>4.7</v>
      </c>
      <c r="D5">
        <v>5.0999999999999996</v>
      </c>
    </row>
    <row r="6" spans="1:4" x14ac:dyDescent="0.5">
      <c r="A6">
        <v>2004</v>
      </c>
      <c r="B6">
        <v>5.2</v>
      </c>
      <c r="C6">
        <v>5</v>
      </c>
      <c r="D6">
        <v>5.4</v>
      </c>
    </row>
    <row r="7" spans="1:4" x14ac:dyDescent="0.5">
      <c r="A7">
        <v>2005</v>
      </c>
      <c r="B7">
        <v>5.5</v>
      </c>
      <c r="C7">
        <v>5.2</v>
      </c>
      <c r="D7">
        <v>5.7</v>
      </c>
    </row>
    <row r="8" spans="1:4" x14ac:dyDescent="0.5">
      <c r="A8">
        <v>2006</v>
      </c>
      <c r="B8">
        <v>5.7</v>
      </c>
      <c r="C8">
        <v>5.4</v>
      </c>
      <c r="D8">
        <v>6</v>
      </c>
    </row>
    <row r="9" spans="1:4" x14ac:dyDescent="0.5">
      <c r="A9">
        <v>2007</v>
      </c>
      <c r="B9">
        <v>5.6</v>
      </c>
      <c r="C9">
        <v>5.3</v>
      </c>
      <c r="D9">
        <v>5.9</v>
      </c>
    </row>
    <row r="10" spans="1:4" x14ac:dyDescent="0.5">
      <c r="A10">
        <v>2008</v>
      </c>
      <c r="B10">
        <v>5.9</v>
      </c>
      <c r="C10">
        <v>5.6</v>
      </c>
      <c r="D10">
        <v>6.3</v>
      </c>
    </row>
    <row r="11" spans="1:4" x14ac:dyDescent="0.5">
      <c r="A11">
        <v>2009</v>
      </c>
      <c r="B11">
        <v>6.4</v>
      </c>
      <c r="C11">
        <v>6.1</v>
      </c>
      <c r="D11">
        <v>6.8</v>
      </c>
    </row>
    <row r="12" spans="1:4" x14ac:dyDescent="0.5">
      <c r="A12">
        <v>2010</v>
      </c>
      <c r="B12">
        <v>6.5</v>
      </c>
      <c r="C12">
        <v>6.2</v>
      </c>
      <c r="D12">
        <v>6.8</v>
      </c>
    </row>
    <row r="13" spans="1:4" x14ac:dyDescent="0.5">
      <c r="A13">
        <v>2011</v>
      </c>
      <c r="B13">
        <v>6.3</v>
      </c>
      <c r="C13">
        <v>6</v>
      </c>
      <c r="D13">
        <v>6.5</v>
      </c>
    </row>
    <row r="14" spans="1:4" x14ac:dyDescent="0.5">
      <c r="A14">
        <v>2012</v>
      </c>
      <c r="B14">
        <v>6.3</v>
      </c>
      <c r="C14">
        <v>6</v>
      </c>
      <c r="D14">
        <v>6.6</v>
      </c>
    </row>
    <row r="15" spans="1:4" x14ac:dyDescent="0.5">
      <c r="A15">
        <v>2013</v>
      </c>
      <c r="B15">
        <v>6.5</v>
      </c>
      <c r="C15">
        <v>6.2</v>
      </c>
      <c r="D15">
        <v>6.7</v>
      </c>
    </row>
    <row r="16" spans="1:4" x14ac:dyDescent="0.5">
      <c r="A16">
        <v>2014</v>
      </c>
      <c r="B16">
        <v>6.2</v>
      </c>
      <c r="C16">
        <v>6</v>
      </c>
      <c r="D16">
        <v>6.5</v>
      </c>
    </row>
    <row r="17" spans="1:4" x14ac:dyDescent="0.5">
      <c r="A17">
        <v>2015</v>
      </c>
      <c r="B17">
        <v>6.5</v>
      </c>
      <c r="C17">
        <v>6.2</v>
      </c>
      <c r="D17">
        <v>6.8</v>
      </c>
    </row>
    <row r="18" spans="1:4" x14ac:dyDescent="0.5">
      <c r="A18">
        <v>2016</v>
      </c>
      <c r="B18">
        <v>6.4</v>
      </c>
      <c r="C18">
        <v>6.1</v>
      </c>
      <c r="D18">
        <v>6.7</v>
      </c>
    </row>
    <row r="19" spans="1:4" x14ac:dyDescent="0.5">
      <c r="A19">
        <v>2017</v>
      </c>
      <c r="B19">
        <v>6.3</v>
      </c>
      <c r="C19">
        <v>6</v>
      </c>
      <c r="D19">
        <v>6.6</v>
      </c>
    </row>
    <row r="20" spans="1:4" x14ac:dyDescent="0.5">
      <c r="A20">
        <v>2018</v>
      </c>
      <c r="B20">
        <v>6.8</v>
      </c>
      <c r="C20">
        <v>6.5</v>
      </c>
      <c r="D20">
        <v>7.2</v>
      </c>
    </row>
    <row r="21" spans="1:4" x14ac:dyDescent="0.5">
      <c r="A21">
        <v>2019</v>
      </c>
      <c r="B21">
        <v>6.3</v>
      </c>
      <c r="C21">
        <v>6</v>
      </c>
      <c r="D21">
        <v>6.5</v>
      </c>
    </row>
    <row r="22" spans="1:4" x14ac:dyDescent="0.5">
      <c r="A22">
        <v>2020</v>
      </c>
      <c r="B22">
        <v>6.2</v>
      </c>
      <c r="C22">
        <v>5.9</v>
      </c>
      <c r="D22">
        <v>6.5</v>
      </c>
    </row>
    <row r="23" spans="1:4" x14ac:dyDescent="0.5">
      <c r="A23">
        <v>2021</v>
      </c>
      <c r="B23">
        <v>6.4</v>
      </c>
      <c r="C23">
        <v>6.2</v>
      </c>
      <c r="D23">
        <v>6.7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8133-EF56-48CD-98E6-4BDF80F785FC}">
  <dimension ref="A1:J21"/>
  <sheetViews>
    <sheetView workbookViewId="0"/>
  </sheetViews>
  <sheetFormatPr defaultRowHeight="14.35" x14ac:dyDescent="0.5"/>
  <cols>
    <col min="1" max="1" width="4.76171875" bestFit="1" customWidth="1"/>
    <col min="2" max="2" width="27.3515625" bestFit="1" customWidth="1"/>
    <col min="3" max="4" width="27.703125" bestFit="1" customWidth="1"/>
    <col min="5" max="5" width="16.17578125" bestFit="1" customWidth="1"/>
    <col min="6" max="7" width="16.52734375" bestFit="1" customWidth="1"/>
    <col min="8" max="8" width="35.05859375" bestFit="1" customWidth="1"/>
    <col min="9" max="10" width="35.41015625" bestFit="1" customWidth="1"/>
  </cols>
  <sheetData>
    <row r="1" spans="1:10" x14ac:dyDescent="0.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5">
      <c r="A2">
        <v>2000</v>
      </c>
      <c r="B2">
        <v>21.1</v>
      </c>
      <c r="C2">
        <v>18.899999999999999</v>
      </c>
      <c r="D2">
        <v>23.5</v>
      </c>
      <c r="E2">
        <v>8.6999999999999993</v>
      </c>
      <c r="F2">
        <v>7.1</v>
      </c>
      <c r="G2">
        <v>10.6</v>
      </c>
      <c r="H2">
        <v>25.6</v>
      </c>
      <c r="I2">
        <v>23.3</v>
      </c>
      <c r="J2">
        <v>28</v>
      </c>
    </row>
    <row r="3" spans="1:10" x14ac:dyDescent="0.5">
      <c r="A3">
        <v>2001</v>
      </c>
      <c r="B3">
        <v>23.7</v>
      </c>
      <c r="C3">
        <v>21.4</v>
      </c>
      <c r="D3">
        <v>26.1</v>
      </c>
      <c r="E3">
        <v>8.1999999999999993</v>
      </c>
      <c r="F3">
        <v>7</v>
      </c>
      <c r="G3">
        <v>9.5</v>
      </c>
      <c r="H3">
        <v>27.6</v>
      </c>
      <c r="I3">
        <v>25.2</v>
      </c>
      <c r="J3">
        <v>30.1</v>
      </c>
    </row>
    <row r="4" spans="1:10" x14ac:dyDescent="0.5">
      <c r="A4">
        <v>2002</v>
      </c>
      <c r="B4">
        <v>23.1</v>
      </c>
      <c r="C4">
        <v>20.9</v>
      </c>
      <c r="D4">
        <v>25.4</v>
      </c>
      <c r="E4">
        <v>8.9</v>
      </c>
      <c r="F4">
        <v>7.6</v>
      </c>
      <c r="G4">
        <v>10.4</v>
      </c>
      <c r="H4">
        <v>27.5</v>
      </c>
      <c r="I4">
        <v>25.2</v>
      </c>
      <c r="J4">
        <v>29.9</v>
      </c>
    </row>
    <row r="5" spans="1:10" x14ac:dyDescent="0.5">
      <c r="A5">
        <v>2003</v>
      </c>
      <c r="B5">
        <v>22.4</v>
      </c>
      <c r="C5">
        <v>20.399999999999999</v>
      </c>
      <c r="D5">
        <v>24.6</v>
      </c>
      <c r="E5">
        <v>9.1</v>
      </c>
      <c r="F5">
        <v>7.8</v>
      </c>
      <c r="G5">
        <v>10.7</v>
      </c>
      <c r="H5">
        <v>26.6</v>
      </c>
      <c r="I5">
        <v>24.5</v>
      </c>
      <c r="J5">
        <v>28.8</v>
      </c>
    </row>
    <row r="6" spans="1:10" x14ac:dyDescent="0.5">
      <c r="A6">
        <v>2004</v>
      </c>
      <c r="B6">
        <v>21.5</v>
      </c>
      <c r="C6">
        <v>19.5</v>
      </c>
      <c r="D6">
        <v>23.7</v>
      </c>
      <c r="E6">
        <v>8.1999999999999993</v>
      </c>
      <c r="F6">
        <v>7</v>
      </c>
      <c r="G6">
        <v>9.6</v>
      </c>
      <c r="H6">
        <v>25.1</v>
      </c>
      <c r="I6">
        <v>23.1</v>
      </c>
      <c r="J6">
        <v>27.2</v>
      </c>
    </row>
    <row r="7" spans="1:10" x14ac:dyDescent="0.5">
      <c r="A7">
        <v>2005</v>
      </c>
      <c r="B7">
        <v>22.2</v>
      </c>
      <c r="C7">
        <v>20.2</v>
      </c>
      <c r="D7">
        <v>24.5</v>
      </c>
      <c r="E7">
        <v>7.6</v>
      </c>
      <c r="F7">
        <v>6.4</v>
      </c>
      <c r="G7">
        <v>8.9</v>
      </c>
      <c r="H7">
        <v>26.1</v>
      </c>
      <c r="I7">
        <v>24</v>
      </c>
      <c r="J7">
        <v>28.3</v>
      </c>
    </row>
    <row r="8" spans="1:10" x14ac:dyDescent="0.5">
      <c r="A8">
        <v>2006</v>
      </c>
      <c r="B8">
        <v>21.8</v>
      </c>
      <c r="C8">
        <v>19.5</v>
      </c>
      <c r="D8">
        <v>24.3</v>
      </c>
      <c r="E8">
        <v>7.2</v>
      </c>
      <c r="F8">
        <v>6.1</v>
      </c>
      <c r="G8">
        <v>8.6</v>
      </c>
      <c r="H8">
        <v>25.2</v>
      </c>
      <c r="I8">
        <v>22.8</v>
      </c>
      <c r="J8">
        <v>27.6</v>
      </c>
    </row>
    <row r="9" spans="1:10" x14ac:dyDescent="0.5">
      <c r="A9">
        <v>2007</v>
      </c>
      <c r="B9">
        <v>19.2</v>
      </c>
      <c r="C9">
        <v>17.100000000000001</v>
      </c>
      <c r="D9">
        <v>21.5</v>
      </c>
      <c r="E9">
        <v>8.5</v>
      </c>
      <c r="F9">
        <v>7.1</v>
      </c>
      <c r="G9">
        <v>10.199999999999999</v>
      </c>
      <c r="H9">
        <v>23.6</v>
      </c>
      <c r="I9">
        <v>21.2</v>
      </c>
      <c r="J9">
        <v>26.2</v>
      </c>
    </row>
    <row r="10" spans="1:10" x14ac:dyDescent="0.5">
      <c r="A10">
        <v>2008</v>
      </c>
      <c r="B10">
        <v>22</v>
      </c>
      <c r="C10">
        <v>19.8</v>
      </c>
      <c r="D10">
        <v>24.3</v>
      </c>
      <c r="E10">
        <v>10.5</v>
      </c>
      <c r="F10">
        <v>9</v>
      </c>
      <c r="G10">
        <v>12.2</v>
      </c>
      <c r="H10">
        <v>27.2</v>
      </c>
      <c r="I10">
        <v>24.9</v>
      </c>
      <c r="J10">
        <v>29.8</v>
      </c>
    </row>
    <row r="11" spans="1:10" x14ac:dyDescent="0.5">
      <c r="A11">
        <v>2009</v>
      </c>
      <c r="B11">
        <v>19.7</v>
      </c>
      <c r="C11">
        <v>17.7</v>
      </c>
      <c r="D11">
        <v>21.8</v>
      </c>
      <c r="E11">
        <v>7.9</v>
      </c>
      <c r="F11">
        <v>6.7</v>
      </c>
      <c r="G11">
        <v>9.3000000000000007</v>
      </c>
      <c r="H11">
        <v>24.1</v>
      </c>
      <c r="I11">
        <v>22</v>
      </c>
      <c r="J11">
        <v>26.3</v>
      </c>
    </row>
    <row r="12" spans="1:10" x14ac:dyDescent="0.5">
      <c r="A12">
        <v>2010</v>
      </c>
      <c r="B12">
        <v>21.5</v>
      </c>
      <c r="C12">
        <v>19.7</v>
      </c>
      <c r="D12">
        <v>23.5</v>
      </c>
      <c r="E12">
        <v>9.1</v>
      </c>
      <c r="F12">
        <v>7.8</v>
      </c>
      <c r="G12">
        <v>10.5</v>
      </c>
      <c r="H12">
        <v>26.3</v>
      </c>
      <c r="I12">
        <v>24.3</v>
      </c>
      <c r="J12">
        <v>28.3</v>
      </c>
    </row>
    <row r="13" spans="1:10" x14ac:dyDescent="0.5">
      <c r="A13">
        <v>2011</v>
      </c>
      <c r="B13">
        <v>22.8</v>
      </c>
      <c r="C13">
        <v>21</v>
      </c>
      <c r="D13">
        <v>24.7</v>
      </c>
      <c r="E13">
        <v>9</v>
      </c>
      <c r="F13">
        <v>7.8</v>
      </c>
      <c r="G13">
        <v>10.4</v>
      </c>
      <c r="H13">
        <v>27.5</v>
      </c>
      <c r="I13">
        <v>25.6</v>
      </c>
      <c r="J13">
        <v>29.6</v>
      </c>
    </row>
    <row r="14" spans="1:10" x14ac:dyDescent="0.5">
      <c r="A14">
        <v>2012</v>
      </c>
      <c r="B14">
        <v>21.4</v>
      </c>
      <c r="C14">
        <v>19.3</v>
      </c>
      <c r="D14">
        <v>23.8</v>
      </c>
      <c r="E14">
        <v>8.9</v>
      </c>
      <c r="F14">
        <v>7.7</v>
      </c>
      <c r="G14">
        <v>10.4</v>
      </c>
      <c r="H14">
        <v>25.9</v>
      </c>
      <c r="I14">
        <v>23.6</v>
      </c>
      <c r="J14">
        <v>28.3</v>
      </c>
    </row>
    <row r="15" spans="1:10" x14ac:dyDescent="0.5">
      <c r="A15">
        <v>2013</v>
      </c>
      <c r="B15">
        <v>20.7</v>
      </c>
      <c r="C15">
        <v>19</v>
      </c>
      <c r="D15">
        <v>22.5</v>
      </c>
      <c r="E15">
        <v>8.9</v>
      </c>
      <c r="F15">
        <v>7.6</v>
      </c>
      <c r="G15">
        <v>10.4</v>
      </c>
      <c r="H15">
        <v>25.3</v>
      </c>
      <c r="I15">
        <v>23.5</v>
      </c>
      <c r="J15">
        <v>27.3</v>
      </c>
    </row>
    <row r="16" spans="1:10" x14ac:dyDescent="0.5">
      <c r="A16">
        <v>2014</v>
      </c>
      <c r="B16">
        <v>18.2</v>
      </c>
      <c r="C16">
        <v>16.5</v>
      </c>
      <c r="D16">
        <v>20</v>
      </c>
      <c r="E16">
        <v>8.1999999999999993</v>
      </c>
      <c r="F16">
        <v>7</v>
      </c>
      <c r="G16">
        <v>9.4</v>
      </c>
      <c r="H16">
        <v>23.1</v>
      </c>
      <c r="I16">
        <v>21.2</v>
      </c>
      <c r="J16">
        <v>25</v>
      </c>
    </row>
    <row r="17" spans="1:10" x14ac:dyDescent="0.5">
      <c r="A17">
        <v>2015</v>
      </c>
      <c r="B17">
        <v>18.899999999999999</v>
      </c>
      <c r="C17">
        <v>17.2</v>
      </c>
      <c r="D17">
        <v>20.8</v>
      </c>
      <c r="E17">
        <v>8.1999999999999993</v>
      </c>
      <c r="F17">
        <v>7.1</v>
      </c>
      <c r="G17">
        <v>9.5</v>
      </c>
      <c r="H17">
        <v>23.4</v>
      </c>
      <c r="I17">
        <v>21.5</v>
      </c>
      <c r="J17">
        <v>25.4</v>
      </c>
    </row>
    <row r="18" spans="1:10" x14ac:dyDescent="0.5">
      <c r="A18">
        <v>2016</v>
      </c>
      <c r="B18">
        <v>18.399999999999999</v>
      </c>
      <c r="C18">
        <v>16.600000000000001</v>
      </c>
      <c r="D18">
        <v>20.399999999999999</v>
      </c>
      <c r="E18">
        <v>7.9</v>
      </c>
      <c r="F18">
        <v>6.8</v>
      </c>
      <c r="G18">
        <v>9.1999999999999993</v>
      </c>
      <c r="H18">
        <v>23.4</v>
      </c>
      <c r="I18">
        <v>21.5</v>
      </c>
      <c r="J18">
        <v>25.5</v>
      </c>
    </row>
    <row r="19" spans="1:10" x14ac:dyDescent="0.5">
      <c r="A19">
        <v>2017</v>
      </c>
      <c r="B19">
        <v>17.399999999999999</v>
      </c>
      <c r="C19">
        <v>15.6</v>
      </c>
      <c r="D19">
        <v>19.5</v>
      </c>
      <c r="E19">
        <v>9.6999999999999993</v>
      </c>
      <c r="F19">
        <v>8.1</v>
      </c>
      <c r="G19">
        <v>11.5</v>
      </c>
      <c r="H19">
        <v>23.4</v>
      </c>
      <c r="I19">
        <v>21.3</v>
      </c>
      <c r="J19">
        <v>25.7</v>
      </c>
    </row>
    <row r="20" spans="1:10" x14ac:dyDescent="0.5">
      <c r="A20">
        <v>2018</v>
      </c>
      <c r="B20">
        <v>18.3</v>
      </c>
      <c r="C20">
        <v>16.600000000000001</v>
      </c>
      <c r="D20">
        <v>20.2</v>
      </c>
      <c r="E20">
        <v>8.6999999999999993</v>
      </c>
      <c r="F20">
        <v>7.4</v>
      </c>
      <c r="G20">
        <v>10.1</v>
      </c>
      <c r="H20">
        <v>23.2</v>
      </c>
      <c r="I20">
        <v>21.2</v>
      </c>
      <c r="J20">
        <v>25.4</v>
      </c>
    </row>
    <row r="21" spans="1:10" x14ac:dyDescent="0.5">
      <c r="A21">
        <v>2019</v>
      </c>
      <c r="B21">
        <v>19.2</v>
      </c>
      <c r="C21">
        <v>17.5</v>
      </c>
      <c r="D21">
        <v>21</v>
      </c>
      <c r="E21">
        <v>8.6999999999999993</v>
      </c>
      <c r="F21">
        <v>7.5</v>
      </c>
      <c r="G21">
        <v>10.1</v>
      </c>
      <c r="H21">
        <v>23.5</v>
      </c>
      <c r="I21">
        <v>21.7</v>
      </c>
      <c r="J21">
        <v>25.5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315D-68AF-4627-ABCA-4748ABA86E83}">
  <dimension ref="A1:B24"/>
  <sheetViews>
    <sheetView tabSelected="1" workbookViewId="0">
      <selection activeCell="H8" sqref="H8"/>
    </sheetView>
  </sheetViews>
  <sheetFormatPr defaultRowHeight="14.35" x14ac:dyDescent="0.5"/>
  <sheetData>
    <row r="1" spans="1:2" x14ac:dyDescent="0.5">
      <c r="A1" t="s">
        <v>0</v>
      </c>
      <c r="B1" t="s">
        <v>22</v>
      </c>
    </row>
    <row r="2" spans="1:2" x14ac:dyDescent="0.5">
      <c r="A2">
        <v>1997</v>
      </c>
      <c r="B2">
        <v>6.2</v>
      </c>
    </row>
    <row r="3" spans="1:2" x14ac:dyDescent="0.5">
      <c r="A3">
        <v>1998</v>
      </c>
      <c r="B3">
        <v>6.1</v>
      </c>
    </row>
    <row r="4" spans="1:2" x14ac:dyDescent="0.5">
      <c r="A4">
        <v>1999</v>
      </c>
      <c r="B4">
        <v>5.6</v>
      </c>
    </row>
    <row r="5" spans="1:2" x14ac:dyDescent="0.5">
      <c r="A5">
        <v>2000</v>
      </c>
      <c r="B5">
        <v>5.8</v>
      </c>
    </row>
    <row r="6" spans="1:2" x14ac:dyDescent="0.5">
      <c r="A6">
        <v>2001</v>
      </c>
      <c r="B6">
        <v>6.4</v>
      </c>
    </row>
    <row r="7" spans="1:2" x14ac:dyDescent="0.5">
      <c r="A7">
        <v>2002</v>
      </c>
      <c r="B7">
        <v>6.2</v>
      </c>
    </row>
    <row r="8" spans="1:2" x14ac:dyDescent="0.5">
      <c r="A8">
        <v>2003</v>
      </c>
      <c r="B8">
        <v>5.8</v>
      </c>
    </row>
    <row r="9" spans="1:2" x14ac:dyDescent="0.5">
      <c r="A9">
        <v>2004</v>
      </c>
      <c r="B9">
        <v>6.4</v>
      </c>
    </row>
    <row r="10" spans="1:2" x14ac:dyDescent="0.5">
      <c r="A10">
        <v>2005</v>
      </c>
      <c r="B10">
        <v>6.4</v>
      </c>
    </row>
    <row r="11" spans="1:2" x14ac:dyDescent="0.5">
      <c r="A11">
        <v>2006</v>
      </c>
      <c r="B11">
        <v>6.3</v>
      </c>
    </row>
    <row r="12" spans="1:2" x14ac:dyDescent="0.5">
      <c r="A12">
        <v>2007</v>
      </c>
      <c r="B12">
        <v>6</v>
      </c>
    </row>
    <row r="13" spans="1:2" x14ac:dyDescent="0.5">
      <c r="A13">
        <v>2008</v>
      </c>
      <c r="B13">
        <v>6.2</v>
      </c>
    </row>
    <row r="14" spans="1:2" x14ac:dyDescent="0.5">
      <c r="A14">
        <v>2009</v>
      </c>
      <c r="B14">
        <v>6.2</v>
      </c>
    </row>
    <row r="15" spans="1:2" x14ac:dyDescent="0.5">
      <c r="A15">
        <v>2010</v>
      </c>
      <c r="B15">
        <v>6.3</v>
      </c>
    </row>
    <row r="16" spans="1:2" x14ac:dyDescent="0.5">
      <c r="A16">
        <v>2011</v>
      </c>
      <c r="B16">
        <v>6.2</v>
      </c>
    </row>
    <row r="17" spans="1:2" x14ac:dyDescent="0.5">
      <c r="A17">
        <v>2012</v>
      </c>
      <c r="B17">
        <v>6</v>
      </c>
    </row>
    <row r="18" spans="1:2" x14ac:dyDescent="0.5">
      <c r="A18">
        <v>2013</v>
      </c>
      <c r="B18">
        <v>5.9</v>
      </c>
    </row>
    <row r="19" spans="1:2" x14ac:dyDescent="0.5">
      <c r="A19">
        <v>2014</v>
      </c>
      <c r="B19">
        <v>5.4</v>
      </c>
    </row>
    <row r="20" spans="1:2" x14ac:dyDescent="0.5">
      <c r="A20">
        <v>2015</v>
      </c>
      <c r="B20">
        <v>5.5</v>
      </c>
    </row>
    <row r="21" spans="1:2" x14ac:dyDescent="0.5">
      <c r="A21">
        <v>2016</v>
      </c>
      <c r="B21">
        <v>5.6</v>
      </c>
    </row>
    <row r="22" spans="1:2" x14ac:dyDescent="0.5">
      <c r="A22">
        <v>2017</v>
      </c>
      <c r="B22">
        <v>5.4</v>
      </c>
    </row>
    <row r="23" spans="1:2" x14ac:dyDescent="0.5">
      <c r="A23">
        <v>2018</v>
      </c>
      <c r="B23">
        <v>5.5</v>
      </c>
    </row>
    <row r="24" spans="1:2" x14ac:dyDescent="0.5">
      <c r="A24">
        <v>2019</v>
      </c>
      <c r="B24">
        <v>5.4755700000000003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Calories Reworked</vt:lpstr>
      <vt:lpstr>Calories</vt:lpstr>
      <vt:lpstr>Diabetes</vt:lpstr>
      <vt:lpstr>Cardio</vt:lpstr>
      <vt:lpstr>CardioNew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Agrawal</dc:creator>
  <cp:lastModifiedBy>Amar Agrawal</cp:lastModifiedBy>
  <dcterms:created xsi:type="dcterms:W3CDTF">2022-10-26T23:26:58Z</dcterms:created>
  <dcterms:modified xsi:type="dcterms:W3CDTF">2022-11-06T18:09:23Z</dcterms:modified>
</cp:coreProperties>
</file>