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esktop\IIITD-CurrentTerm\Computer Organization -Theory\"/>
    </mc:Choice>
  </mc:AlternateContent>
  <xr:revisionPtr revIDLastSave="0" documentId="13_ncr:1_{E9B6545B-1850-4689-9CF5-023D000673A8}" xr6:coauthVersionLast="43" xr6:coauthVersionMax="43" xr10:uidLastSave="{00000000-0000-0000-0000-000000000000}"/>
  <bookViews>
    <workbookView xWindow="-110" yWindow="-110" windowWidth="19420" windowHeight="10420" activeTab="3" xr2:uid="{400E556F-CDF8-4475-8CB4-698187E69A6A}"/>
  </bookViews>
  <sheets>
    <sheet name="CED" sheetId="1" r:id="rId1"/>
    <sheet name="COE" sheetId="2" r:id="rId2"/>
    <sheet name="COE-Lab-Eval1" sheetId="3" r:id="rId3"/>
    <sheet name="CED-Lab-Eval1" sheetId="4" r:id="rId4"/>
    <sheet name="COE-Lab-Eval2" sheetId="5" r:id="rId5"/>
    <sheet name="CED-Lab-Eval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3" i="2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3" i="1"/>
  <c r="AU47" i="2"/>
  <c r="AS47" i="2" l="1"/>
  <c r="AT44" i="1"/>
  <c r="AU44" i="1"/>
  <c r="AS44" i="1"/>
  <c r="AQ47" i="2" l="1"/>
  <c r="AR47" i="2"/>
  <c r="AT47" i="2"/>
  <c r="AP47" i="2" l="1"/>
  <c r="AO47" i="2" l="1"/>
  <c r="AO44" i="1"/>
  <c r="AP44" i="1"/>
  <c r="AQ44" i="1"/>
  <c r="AR44" i="1"/>
  <c r="AN44" i="1"/>
  <c r="AN47" i="2" l="1"/>
  <c r="AK44" i="1" l="1"/>
  <c r="AJ44" i="1"/>
  <c r="AI44" i="1" l="1"/>
  <c r="AL44" i="1"/>
  <c r="AM44" i="1"/>
  <c r="AI47" i="2"/>
  <c r="AJ47" i="2"/>
  <c r="AK47" i="2"/>
  <c r="AL47" i="2"/>
  <c r="AM47" i="2"/>
  <c r="C48" i="1" l="1"/>
  <c r="E45" i="1"/>
  <c r="E48" i="2"/>
  <c r="E47" i="2"/>
  <c r="C49" i="2"/>
  <c r="F48" i="2"/>
  <c r="F47" i="2"/>
  <c r="F45" i="1"/>
  <c r="AH44" i="1" l="1"/>
  <c r="AH47" i="2"/>
  <c r="F44" i="1"/>
  <c r="E44" i="1"/>
  <c r="AE47" i="2" l="1"/>
  <c r="AF47" i="2"/>
  <c r="AE44" i="1"/>
  <c r="AF44" i="1"/>
  <c r="AD47" i="2" l="1"/>
  <c r="AB47" i="2"/>
  <c r="AC47" i="2"/>
  <c r="AD44" i="1"/>
  <c r="AC44" i="1" l="1"/>
  <c r="AA44" i="1" l="1"/>
  <c r="AA47" i="2"/>
  <c r="AB44" i="1" l="1"/>
  <c r="Z47" i="2" l="1"/>
  <c r="Z44" i="1"/>
  <c r="Y47" i="2" l="1"/>
  <c r="X47" i="2" l="1"/>
  <c r="X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 T S Narayanan</author>
    <author>tc={67500ACE-6285-4D3C-BE41-AD67163E77D4}</author>
  </authors>
  <commentList>
    <comment ref="Q2" authorId="0" shapeId="0" xr:uid="{59F3BF17-6DD4-4553-A474-474BE247FAF1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Includes Lab also
</t>
        </r>
      </text>
    </comment>
    <comment ref="AE2" authorId="0" shapeId="0" xr:uid="{94DA11FD-3E39-4EE9-A1BC-30AEC772A038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Out of Control</t>
        </r>
      </text>
    </comment>
    <comment ref="AF2" authorId="1" shapeId="0" xr:uid="{67500ACE-6285-4D3C-BE41-AD67163E77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Lab, cancelled due to quiz week with some home work</t>
      </text>
    </comment>
    <comment ref="AG2" authorId="0" shapeId="0" xr:uid="{15163B18-7F66-4914-BBB8-A8EF372A4C6A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Quiz 2
</t>
        </r>
      </text>
    </comment>
    <comment ref="AJ2" authorId="0" shapeId="0" xr:uid="{B32AF0EF-0477-4672-96BD-67A020EFE568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No Classs due to Review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 T S Narayanan</author>
    <author>tc={144B791E-150A-42FE-BC98-E43327141C40}</author>
  </authors>
  <commentList>
    <comment ref="Q2" authorId="0" shapeId="0" xr:uid="{54DAC317-02FF-4533-B602-3D8F1F64EDC0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Includes Lab also
</t>
        </r>
      </text>
    </comment>
    <comment ref="AE2" authorId="0" shapeId="0" xr:uid="{DAAF5193-A8A8-4437-B575-D9991163CFC1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Out of control</t>
        </r>
      </text>
    </comment>
    <comment ref="AG2" authorId="0" shapeId="0" xr:uid="{EC790EBE-6521-40ED-833C-1C1409CA9484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quiz2
</t>
        </r>
      </text>
    </comment>
    <comment ref="AJ2" authorId="1" shapeId="0" xr:uid="{144B791E-150A-42FE-BC98-E43327141C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Review, no class</t>
      </text>
    </comment>
    <comment ref="K6" authorId="0" shapeId="0" xr:uid="{A19AD4AE-7BE3-46E0-836F-F23A5C76B858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Proxied</t>
        </r>
      </text>
    </comment>
    <comment ref="K8" authorId="0" shapeId="0" xr:uid="{40283725-58D9-4359-B631-8B741ECFEC1A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Proxied</t>
        </r>
      </text>
    </comment>
    <comment ref="K13" authorId="0" shapeId="0" xr:uid="{C606262F-B85D-4B32-B336-A6F2C330B068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Proxied</t>
        </r>
      </text>
    </comment>
    <comment ref="K17" authorId="0" shapeId="0" xr:uid="{A04CBAB5-3F84-42F8-86A5-9AA51A1C023D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Proxied</t>
        </r>
      </text>
    </comment>
    <comment ref="K25" authorId="0" shapeId="0" xr:uid="{1F4D347D-0BAD-463A-A9C1-B7DFB5C5C9B2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Proxied</t>
        </r>
      </text>
    </comment>
    <comment ref="AO25" authorId="0" shapeId="0" xr:uid="{E21B3F91-F28E-4BF6-829C-ED33E40C1C9D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Fishy!</t>
        </r>
      </text>
    </comment>
    <comment ref="K37" authorId="0" shapeId="0" xr:uid="{AB0F1405-91D1-4568-995F-96ADA08E149E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Proxied</t>
        </r>
      </text>
    </comment>
    <comment ref="AO39" authorId="0" shapeId="0" xr:uid="{ABD17AE4-3829-49A4-91E1-48C8CC1B760A}">
      <text>
        <r>
          <rPr>
            <b/>
            <sz val="9"/>
            <color indexed="81"/>
            <rFont val="Tahoma"/>
            <family val="2"/>
          </rPr>
          <t>Hari T S Narayanan:</t>
        </r>
        <r>
          <rPr>
            <sz val="9"/>
            <color indexed="81"/>
            <rFont val="Tahoma"/>
            <family val="2"/>
          </rPr>
          <t xml:space="preserve">
Fishy!</t>
        </r>
      </text>
    </comment>
  </commentList>
</comments>
</file>

<file path=xl/sharedStrings.xml><?xml version="1.0" encoding="utf-8"?>
<sst xmlns="http://schemas.openxmlformats.org/spreadsheetml/2006/main" count="3755" uniqueCount="205">
  <si>
    <t>Sl. No</t>
  </si>
  <si>
    <t>Year of Admit</t>
  </si>
  <si>
    <t>Candidate Name </t>
  </si>
  <si>
    <t>IIITD&amp;M     Roll No</t>
  </si>
  <si>
    <t>HRISHIKESH  VEDANTAM</t>
  </si>
  <si>
    <t>CED17I001</t>
  </si>
  <si>
    <t>ALLEN PUTHENPARAMBIL ALEX</t>
  </si>
  <si>
    <t>CED17I002</t>
  </si>
  <si>
    <t>KRISHNA KUMAR SUTAR</t>
  </si>
  <si>
    <t>CED17I003</t>
  </si>
  <si>
    <t>KOLLABATHULA KAUSHIK</t>
  </si>
  <si>
    <t>CED17I004</t>
  </si>
  <si>
    <t>P ADITHYA SRINIVAS</t>
  </si>
  <si>
    <t>CED17I007</t>
  </si>
  <si>
    <t>R DIKSHANYA LASHMI</t>
  </si>
  <si>
    <t>CED17I008</t>
  </si>
  <si>
    <t>BADAVATH ARUN KUMAR</t>
  </si>
  <si>
    <t>CED17I009</t>
  </si>
  <si>
    <t>GANDAVARAM MAHIDHAR REDDY</t>
  </si>
  <si>
    <t>CED17I010</t>
  </si>
  <si>
    <t>M SWETHA</t>
  </si>
  <si>
    <t>CED17I012</t>
  </si>
  <si>
    <t>BAZIF RASOOL</t>
  </si>
  <si>
    <t>CED17I015</t>
  </si>
  <si>
    <t>FIROZ MOHAMMAD</t>
  </si>
  <si>
    <t>CED17I017</t>
  </si>
  <si>
    <t>PRAVEEN KUMAR RANA</t>
  </si>
  <si>
    <t>CED17I019</t>
  </si>
  <si>
    <t>SAMARTH VATS</t>
  </si>
  <si>
    <t>CED17I020</t>
  </si>
  <si>
    <t>BHAAVANAA THUMU</t>
  </si>
  <si>
    <t>CED17I021</t>
  </si>
  <si>
    <t>ARINDAM SHARMA</t>
  </si>
  <si>
    <t>CED17I022</t>
  </si>
  <si>
    <t>JANGAM VEEREN CHANDRAHAS</t>
  </si>
  <si>
    <t>CED17I023</t>
  </si>
  <si>
    <t>SUVATHI M L</t>
  </si>
  <si>
    <t>CED17I025</t>
  </si>
  <si>
    <t>SHIV SHANKAR</t>
  </si>
  <si>
    <t>CED17I026</t>
  </si>
  <si>
    <t>NARENDRA BAGRIA</t>
  </si>
  <si>
    <t>CED17I027</t>
  </si>
  <si>
    <t>MARIA PHILNA ARUJA</t>
  </si>
  <si>
    <t>CED17I028</t>
  </si>
  <si>
    <t>AMAR KUMAR</t>
  </si>
  <si>
    <t>CED17I029</t>
  </si>
  <si>
    <t>BHAVANI SHANKAR N</t>
  </si>
  <si>
    <t>CED17I031</t>
  </si>
  <si>
    <t>MEDARA RATNA PRAKASH</t>
  </si>
  <si>
    <t>CED17I032</t>
  </si>
  <si>
    <t>AVIRAL RAI</t>
  </si>
  <si>
    <t>CED17I033</t>
  </si>
  <si>
    <t>DUVVURU JASWANTH REDDY</t>
  </si>
  <si>
    <t>CED17I034</t>
  </si>
  <si>
    <t>JINDAM SAISURAJ</t>
  </si>
  <si>
    <t>CED17I035</t>
  </si>
  <si>
    <t>ADITYA GOPAKUMAR</t>
  </si>
  <si>
    <t>CED17I036</t>
  </si>
  <si>
    <t>MADIVADA PRAVEEN</t>
  </si>
  <si>
    <t>CED17I037</t>
  </si>
  <si>
    <t>SREEPATHY JAYANAND</t>
  </si>
  <si>
    <t>CED17I038</t>
  </si>
  <si>
    <t>G ANIL KUMAR</t>
  </si>
  <si>
    <t>CED17I039</t>
  </si>
  <si>
    <t>VAIBHAV SINGHAL</t>
  </si>
  <si>
    <t>CED17I040</t>
  </si>
  <si>
    <t>KASANAGOTTU LIKITH CHANDRA</t>
  </si>
  <si>
    <t>CIROORI HARSHIT</t>
  </si>
  <si>
    <t>SAUMYA PRAKASH</t>
  </si>
  <si>
    <t>JOGA MANOJ KUMAR</t>
  </si>
  <si>
    <t>ANIRUDDHA MAJUMDER</t>
  </si>
  <si>
    <t>A. VENKATA RAMANAN</t>
  </si>
  <si>
    <t>RITVIK RAJ SINGH</t>
  </si>
  <si>
    <t>SJ HARINI</t>
  </si>
  <si>
    <t>P K ARUL LAKSHMI</t>
  </si>
  <si>
    <t>RAHUL JAMES KEERIKATTIL</t>
  </si>
  <si>
    <t>FARSHANA FATHIMA JINNAH</t>
  </si>
  <si>
    <t>COE17B001</t>
  </si>
  <si>
    <t>RISHABH HEMANT MUTHA</t>
  </si>
  <si>
    <t>COE17B002</t>
  </si>
  <si>
    <t>A ARSHATH MOHAMMED</t>
  </si>
  <si>
    <t>COE17B003</t>
  </si>
  <si>
    <t>RAIPUDI TEJA</t>
  </si>
  <si>
    <t>COE17B004</t>
  </si>
  <si>
    <t>T V HARSHAWARDHAN</t>
  </si>
  <si>
    <t>COE17B005</t>
  </si>
  <si>
    <t>RAMYA R</t>
  </si>
  <si>
    <t>COE17B006</t>
  </si>
  <si>
    <t>SHANMUKHA RAO PYDI</t>
  </si>
  <si>
    <t>COE17B007</t>
  </si>
  <si>
    <t>NERANJHANA R</t>
  </si>
  <si>
    <t>COE17B008</t>
  </si>
  <si>
    <t>ABHINAND RAJAGOPAL</t>
  </si>
  <si>
    <t>COE17B009</t>
  </si>
  <si>
    <t>N KAUSIK</t>
  </si>
  <si>
    <t>COE17B010</t>
  </si>
  <si>
    <t>S KRISH REWANTH</t>
  </si>
  <si>
    <t>COE17B011</t>
  </si>
  <si>
    <t>MUTHYALA AAKASH</t>
  </si>
  <si>
    <t>COE17B014</t>
  </si>
  <si>
    <t>ANURAG NATOO</t>
  </si>
  <si>
    <t>COE17B015</t>
  </si>
  <si>
    <t>NANDYALA SAHITHI</t>
  </si>
  <si>
    <t>COE17B017</t>
  </si>
  <si>
    <t>SHAIK AFREEN</t>
  </si>
  <si>
    <t>COE17B018</t>
  </si>
  <si>
    <t>B ANIRUDH SRINIVASAN</t>
  </si>
  <si>
    <t>COE17B019</t>
  </si>
  <si>
    <t>PARTH MAHESHKUMAR PATEL</t>
  </si>
  <si>
    <t>COE17B020</t>
  </si>
  <si>
    <t>B CHANDRU</t>
  </si>
  <si>
    <t>COE17B021</t>
  </si>
  <si>
    <t>SILAMBARASAN J</t>
  </si>
  <si>
    <t>COE17B022</t>
  </si>
  <si>
    <t>M TEJA</t>
  </si>
  <si>
    <t>COE17B023</t>
  </si>
  <si>
    <t>HARMANDEEP SINGH</t>
  </si>
  <si>
    <t>COE17B024</t>
  </si>
  <si>
    <t>SIMRAN N MARAGI</t>
  </si>
  <si>
    <t>COE17B025</t>
  </si>
  <si>
    <t>PATHLAVATH ROHITH KUMAR</t>
  </si>
  <si>
    <t>COE17B026</t>
  </si>
  <si>
    <t>GADEKARI VENKATA PAVAN KALYAN</t>
  </si>
  <si>
    <t>COE17B027</t>
  </si>
  <si>
    <t>VANKARAMONI SHRAVAN KUMAR</t>
  </si>
  <si>
    <t>COE17B028</t>
  </si>
  <si>
    <t>GAYATHRI DEVI KONERU</t>
  </si>
  <si>
    <t>COE17B029</t>
  </si>
  <si>
    <t>TARUN KANTIWAL</t>
  </si>
  <si>
    <t>COE17B031</t>
  </si>
  <si>
    <t>ARJUN RAMESH</t>
  </si>
  <si>
    <t>COE17B032</t>
  </si>
  <si>
    <t>KOVURU SHASHANK</t>
  </si>
  <si>
    <t>COE17B033</t>
  </si>
  <si>
    <t>PRANAV PARAMESHWARAN</t>
  </si>
  <si>
    <t>COE17B036</t>
  </si>
  <si>
    <t>MARAM YASOLAKSHMI SRI</t>
  </si>
  <si>
    <t>COE17B037</t>
  </si>
  <si>
    <t>PREETY BANJARE</t>
  </si>
  <si>
    <t>COE17B038</t>
  </si>
  <si>
    <t>UBBANI SAI KIRAN</t>
  </si>
  <si>
    <t>COE17B039</t>
  </si>
  <si>
    <t>GOTTIMUKKALA VENKATA GOWTHAM</t>
  </si>
  <si>
    <t>COE17B040</t>
  </si>
  <si>
    <t>MALLI LOKESH</t>
  </si>
  <si>
    <t>COE17B041</t>
  </si>
  <si>
    <t>MADDULA MANEESHA REDDY</t>
  </si>
  <si>
    <t>COE17B042</t>
  </si>
  <si>
    <t>BANAVATHU HEMANTH KUMAR</t>
  </si>
  <si>
    <t>COE17B043</t>
  </si>
  <si>
    <t>BANDINENI KOUSHIKA</t>
  </si>
  <si>
    <t>COE17B044</t>
  </si>
  <si>
    <t>P KARTHIK CHOWDARY</t>
  </si>
  <si>
    <t>COE17B045</t>
  </si>
  <si>
    <t>RATHOD JAGADISH</t>
  </si>
  <si>
    <t>COE17B046</t>
  </si>
  <si>
    <t>K M BHARATHVAJ</t>
  </si>
  <si>
    <t>COE17B047</t>
  </si>
  <si>
    <t>GATTU PRANAVI</t>
  </si>
  <si>
    <t>COE17B048</t>
  </si>
  <si>
    <t>PASALA JAHNAVI LASYA PRIYA</t>
  </si>
  <si>
    <t>COE17B049</t>
  </si>
  <si>
    <t>PATCHAVA GEETHIKA</t>
  </si>
  <si>
    <t>COE17B050</t>
  </si>
  <si>
    <t>x</t>
  </si>
  <si>
    <t>A</t>
  </si>
  <si>
    <t xml:space="preserve"> </t>
  </si>
  <si>
    <t>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</si>
  <si>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</si>
  <si>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</si>
  <si>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</si>
  <si>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</si>
  <si>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</si>
  <si>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</si>
  <si>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</si>
  <si>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</si>
  <si>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</si>
  <si>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Quiz 1  25</t>
  </si>
  <si>
    <t>CED17I041</t>
  </si>
  <si>
    <t>CED17I042</t>
  </si>
  <si>
    <t>CED17I043</t>
  </si>
  <si>
    <t>CED17I044</t>
  </si>
  <si>
    <t>CED17I045</t>
  </si>
  <si>
    <t>CED17I046</t>
  </si>
  <si>
    <t>CED17I047</t>
  </si>
  <si>
    <t>CED17I048</t>
  </si>
  <si>
    <t>CED17I049</t>
  </si>
  <si>
    <t>CED17I050</t>
  </si>
  <si>
    <t>average</t>
  </si>
  <si>
    <t>Quiz 1 (25)</t>
  </si>
  <si>
    <t>Quiz 2 25</t>
  </si>
  <si>
    <t>Quiz 2 (25)</t>
  </si>
  <si>
    <t>Regular Lab</t>
  </si>
  <si>
    <t>Part A (1)</t>
  </si>
  <si>
    <t>Part A (2)</t>
  </si>
  <si>
    <t>Part A (3)</t>
  </si>
  <si>
    <t>Part A (4)</t>
  </si>
  <si>
    <t>Part A (5)</t>
  </si>
  <si>
    <t>Part B (1)</t>
  </si>
  <si>
    <t>Part B (2)</t>
  </si>
  <si>
    <t>5x4 =20 points</t>
  </si>
  <si>
    <t>2x20 = 40 points</t>
  </si>
  <si>
    <t>No</t>
  </si>
  <si>
    <t>c</t>
  </si>
  <si>
    <t>Num of Absent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</si>
</sst>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/>
    <xf numFmtId="0" fontId="8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textRotation="90"/>
    </xf>
    <xf numFmtId="14" fontId="1" fillId="0" borderId="1" xfId="0" applyNumberFormat="1" applyFont="1" applyBorder="1" applyAlignment="1">
      <alignment horizontal="center" vertical="center" textRotation="90"/>
    </xf>
    <xf numFmtId="14" fontId="10" fillId="0" borderId="1" xfId="0" applyNumberFormat="1" applyFont="1" applyBorder="1" applyAlignment="1">
      <alignment horizontal="center" vertical="center" textRotation="90"/>
    </xf>
    <xf numFmtId="14" fontId="0" fillId="0" borderId="3" xfId="0" applyNumberFormat="1" applyBorder="1" applyAlignment="1">
      <alignment horizontal="center" vertical="center" textRotation="90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2" fontId="4" fillId="2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4" fillId="2" borderId="4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textRotation="90" wrapText="1"/>
    </xf>
    <xf numFmtId="2" fontId="8" fillId="2" borderId="1" xfId="0" applyNumberFormat="1" applyFont="1" applyFill="1" applyBorder="1" applyAlignment="1">
      <alignment horizontal="center" vertical="center" textRotation="90" wrapText="1"/>
    </xf>
    <xf numFmtId="2" fontId="12" fillId="2" borderId="1" xfId="0" applyNumberFormat="1" applyFont="1" applyFill="1" applyBorder="1" applyAlignment="1">
      <alignment horizontal="center" vertical="center" textRotation="90" wrapText="1"/>
    </xf>
    <xf numFmtId="2" fontId="13" fillId="2" borderId="1" xfId="0" applyNumberFormat="1" applyFont="1" applyFill="1" applyBorder="1" applyAlignment="1">
      <alignment horizontal="right" vertical="center"/>
    </xf>
    <xf numFmtId="2" fontId="12" fillId="2" borderId="1" xfId="0" applyNumberFormat="1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14" fillId="2" borderId="1" xfId="0" applyNumberFormat="1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right" vertical="center"/>
    </xf>
    <xf numFmtId="0" fontId="0" fillId="0" borderId="6" xfId="0" applyBorder="1"/>
    <xf numFmtId="0" fontId="3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 applyAlignment="1">
      <alignment shrinkToFit="1"/>
    </xf>
    <xf numFmtId="0" fontId="2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left" vertical="center" shrinkToFit="1"/>
    </xf>
    <xf numFmtId="0" fontId="4" fillId="2" borderId="5" xfId="0" applyFont="1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5" fillId="2" borderId="6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shrinkToFit="1"/>
    </xf>
    <xf numFmtId="0" fontId="5" fillId="2" borderId="1" xfId="0" applyFont="1" applyFill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shrinkToFi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9" fillId="0" borderId="1" xfId="0" applyNumberFormat="1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i T S Narayanan" id="{26FB1417-2E77-4B8B-8EB8-E8B73838AB7C}" userId="e11e5fb2fff74a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2" dT="2019-03-12T05:54:15.86" personId="{26FB1417-2E77-4B8B-8EB8-E8B73838AB7C}" id="{67500ACE-6285-4D3C-BE41-AD67163E77D4}">
    <text>No Lab, cancelled due to quiz week with some home work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2" dT="2019-03-23T07:53:49.39" personId="{26FB1417-2E77-4B8B-8EB8-E8B73838AB7C}" id="{144B791E-150A-42FE-BC98-E43327141C40}">
    <text>Review, no class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59B2-C4E0-4ED6-BC89-5740F843A447}">
  <dimension ref="A1:AW111"/>
  <sheetViews>
    <sheetView topLeftCell="D1" zoomScale="80" zoomScaleNormal="80" workbookViewId="0">
      <selection activeCell="F14" sqref="F14"/>
    </sheetView>
  </sheetViews>
  <sheetFormatPr defaultRowHeight="14.5" x14ac:dyDescent="0.35"/>
  <cols>
    <col min="1" max="1" width="8.81640625" customWidth="1"/>
    <col min="2" max="2" width="8.7265625" customWidth="1"/>
    <col min="3" max="3" width="28.26953125" customWidth="1"/>
    <col min="4" max="4" width="12.1796875" customWidth="1"/>
    <col min="5" max="6" width="7.90625" style="30" customWidth="1"/>
    <col min="7" max="9" width="4.1796875" style="7" customWidth="1"/>
    <col min="10" max="14" width="4.1796875" customWidth="1"/>
    <col min="15" max="15" width="4.1796875" style="7" customWidth="1"/>
    <col min="16" max="16" width="4.1796875" customWidth="1"/>
    <col min="17" max="17" width="4.1796875" style="7" customWidth="1"/>
    <col min="18" max="25" width="4.1796875" customWidth="1"/>
    <col min="26" max="26" width="4.1796875" style="7" customWidth="1"/>
    <col min="27" max="27" width="4.1796875" customWidth="1"/>
    <col min="28" max="28" width="4.1796875" style="7" customWidth="1"/>
    <col min="29" max="32" width="4.1796875" customWidth="1"/>
    <col min="33" max="33" width="4.1796875" hidden="1" customWidth="1"/>
    <col min="34" max="34" width="4.1796875" style="7" customWidth="1"/>
    <col min="35" max="35" width="4.1796875" customWidth="1"/>
    <col min="36" max="36" width="4.1796875" hidden="1" customWidth="1"/>
    <col min="37" max="46" width="4.1796875" customWidth="1"/>
    <col min="47" max="48" width="4.1796875" bestFit="1" customWidth="1"/>
    <col min="49" max="49" width="8.7265625" style="74"/>
  </cols>
  <sheetData>
    <row r="1" spans="1:49" x14ac:dyDescent="0.35">
      <c r="A1" s="20"/>
      <c r="B1" s="20"/>
      <c r="C1" s="20"/>
      <c r="D1" s="20"/>
      <c r="E1" s="28"/>
      <c r="F1" s="28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71" t="s">
        <v>168</v>
      </c>
      <c r="W1" s="71"/>
      <c r="X1" s="71"/>
      <c r="Y1" s="70" t="s">
        <v>169</v>
      </c>
      <c r="Z1" s="70"/>
      <c r="AA1" s="70"/>
      <c r="AB1" s="70" t="s">
        <v>170</v>
      </c>
      <c r="AC1" s="70"/>
      <c r="AD1" s="70"/>
      <c r="AE1" s="70" t="s">
        <v>171</v>
      </c>
      <c r="AF1" s="70"/>
      <c r="AG1" s="70"/>
      <c r="AH1" s="70" t="s">
        <v>172</v>
      </c>
      <c r="AI1" s="70"/>
      <c r="AJ1" s="70"/>
      <c r="AK1" s="42"/>
      <c r="AL1" s="70" t="s">
        <v>173</v>
      </c>
      <c r="AM1" s="70"/>
      <c r="AN1" s="70"/>
      <c r="AO1" s="70" t="s">
        <v>174</v>
      </c>
      <c r="AP1" s="70"/>
      <c r="AQ1" s="70"/>
      <c r="AR1" s="70" t="s">
        <v>175</v>
      </c>
      <c r="AS1" s="70"/>
      <c r="AT1" s="70"/>
      <c r="AU1" s="70" t="s">
        <v>176</v>
      </c>
      <c r="AV1" s="70"/>
      <c r="AW1" s="70"/>
    </row>
    <row r="2" spans="1:49" ht="66.5" customHeight="1" x14ac:dyDescent="0.35">
      <c r="A2" s="1" t="s">
        <v>0</v>
      </c>
      <c r="B2" s="1" t="s">
        <v>1</v>
      </c>
      <c r="C2" s="1" t="s">
        <v>2</v>
      </c>
      <c r="D2" s="21" t="s">
        <v>3</v>
      </c>
      <c r="E2" s="34" t="s">
        <v>189</v>
      </c>
      <c r="F2" s="36" t="s">
        <v>191</v>
      </c>
      <c r="G2" s="11">
        <v>43466</v>
      </c>
      <c r="H2" s="11">
        <v>43469</v>
      </c>
      <c r="I2" s="11">
        <v>43472</v>
      </c>
      <c r="J2" s="11">
        <v>43476</v>
      </c>
      <c r="K2" s="11">
        <v>43479</v>
      </c>
      <c r="L2" s="11">
        <v>43483</v>
      </c>
      <c r="M2" s="11">
        <v>43486</v>
      </c>
      <c r="N2" s="11">
        <v>43487</v>
      </c>
      <c r="O2" s="11">
        <v>43490</v>
      </c>
      <c r="P2" s="11">
        <v>43493</v>
      </c>
      <c r="Q2" s="11">
        <v>43494</v>
      </c>
      <c r="R2" s="11">
        <v>43497</v>
      </c>
      <c r="S2" s="11">
        <v>43500</v>
      </c>
      <c r="T2" s="11">
        <v>43501</v>
      </c>
      <c r="U2" s="11">
        <v>43504</v>
      </c>
      <c r="V2" s="11">
        <v>43507</v>
      </c>
      <c r="W2" s="16">
        <v>43508</v>
      </c>
      <c r="X2" s="11">
        <v>43511</v>
      </c>
      <c r="Y2" s="19">
        <v>43514</v>
      </c>
      <c r="Z2" s="16">
        <v>43515</v>
      </c>
      <c r="AA2" s="11">
        <v>43518</v>
      </c>
      <c r="AB2" s="11">
        <v>43528</v>
      </c>
      <c r="AC2" s="16">
        <v>43529</v>
      </c>
      <c r="AD2" s="11">
        <v>43531</v>
      </c>
      <c r="AE2" s="17">
        <v>43535</v>
      </c>
      <c r="AF2" s="18">
        <v>43536</v>
      </c>
      <c r="AG2" s="17">
        <v>43539</v>
      </c>
      <c r="AH2" s="41">
        <v>43542</v>
      </c>
      <c r="AI2" s="16">
        <v>43543</v>
      </c>
      <c r="AJ2" s="11">
        <v>43546</v>
      </c>
      <c r="AK2" s="11">
        <v>43547</v>
      </c>
      <c r="AL2" s="11">
        <v>43549</v>
      </c>
      <c r="AM2" s="16">
        <v>43550</v>
      </c>
      <c r="AN2" s="11">
        <v>43584</v>
      </c>
      <c r="AO2" s="11">
        <v>43556</v>
      </c>
      <c r="AP2" s="16">
        <v>43557</v>
      </c>
      <c r="AQ2" s="11">
        <v>43560</v>
      </c>
      <c r="AR2" s="11">
        <v>43563</v>
      </c>
      <c r="AS2" s="16">
        <v>43564</v>
      </c>
      <c r="AT2" s="11">
        <v>43567</v>
      </c>
      <c r="AU2" s="11">
        <v>43570</v>
      </c>
      <c r="AV2" s="16">
        <v>43571</v>
      </c>
      <c r="AW2" s="73" t="s">
        <v>204</v>
      </c>
    </row>
    <row r="3" spans="1:49" x14ac:dyDescent="0.35">
      <c r="A3" s="2">
        <v>1</v>
      </c>
      <c r="B3" s="2">
        <v>2017</v>
      </c>
      <c r="C3" s="3" t="s">
        <v>4</v>
      </c>
      <c r="D3" s="4" t="s">
        <v>5</v>
      </c>
      <c r="E3" s="29">
        <v>9</v>
      </c>
      <c r="F3" s="40">
        <v>12</v>
      </c>
      <c r="G3" s="12" t="s">
        <v>164</v>
      </c>
      <c r="H3" s="12" t="s">
        <v>164</v>
      </c>
      <c r="I3" s="12" t="s">
        <v>164</v>
      </c>
      <c r="J3" s="12" t="s">
        <v>164</v>
      </c>
      <c r="K3" s="12" t="s">
        <v>164</v>
      </c>
      <c r="L3" s="12" t="s">
        <v>164</v>
      </c>
      <c r="M3" s="12" t="s">
        <v>164</v>
      </c>
      <c r="N3" s="12" t="s">
        <v>164</v>
      </c>
      <c r="O3" s="12" t="s">
        <v>167</v>
      </c>
      <c r="P3" s="12" t="s">
        <v>167</v>
      </c>
      <c r="Q3" s="12" t="s">
        <v>167</v>
      </c>
      <c r="R3" s="12" t="s">
        <v>167</v>
      </c>
      <c r="S3" s="12" t="s">
        <v>167</v>
      </c>
      <c r="T3" s="12" t="s">
        <v>167</v>
      </c>
      <c r="U3" s="12" t="s">
        <v>167</v>
      </c>
      <c r="V3" s="12" t="s">
        <v>167</v>
      </c>
      <c r="W3" s="12" t="s">
        <v>167</v>
      </c>
      <c r="X3" s="12" t="s">
        <v>167</v>
      </c>
      <c r="Y3" s="25" t="s">
        <v>167</v>
      </c>
      <c r="Z3" s="25" t="s">
        <v>167</v>
      </c>
      <c r="AA3" s="25" t="s">
        <v>167</v>
      </c>
      <c r="AB3" s="25" t="s">
        <v>167</v>
      </c>
      <c r="AC3" s="33" t="s">
        <v>167</v>
      </c>
      <c r="AD3" s="33" t="s">
        <v>167</v>
      </c>
      <c r="AE3" s="33" t="s">
        <v>167</v>
      </c>
      <c r="AF3" s="33" t="s">
        <v>167</v>
      </c>
      <c r="AH3" s="33" t="s">
        <v>167</v>
      </c>
      <c r="AI3" s="33" t="s">
        <v>167</v>
      </c>
      <c r="AK3" s="33" t="s">
        <v>167</v>
      </c>
      <c r="AL3" s="33" t="s">
        <v>167</v>
      </c>
      <c r="AM3" s="33" t="s">
        <v>167</v>
      </c>
      <c r="AN3" s="33" t="s">
        <v>167</v>
      </c>
      <c r="AO3" s="33" t="s">
        <v>167</v>
      </c>
      <c r="AP3" s="33" t="s">
        <v>167</v>
      </c>
      <c r="AQ3" s="33" t="s">
        <v>167</v>
      </c>
      <c r="AR3" s="33" t="s">
        <v>167</v>
      </c>
      <c r="AS3" s="33" t="s">
        <v>167</v>
      </c>
      <c r="AT3" s="33" t="s">
        <v>167</v>
      </c>
      <c r="AU3" s="33" t="s">
        <v>167</v>
      </c>
      <c r="AW3" s="75">
        <f>COUNTIF(G3:AU3, "A")</f>
        <v>0</v>
      </c>
    </row>
    <row r="4" spans="1:49" x14ac:dyDescent="0.35">
      <c r="A4" s="5">
        <v>2</v>
      </c>
      <c r="B4" s="2">
        <v>2017</v>
      </c>
      <c r="C4" s="3" t="s">
        <v>6</v>
      </c>
      <c r="D4" s="4" t="s">
        <v>7</v>
      </c>
      <c r="E4" s="29">
        <v>19.5</v>
      </c>
      <c r="F4" s="40">
        <v>16.75</v>
      </c>
      <c r="G4" s="12" t="s">
        <v>164</v>
      </c>
      <c r="H4" s="12" t="s">
        <v>164</v>
      </c>
      <c r="I4" s="13" t="s">
        <v>164</v>
      </c>
      <c r="J4" s="12" t="s">
        <v>164</v>
      </c>
      <c r="K4" s="12" t="s">
        <v>164</v>
      </c>
      <c r="L4" s="14" t="s">
        <v>165</v>
      </c>
      <c r="M4" s="12" t="s">
        <v>164</v>
      </c>
      <c r="N4" s="12" t="s">
        <v>164</v>
      </c>
      <c r="O4" s="12" t="s">
        <v>167</v>
      </c>
      <c r="P4" s="12" t="s">
        <v>167</v>
      </c>
      <c r="Q4" s="12" t="s">
        <v>167</v>
      </c>
      <c r="R4" s="12" t="s">
        <v>167</v>
      </c>
      <c r="S4" s="12" t="s">
        <v>167</v>
      </c>
      <c r="T4" s="12" t="s">
        <v>167</v>
      </c>
      <c r="U4" s="14" t="s">
        <v>165</v>
      </c>
      <c r="V4" s="14" t="s">
        <v>165</v>
      </c>
      <c r="W4" s="12" t="s">
        <v>167</v>
      </c>
      <c r="X4" s="12" t="s">
        <v>167</v>
      </c>
      <c r="Y4" s="25" t="s">
        <v>167</v>
      </c>
      <c r="Z4" s="25" t="s">
        <v>167</v>
      </c>
      <c r="AA4" s="25" t="s">
        <v>167</v>
      </c>
      <c r="AB4" s="25" t="s">
        <v>167</v>
      </c>
      <c r="AC4" s="33" t="s">
        <v>167</v>
      </c>
      <c r="AD4" s="33" t="s">
        <v>167</v>
      </c>
      <c r="AE4" s="33" t="s">
        <v>167</v>
      </c>
      <c r="AF4" s="33" t="s">
        <v>167</v>
      </c>
      <c r="AH4" s="33" t="s">
        <v>167</v>
      </c>
      <c r="AI4" s="33" t="s">
        <v>167</v>
      </c>
      <c r="AK4" s="33" t="s">
        <v>167</v>
      </c>
      <c r="AL4" s="33" t="s">
        <v>167</v>
      </c>
      <c r="AM4" s="33" t="s">
        <v>167</v>
      </c>
      <c r="AN4" s="33" t="s">
        <v>167</v>
      </c>
      <c r="AO4" s="33" t="s">
        <v>167</v>
      </c>
      <c r="AP4" s="33" t="s">
        <v>167</v>
      </c>
      <c r="AQ4" s="33" t="s">
        <v>167</v>
      </c>
      <c r="AR4" s="33" t="s">
        <v>167</v>
      </c>
      <c r="AS4" s="33" t="s">
        <v>167</v>
      </c>
      <c r="AT4" s="33" t="s">
        <v>167</v>
      </c>
      <c r="AU4" s="33" t="s">
        <v>167</v>
      </c>
      <c r="AW4" s="75">
        <f t="shared" ref="AW4:AW43" si="0">COUNTIF(G4:AU4, "A")</f>
        <v>3</v>
      </c>
    </row>
    <row r="5" spans="1:49" x14ac:dyDescent="0.35">
      <c r="A5" s="2">
        <v>3</v>
      </c>
      <c r="B5" s="2">
        <v>2017</v>
      </c>
      <c r="C5" s="3" t="s">
        <v>8</v>
      </c>
      <c r="D5" s="4" t="s">
        <v>9</v>
      </c>
      <c r="E5" s="29">
        <v>15.5</v>
      </c>
      <c r="F5" s="40">
        <v>15.75</v>
      </c>
      <c r="G5" s="12" t="s">
        <v>164</v>
      </c>
      <c r="H5" s="12" t="s">
        <v>164</v>
      </c>
      <c r="I5" s="12" t="s">
        <v>164</v>
      </c>
      <c r="J5" s="12" t="s">
        <v>164</v>
      </c>
      <c r="K5" s="12" t="s">
        <v>164</v>
      </c>
      <c r="L5" s="12" t="s">
        <v>164</v>
      </c>
      <c r="M5" s="12" t="s">
        <v>164</v>
      </c>
      <c r="N5" s="12" t="s">
        <v>164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167</v>
      </c>
      <c r="T5" s="12" t="s">
        <v>167</v>
      </c>
      <c r="U5" s="12" t="s">
        <v>167</v>
      </c>
      <c r="V5" s="12" t="s">
        <v>167</v>
      </c>
      <c r="W5" s="12" t="s">
        <v>167</v>
      </c>
      <c r="X5" s="12" t="s">
        <v>167</v>
      </c>
      <c r="Y5" s="25" t="s">
        <v>167</v>
      </c>
      <c r="Z5" s="25" t="s">
        <v>167</v>
      </c>
      <c r="AA5" s="25" t="s">
        <v>167</v>
      </c>
      <c r="AB5" s="25" t="s">
        <v>167</v>
      </c>
      <c r="AC5" s="33" t="s">
        <v>167</v>
      </c>
      <c r="AD5" s="33" t="s">
        <v>167</v>
      </c>
      <c r="AE5" s="33" t="s">
        <v>167</v>
      </c>
      <c r="AF5" s="33" t="s">
        <v>167</v>
      </c>
      <c r="AH5" s="33" t="s">
        <v>167</v>
      </c>
      <c r="AI5" s="33" t="s">
        <v>167</v>
      </c>
      <c r="AK5" s="33" t="s">
        <v>167</v>
      </c>
      <c r="AL5" s="33" t="s">
        <v>167</v>
      </c>
      <c r="AM5" s="23" t="s">
        <v>165</v>
      </c>
      <c r="AN5" s="33" t="s">
        <v>167</v>
      </c>
      <c r="AO5" s="23" t="s">
        <v>165</v>
      </c>
      <c r="AP5" s="33" t="s">
        <v>167</v>
      </c>
      <c r="AQ5" s="33" t="s">
        <v>167</v>
      </c>
      <c r="AR5" s="33" t="s">
        <v>167</v>
      </c>
      <c r="AS5" s="23" t="s">
        <v>165</v>
      </c>
      <c r="AT5" s="33" t="s">
        <v>167</v>
      </c>
      <c r="AU5" s="23" t="s">
        <v>165</v>
      </c>
      <c r="AW5" s="75">
        <f t="shared" si="0"/>
        <v>4</v>
      </c>
    </row>
    <row r="6" spans="1:49" x14ac:dyDescent="0.35">
      <c r="A6" s="5">
        <v>4</v>
      </c>
      <c r="B6" s="2">
        <v>2017</v>
      </c>
      <c r="C6" s="3" t="s">
        <v>10</v>
      </c>
      <c r="D6" s="4" t="s">
        <v>11</v>
      </c>
      <c r="E6" s="29">
        <v>6</v>
      </c>
      <c r="F6" s="40">
        <v>10.5</v>
      </c>
      <c r="G6" s="12" t="s">
        <v>164</v>
      </c>
      <c r="H6" s="12" t="s">
        <v>164</v>
      </c>
      <c r="I6" s="12" t="s">
        <v>164</v>
      </c>
      <c r="J6" s="12" t="s">
        <v>164</v>
      </c>
      <c r="K6" s="12" t="s">
        <v>164</v>
      </c>
      <c r="L6" s="14" t="s">
        <v>165</v>
      </c>
      <c r="M6" s="12" t="s">
        <v>164</v>
      </c>
      <c r="N6" s="12" t="s">
        <v>164</v>
      </c>
      <c r="O6" s="12" t="s">
        <v>167</v>
      </c>
      <c r="P6" s="12" t="s">
        <v>167</v>
      </c>
      <c r="Q6" s="12" t="s">
        <v>167</v>
      </c>
      <c r="R6" s="12" t="s">
        <v>167</v>
      </c>
      <c r="S6" s="12" t="s">
        <v>167</v>
      </c>
      <c r="T6" s="12" t="s">
        <v>167</v>
      </c>
      <c r="U6" s="12" t="s">
        <v>167</v>
      </c>
      <c r="V6" s="12" t="s">
        <v>167</v>
      </c>
      <c r="W6" s="12" t="s">
        <v>167</v>
      </c>
      <c r="X6" s="12" t="s">
        <v>167</v>
      </c>
      <c r="Y6" s="25" t="s">
        <v>167</v>
      </c>
      <c r="Z6" s="25" t="s">
        <v>167</v>
      </c>
      <c r="AA6" s="25" t="s">
        <v>167</v>
      </c>
      <c r="AB6" s="26" t="s">
        <v>165</v>
      </c>
      <c r="AC6" s="33" t="s">
        <v>167</v>
      </c>
      <c r="AD6" s="23" t="s">
        <v>165</v>
      </c>
      <c r="AE6" s="33" t="s">
        <v>167</v>
      </c>
      <c r="AF6" s="33" t="s">
        <v>167</v>
      </c>
      <c r="AH6" s="23" t="s">
        <v>165</v>
      </c>
      <c r="AI6" s="33" t="s">
        <v>167</v>
      </c>
      <c r="AK6" s="23" t="s">
        <v>165</v>
      </c>
      <c r="AL6" s="33" t="s">
        <v>167</v>
      </c>
      <c r="AM6" s="33" t="s">
        <v>167</v>
      </c>
      <c r="AN6" s="33" t="s">
        <v>167</v>
      </c>
      <c r="AO6" s="33" t="s">
        <v>167</v>
      </c>
      <c r="AP6" s="23" t="s">
        <v>165</v>
      </c>
      <c r="AQ6" s="23" t="s">
        <v>165</v>
      </c>
      <c r="AR6" s="23" t="s">
        <v>165</v>
      </c>
      <c r="AS6" s="33" t="s">
        <v>167</v>
      </c>
      <c r="AT6" s="33" t="s">
        <v>167</v>
      </c>
      <c r="AU6" s="33" t="s">
        <v>167</v>
      </c>
      <c r="AW6" s="75">
        <f t="shared" si="0"/>
        <v>8</v>
      </c>
    </row>
    <row r="7" spans="1:49" x14ac:dyDescent="0.35">
      <c r="A7" s="2">
        <v>5</v>
      </c>
      <c r="B7" s="2">
        <v>2017</v>
      </c>
      <c r="C7" s="3" t="s">
        <v>12</v>
      </c>
      <c r="D7" s="4" t="s">
        <v>13</v>
      </c>
      <c r="E7" s="29">
        <v>18.5</v>
      </c>
      <c r="F7" s="39">
        <v>18.5</v>
      </c>
      <c r="G7" s="12" t="s">
        <v>164</v>
      </c>
      <c r="H7" s="12" t="s">
        <v>164</v>
      </c>
      <c r="I7" s="12" t="s">
        <v>164</v>
      </c>
      <c r="J7" s="12" t="s">
        <v>164</v>
      </c>
      <c r="K7" s="12" t="s">
        <v>164</v>
      </c>
      <c r="L7" s="12" t="s">
        <v>164</v>
      </c>
      <c r="M7" s="12" t="s">
        <v>164</v>
      </c>
      <c r="N7" s="12" t="s">
        <v>164</v>
      </c>
      <c r="O7" s="12" t="s">
        <v>167</v>
      </c>
      <c r="P7" s="12" t="s">
        <v>167</v>
      </c>
      <c r="Q7" s="12" t="s">
        <v>167</v>
      </c>
      <c r="R7" s="14" t="s">
        <v>165</v>
      </c>
      <c r="S7" s="12" t="s">
        <v>167</v>
      </c>
      <c r="T7" s="12" t="s">
        <v>167</v>
      </c>
      <c r="U7" s="12" t="s">
        <v>167</v>
      </c>
      <c r="V7" s="12" t="s">
        <v>167</v>
      </c>
      <c r="W7" s="12" t="s">
        <v>167</v>
      </c>
      <c r="X7" s="12" t="s">
        <v>167</v>
      </c>
      <c r="Y7" s="25" t="s">
        <v>167</v>
      </c>
      <c r="Z7" s="25" t="s">
        <v>167</v>
      </c>
      <c r="AA7" s="25" t="s">
        <v>167</v>
      </c>
      <c r="AB7" s="25" t="s">
        <v>167</v>
      </c>
      <c r="AC7" s="33" t="s">
        <v>167</v>
      </c>
      <c r="AD7" s="33" t="s">
        <v>167</v>
      </c>
      <c r="AE7" s="33" t="s">
        <v>167</v>
      </c>
      <c r="AF7" s="33" t="s">
        <v>167</v>
      </c>
      <c r="AH7" s="33" t="s">
        <v>167</v>
      </c>
      <c r="AI7" s="33" t="s">
        <v>167</v>
      </c>
      <c r="AK7" s="33" t="s">
        <v>167</v>
      </c>
      <c r="AL7" s="33" t="s">
        <v>167</v>
      </c>
      <c r="AM7" s="33" t="s">
        <v>167</v>
      </c>
      <c r="AN7" s="33" t="s">
        <v>167</v>
      </c>
      <c r="AO7" s="33" t="s">
        <v>167</v>
      </c>
      <c r="AP7" s="33" t="s">
        <v>167</v>
      </c>
      <c r="AQ7" s="33" t="s">
        <v>167</v>
      </c>
      <c r="AR7" s="33" t="s">
        <v>167</v>
      </c>
      <c r="AS7" s="33" t="s">
        <v>167</v>
      </c>
      <c r="AT7" s="33" t="s">
        <v>167</v>
      </c>
      <c r="AU7" s="33" t="s">
        <v>167</v>
      </c>
      <c r="AW7" s="75">
        <f t="shared" si="0"/>
        <v>1</v>
      </c>
    </row>
    <row r="8" spans="1:49" x14ac:dyDescent="0.35">
      <c r="A8" s="5">
        <v>6</v>
      </c>
      <c r="B8" s="2">
        <v>2017</v>
      </c>
      <c r="C8" s="3" t="s">
        <v>14</v>
      </c>
      <c r="D8" s="4" t="s">
        <v>15</v>
      </c>
      <c r="E8" s="29">
        <v>18</v>
      </c>
      <c r="F8" s="39">
        <v>19.75</v>
      </c>
      <c r="G8" s="12" t="s">
        <v>164</v>
      </c>
      <c r="H8" s="12" t="s">
        <v>164</v>
      </c>
      <c r="I8" s="12" t="s">
        <v>164</v>
      </c>
      <c r="J8" s="12" t="s">
        <v>164</v>
      </c>
      <c r="K8" s="14" t="s">
        <v>165</v>
      </c>
      <c r="L8" s="12" t="s">
        <v>164</v>
      </c>
      <c r="M8" s="12" t="s">
        <v>164</v>
      </c>
      <c r="N8" s="12" t="s">
        <v>164</v>
      </c>
      <c r="O8" s="12" t="s">
        <v>167</v>
      </c>
      <c r="P8" s="12" t="s">
        <v>167</v>
      </c>
      <c r="Q8" s="12" t="s">
        <v>167</v>
      </c>
      <c r="R8" s="14" t="s">
        <v>165</v>
      </c>
      <c r="S8" s="12" t="s">
        <v>167</v>
      </c>
      <c r="T8" s="12" t="s">
        <v>167</v>
      </c>
      <c r="U8" s="12" t="s">
        <v>167</v>
      </c>
      <c r="V8" s="12" t="s">
        <v>167</v>
      </c>
      <c r="W8" s="12" t="s">
        <v>167</v>
      </c>
      <c r="X8" s="12" t="s">
        <v>167</v>
      </c>
      <c r="Y8" s="25" t="s">
        <v>167</v>
      </c>
      <c r="Z8" s="25" t="s">
        <v>167</v>
      </c>
      <c r="AA8" s="25" t="s">
        <v>167</v>
      </c>
      <c r="AB8" s="25" t="s">
        <v>167</v>
      </c>
      <c r="AC8" s="33" t="s">
        <v>167</v>
      </c>
      <c r="AD8" s="33" t="s">
        <v>167</v>
      </c>
      <c r="AE8" s="33" t="s">
        <v>167</v>
      </c>
      <c r="AF8" s="33" t="s">
        <v>167</v>
      </c>
      <c r="AH8" s="33" t="s">
        <v>167</v>
      </c>
      <c r="AI8" s="33" t="s">
        <v>167</v>
      </c>
      <c r="AK8" s="33" t="s">
        <v>167</v>
      </c>
      <c r="AL8" s="33" t="s">
        <v>167</v>
      </c>
      <c r="AM8" s="33" t="s">
        <v>167</v>
      </c>
      <c r="AN8" s="33" t="s">
        <v>167</v>
      </c>
      <c r="AO8" s="33" t="s">
        <v>167</v>
      </c>
      <c r="AP8" s="33" t="s">
        <v>167</v>
      </c>
      <c r="AQ8" s="33" t="s">
        <v>167</v>
      </c>
      <c r="AR8" s="33" t="s">
        <v>167</v>
      </c>
      <c r="AS8" s="33" t="s">
        <v>203</v>
      </c>
      <c r="AT8" s="33" t="s">
        <v>167</v>
      </c>
      <c r="AU8" s="23" t="s">
        <v>165</v>
      </c>
      <c r="AW8" s="75">
        <f t="shared" si="0"/>
        <v>3</v>
      </c>
    </row>
    <row r="9" spans="1:49" x14ac:dyDescent="0.35">
      <c r="A9" s="2">
        <v>7</v>
      </c>
      <c r="B9" s="2">
        <v>2017</v>
      </c>
      <c r="C9" s="3" t="s">
        <v>16</v>
      </c>
      <c r="D9" s="4" t="s">
        <v>17</v>
      </c>
      <c r="E9" s="29">
        <v>1.5</v>
      </c>
      <c r="F9" s="39">
        <v>5.2</v>
      </c>
      <c r="G9" s="12" t="s">
        <v>164</v>
      </c>
      <c r="H9" s="12" t="s">
        <v>164</v>
      </c>
      <c r="I9" s="12" t="s">
        <v>164</v>
      </c>
      <c r="J9" s="12" t="s">
        <v>164</v>
      </c>
      <c r="K9" s="12" t="s">
        <v>164</v>
      </c>
      <c r="L9" s="12" t="s">
        <v>164</v>
      </c>
      <c r="M9" s="12" t="s">
        <v>164</v>
      </c>
      <c r="N9" s="12" t="s">
        <v>164</v>
      </c>
      <c r="O9" s="12" t="s">
        <v>167</v>
      </c>
      <c r="P9" s="12" t="s">
        <v>167</v>
      </c>
      <c r="Q9" s="12" t="s">
        <v>167</v>
      </c>
      <c r="R9" s="12" t="s">
        <v>167</v>
      </c>
      <c r="S9" s="12" t="s">
        <v>167</v>
      </c>
      <c r="T9" s="12" t="s">
        <v>167</v>
      </c>
      <c r="U9" s="12" t="s">
        <v>167</v>
      </c>
      <c r="V9" s="12" t="s">
        <v>167</v>
      </c>
      <c r="W9" s="12" t="s">
        <v>167</v>
      </c>
      <c r="X9" s="12" t="s">
        <v>167</v>
      </c>
      <c r="Y9" s="25" t="s">
        <v>167</v>
      </c>
      <c r="Z9" s="25" t="s">
        <v>167</v>
      </c>
      <c r="AA9" s="25" t="s">
        <v>167</v>
      </c>
      <c r="AB9" s="25" t="s">
        <v>167</v>
      </c>
      <c r="AC9" s="33" t="s">
        <v>167</v>
      </c>
      <c r="AD9" s="33" t="s">
        <v>167</v>
      </c>
      <c r="AE9" s="33" t="s">
        <v>167</v>
      </c>
      <c r="AF9" s="23" t="s">
        <v>165</v>
      </c>
      <c r="AH9" s="33" t="s">
        <v>167</v>
      </c>
      <c r="AI9" s="33" t="s">
        <v>167</v>
      </c>
      <c r="AK9" s="33" t="s">
        <v>167</v>
      </c>
      <c r="AL9" s="33" t="s">
        <v>167</v>
      </c>
      <c r="AM9" s="33" t="s">
        <v>167</v>
      </c>
      <c r="AN9" s="33" t="s">
        <v>167</v>
      </c>
      <c r="AO9" s="23" t="s">
        <v>165</v>
      </c>
      <c r="AP9" s="33" t="s">
        <v>167</v>
      </c>
      <c r="AQ9" s="33" t="s">
        <v>167</v>
      </c>
      <c r="AR9" s="33" t="s">
        <v>167</v>
      </c>
      <c r="AS9" s="33" t="s">
        <v>167</v>
      </c>
      <c r="AT9" s="33" t="s">
        <v>167</v>
      </c>
      <c r="AU9" s="33" t="s">
        <v>167</v>
      </c>
      <c r="AW9" s="75">
        <f t="shared" si="0"/>
        <v>2</v>
      </c>
    </row>
    <row r="10" spans="1:49" x14ac:dyDescent="0.35">
      <c r="A10" s="5">
        <v>8</v>
      </c>
      <c r="B10" s="2">
        <v>2017</v>
      </c>
      <c r="C10" s="3" t="s">
        <v>18</v>
      </c>
      <c r="D10" s="4" t="s">
        <v>19</v>
      </c>
      <c r="E10" s="29">
        <v>7.5</v>
      </c>
      <c r="F10" s="39">
        <v>8.25</v>
      </c>
      <c r="G10" s="12" t="s">
        <v>164</v>
      </c>
      <c r="H10" s="12" t="s">
        <v>164</v>
      </c>
      <c r="I10" s="12" t="s">
        <v>164</v>
      </c>
      <c r="J10" s="12" t="s">
        <v>164</v>
      </c>
      <c r="K10" s="14" t="s">
        <v>165</v>
      </c>
      <c r="L10" s="12" t="s">
        <v>164</v>
      </c>
      <c r="M10" s="12" t="s">
        <v>164</v>
      </c>
      <c r="N10" s="12" t="s">
        <v>164</v>
      </c>
      <c r="O10" s="14" t="s">
        <v>165</v>
      </c>
      <c r="P10" s="12" t="s">
        <v>167</v>
      </c>
      <c r="Q10" s="12" t="s">
        <v>167</v>
      </c>
      <c r="R10" s="12" t="s">
        <v>167</v>
      </c>
      <c r="S10" s="12" t="s">
        <v>167</v>
      </c>
      <c r="T10" s="12" t="s">
        <v>167</v>
      </c>
      <c r="U10" s="12" t="s">
        <v>167</v>
      </c>
      <c r="V10" s="12" t="s">
        <v>167</v>
      </c>
      <c r="W10" s="12" t="s">
        <v>167</v>
      </c>
      <c r="X10" s="12" t="s">
        <v>167</v>
      </c>
      <c r="Y10" s="25" t="s">
        <v>167</v>
      </c>
      <c r="Z10" s="25" t="s">
        <v>167</v>
      </c>
      <c r="AA10" s="25" t="s">
        <v>167</v>
      </c>
      <c r="AB10" s="25" t="s">
        <v>167</v>
      </c>
      <c r="AC10" s="33" t="s">
        <v>167</v>
      </c>
      <c r="AD10" s="33" t="s">
        <v>167</v>
      </c>
      <c r="AE10" s="33" t="s">
        <v>167</v>
      </c>
      <c r="AF10" s="33" t="s">
        <v>167</v>
      </c>
      <c r="AH10" s="33" t="s">
        <v>167</v>
      </c>
      <c r="AI10" s="33" t="s">
        <v>167</v>
      </c>
      <c r="AK10" s="33" t="s">
        <v>167</v>
      </c>
      <c r="AL10" s="33" t="s">
        <v>167</v>
      </c>
      <c r="AM10" s="33" t="s">
        <v>167</v>
      </c>
      <c r="AN10" s="33" t="s">
        <v>167</v>
      </c>
      <c r="AO10" s="33" t="s">
        <v>167</v>
      </c>
      <c r="AP10" s="33" t="s">
        <v>167</v>
      </c>
      <c r="AQ10" s="33" t="s">
        <v>167</v>
      </c>
      <c r="AR10" s="33" t="s">
        <v>167</v>
      </c>
      <c r="AS10" s="33" t="s">
        <v>167</v>
      </c>
      <c r="AT10" s="33" t="s">
        <v>167</v>
      </c>
      <c r="AU10" s="33" t="s">
        <v>167</v>
      </c>
      <c r="AW10" s="75">
        <f t="shared" si="0"/>
        <v>2</v>
      </c>
    </row>
    <row r="11" spans="1:49" x14ac:dyDescent="0.35">
      <c r="A11" s="2">
        <v>9</v>
      </c>
      <c r="B11" s="2">
        <v>2017</v>
      </c>
      <c r="C11" s="3" t="s">
        <v>20</v>
      </c>
      <c r="D11" s="4" t="s">
        <v>21</v>
      </c>
      <c r="E11" s="29">
        <v>18</v>
      </c>
      <c r="F11" s="39">
        <v>20</v>
      </c>
      <c r="G11" s="12" t="s">
        <v>164</v>
      </c>
      <c r="H11" s="12" t="s">
        <v>164</v>
      </c>
      <c r="I11" s="12" t="s">
        <v>164</v>
      </c>
      <c r="J11" s="12" t="s">
        <v>164</v>
      </c>
      <c r="K11" s="12" t="s">
        <v>164</v>
      </c>
      <c r="L11" s="12" t="s">
        <v>164</v>
      </c>
      <c r="M11" s="12" t="s">
        <v>164</v>
      </c>
      <c r="N11" s="12" t="s">
        <v>164</v>
      </c>
      <c r="O11" s="12" t="s">
        <v>167</v>
      </c>
      <c r="P11" s="12" t="s">
        <v>167</v>
      </c>
      <c r="Q11" s="12" t="s">
        <v>167</v>
      </c>
      <c r="R11" s="12" t="s">
        <v>167</v>
      </c>
      <c r="S11" s="12" t="s">
        <v>167</v>
      </c>
      <c r="T11" s="12" t="s">
        <v>167</v>
      </c>
      <c r="U11" s="12" t="s">
        <v>167</v>
      </c>
      <c r="V11" s="12" t="s">
        <v>167</v>
      </c>
      <c r="W11" s="12" t="s">
        <v>167</v>
      </c>
      <c r="X11" s="12" t="s">
        <v>167</v>
      </c>
      <c r="Y11" s="25" t="s">
        <v>167</v>
      </c>
      <c r="Z11" s="25" t="s">
        <v>167</v>
      </c>
      <c r="AA11" s="25" t="s">
        <v>167</v>
      </c>
      <c r="AB11" s="25" t="s">
        <v>167</v>
      </c>
      <c r="AC11" s="33" t="s">
        <v>167</v>
      </c>
      <c r="AD11" s="33" t="s">
        <v>167</v>
      </c>
      <c r="AE11" s="33" t="s">
        <v>167</v>
      </c>
      <c r="AF11" s="33" t="s">
        <v>167</v>
      </c>
      <c r="AH11" s="33" t="s">
        <v>167</v>
      </c>
      <c r="AI11" s="33" t="s">
        <v>167</v>
      </c>
      <c r="AK11" s="33" t="s">
        <v>167</v>
      </c>
      <c r="AL11" s="33" t="s">
        <v>167</v>
      </c>
      <c r="AM11" s="33" t="s">
        <v>167</v>
      </c>
      <c r="AN11" s="33" t="s">
        <v>167</v>
      </c>
      <c r="AO11" s="33" t="s">
        <v>167</v>
      </c>
      <c r="AP11" s="33" t="s">
        <v>167</v>
      </c>
      <c r="AQ11" s="33" t="s">
        <v>167</v>
      </c>
      <c r="AR11" s="33" t="s">
        <v>167</v>
      </c>
      <c r="AS11" s="33" t="s">
        <v>167</v>
      </c>
      <c r="AT11" s="33" t="s">
        <v>167</v>
      </c>
      <c r="AU11" s="33" t="s">
        <v>167</v>
      </c>
      <c r="AW11" s="75">
        <f t="shared" si="0"/>
        <v>0</v>
      </c>
    </row>
    <row r="12" spans="1:49" x14ac:dyDescent="0.35">
      <c r="A12" s="5">
        <v>10</v>
      </c>
      <c r="B12" s="2">
        <v>2017</v>
      </c>
      <c r="C12" s="3" t="s">
        <v>22</v>
      </c>
      <c r="D12" s="4" t="s">
        <v>23</v>
      </c>
      <c r="E12" s="29">
        <v>19</v>
      </c>
      <c r="F12" s="39">
        <v>19</v>
      </c>
      <c r="G12" s="12" t="s">
        <v>164</v>
      </c>
      <c r="H12" s="12" t="s">
        <v>164</v>
      </c>
      <c r="I12" s="12" t="s">
        <v>164</v>
      </c>
      <c r="J12" s="12" t="s">
        <v>164</v>
      </c>
      <c r="K12" s="12" t="s">
        <v>164</v>
      </c>
      <c r="L12" s="12" t="s">
        <v>164</v>
      </c>
      <c r="M12" s="12" t="s">
        <v>164</v>
      </c>
      <c r="N12" s="12" t="s">
        <v>164</v>
      </c>
      <c r="O12" s="12" t="s">
        <v>167</v>
      </c>
      <c r="P12" s="12" t="s">
        <v>167</v>
      </c>
      <c r="Q12" s="12" t="s">
        <v>167</v>
      </c>
      <c r="R12" s="12" t="s">
        <v>167</v>
      </c>
      <c r="S12" s="12" t="s">
        <v>167</v>
      </c>
      <c r="T12" s="12" t="s">
        <v>167</v>
      </c>
      <c r="U12" s="12" t="s">
        <v>167</v>
      </c>
      <c r="V12" s="12" t="s">
        <v>167</v>
      </c>
      <c r="W12" s="12" t="s">
        <v>167</v>
      </c>
      <c r="X12" s="12" t="s">
        <v>167</v>
      </c>
      <c r="Y12" s="25" t="s">
        <v>167</v>
      </c>
      <c r="Z12" s="25" t="s">
        <v>167</v>
      </c>
      <c r="AA12" s="25" t="s">
        <v>167</v>
      </c>
      <c r="AB12" s="25" t="s">
        <v>167</v>
      </c>
      <c r="AC12" s="33" t="s">
        <v>167</v>
      </c>
      <c r="AD12" s="33" t="s">
        <v>167</v>
      </c>
      <c r="AE12" s="33" t="s">
        <v>167</v>
      </c>
      <c r="AF12" s="33" t="s">
        <v>167</v>
      </c>
      <c r="AH12" s="23" t="s">
        <v>165</v>
      </c>
      <c r="AI12" s="33" t="s">
        <v>167</v>
      </c>
      <c r="AK12" s="33" t="s">
        <v>167</v>
      </c>
      <c r="AL12" s="33" t="s">
        <v>167</v>
      </c>
      <c r="AM12" s="33" t="s">
        <v>167</v>
      </c>
      <c r="AN12" s="33" t="s">
        <v>167</v>
      </c>
      <c r="AO12" s="33" t="s">
        <v>167</v>
      </c>
      <c r="AP12" s="33" t="s">
        <v>167</v>
      </c>
      <c r="AQ12" s="33" t="s">
        <v>167</v>
      </c>
      <c r="AR12" s="33" t="s">
        <v>167</v>
      </c>
      <c r="AS12" s="23" t="s">
        <v>165</v>
      </c>
      <c r="AT12" s="33" t="s">
        <v>167</v>
      </c>
      <c r="AU12" s="23" t="s">
        <v>165</v>
      </c>
      <c r="AW12" s="75">
        <f t="shared" si="0"/>
        <v>3</v>
      </c>
    </row>
    <row r="13" spans="1:49" x14ac:dyDescent="0.35">
      <c r="A13" s="2">
        <v>11</v>
      </c>
      <c r="B13" s="2">
        <v>2017</v>
      </c>
      <c r="C13" s="3" t="s">
        <v>24</v>
      </c>
      <c r="D13" s="4" t="s">
        <v>25</v>
      </c>
      <c r="E13" s="29">
        <v>13.5</v>
      </c>
      <c r="F13" s="39">
        <v>14</v>
      </c>
      <c r="G13" s="12" t="s">
        <v>164</v>
      </c>
      <c r="H13" s="12" t="s">
        <v>164</v>
      </c>
      <c r="I13" s="12" t="s">
        <v>164</v>
      </c>
      <c r="J13" s="12" t="s">
        <v>164</v>
      </c>
      <c r="K13" s="12" t="s">
        <v>164</v>
      </c>
      <c r="L13" s="12" t="s">
        <v>164</v>
      </c>
      <c r="M13" s="12" t="s">
        <v>164</v>
      </c>
      <c r="N13" s="12" t="s">
        <v>164</v>
      </c>
      <c r="O13" s="12" t="s">
        <v>167</v>
      </c>
      <c r="P13" s="12" t="s">
        <v>167</v>
      </c>
      <c r="Q13" s="12" t="s">
        <v>167</v>
      </c>
      <c r="R13" s="12" t="s">
        <v>167</v>
      </c>
      <c r="S13" s="12" t="s">
        <v>167</v>
      </c>
      <c r="T13" s="12" t="s">
        <v>167</v>
      </c>
      <c r="U13" s="12" t="s">
        <v>167</v>
      </c>
      <c r="V13" s="12" t="s">
        <v>167</v>
      </c>
      <c r="W13" s="12" t="s">
        <v>167</v>
      </c>
      <c r="X13" s="12" t="s">
        <v>167</v>
      </c>
      <c r="Y13" s="25" t="s">
        <v>167</v>
      </c>
      <c r="Z13" s="25" t="s">
        <v>167</v>
      </c>
      <c r="AA13" s="26" t="s">
        <v>165</v>
      </c>
      <c r="AB13" s="25" t="s">
        <v>167</v>
      </c>
      <c r="AC13" s="33" t="s">
        <v>167</v>
      </c>
      <c r="AD13" s="33" t="s">
        <v>167</v>
      </c>
      <c r="AE13" s="33" t="s">
        <v>167</v>
      </c>
      <c r="AF13" s="33" t="s">
        <v>167</v>
      </c>
      <c r="AH13" s="23" t="s">
        <v>165</v>
      </c>
      <c r="AI13" s="33" t="s">
        <v>167</v>
      </c>
      <c r="AK13" s="33" t="s">
        <v>167</v>
      </c>
      <c r="AL13" s="33" t="s">
        <v>167</v>
      </c>
      <c r="AM13" s="33" t="s">
        <v>167</v>
      </c>
      <c r="AN13" s="33" t="s">
        <v>167</v>
      </c>
      <c r="AO13" s="33" t="s">
        <v>167</v>
      </c>
      <c r="AP13" s="23" t="s">
        <v>165</v>
      </c>
      <c r="AQ13" s="23" t="s">
        <v>165</v>
      </c>
      <c r="AR13" s="23" t="s">
        <v>165</v>
      </c>
      <c r="AS13" s="33" t="s">
        <v>167</v>
      </c>
      <c r="AT13" s="33" t="s">
        <v>167</v>
      </c>
      <c r="AU13" s="23" t="s">
        <v>165</v>
      </c>
      <c r="AW13" s="75">
        <f t="shared" si="0"/>
        <v>6</v>
      </c>
    </row>
    <row r="14" spans="1:49" x14ac:dyDescent="0.35">
      <c r="A14" s="5">
        <v>12</v>
      </c>
      <c r="B14" s="2">
        <v>2017</v>
      </c>
      <c r="C14" s="3" t="s">
        <v>26</v>
      </c>
      <c r="D14" s="4" t="s">
        <v>27</v>
      </c>
      <c r="E14" s="29">
        <v>17.5</v>
      </c>
      <c r="F14" s="39">
        <v>13</v>
      </c>
      <c r="G14" s="12" t="s">
        <v>164</v>
      </c>
      <c r="H14" s="12" t="s">
        <v>164</v>
      </c>
      <c r="I14" s="12" t="s">
        <v>164</v>
      </c>
      <c r="J14" s="12" t="s">
        <v>164</v>
      </c>
      <c r="K14" s="12" t="s">
        <v>164</v>
      </c>
      <c r="L14" s="12" t="s">
        <v>164</v>
      </c>
      <c r="M14" s="12" t="s">
        <v>164</v>
      </c>
      <c r="N14" s="12" t="s">
        <v>164</v>
      </c>
      <c r="O14" s="12" t="s">
        <v>167</v>
      </c>
      <c r="P14" s="12" t="s">
        <v>167</v>
      </c>
      <c r="Q14" s="12" t="s">
        <v>167</v>
      </c>
      <c r="R14" s="12" t="s">
        <v>167</v>
      </c>
      <c r="S14" s="12" t="s">
        <v>167</v>
      </c>
      <c r="T14" s="12" t="s">
        <v>167</v>
      </c>
      <c r="U14" s="12" t="s">
        <v>167</v>
      </c>
      <c r="V14" s="12" t="s">
        <v>167</v>
      </c>
      <c r="W14" s="12" t="s">
        <v>167</v>
      </c>
      <c r="X14" s="12" t="s">
        <v>167</v>
      </c>
      <c r="Y14" s="25" t="s">
        <v>167</v>
      </c>
      <c r="Z14" s="25" t="s">
        <v>167</v>
      </c>
      <c r="AA14" s="25" t="s">
        <v>167</v>
      </c>
      <c r="AB14" s="26" t="s">
        <v>165</v>
      </c>
      <c r="AC14" s="33" t="s">
        <v>167</v>
      </c>
      <c r="AD14" s="33" t="s">
        <v>167</v>
      </c>
      <c r="AE14" s="33" t="s">
        <v>167</v>
      </c>
      <c r="AF14" s="33" t="s">
        <v>167</v>
      </c>
      <c r="AH14" s="33" t="s">
        <v>167</v>
      </c>
      <c r="AI14" s="33" t="s">
        <v>167</v>
      </c>
      <c r="AK14" s="33" t="s">
        <v>167</v>
      </c>
      <c r="AL14" s="33" t="s">
        <v>167</v>
      </c>
      <c r="AM14" s="23" t="s">
        <v>165</v>
      </c>
      <c r="AN14" s="33" t="s">
        <v>167</v>
      </c>
      <c r="AO14" s="33" t="s">
        <v>167</v>
      </c>
      <c r="AP14" s="23" t="s">
        <v>165</v>
      </c>
      <c r="AQ14" s="33" t="s">
        <v>167</v>
      </c>
      <c r="AR14" s="33" t="s">
        <v>167</v>
      </c>
      <c r="AS14" s="33" t="s">
        <v>167</v>
      </c>
      <c r="AT14" s="23" t="s">
        <v>165</v>
      </c>
      <c r="AU14" s="33" t="s">
        <v>167</v>
      </c>
      <c r="AW14" s="75">
        <f t="shared" si="0"/>
        <v>4</v>
      </c>
    </row>
    <row r="15" spans="1:49" x14ac:dyDescent="0.35">
      <c r="A15" s="2">
        <v>13</v>
      </c>
      <c r="B15" s="2">
        <v>2017</v>
      </c>
      <c r="C15" s="3" t="s">
        <v>28</v>
      </c>
      <c r="D15" s="4" t="s">
        <v>29</v>
      </c>
      <c r="E15" s="29">
        <v>15</v>
      </c>
      <c r="F15" s="39">
        <v>14.5</v>
      </c>
      <c r="G15" s="12" t="s">
        <v>164</v>
      </c>
      <c r="H15" s="12" t="s">
        <v>164</v>
      </c>
      <c r="I15" s="12" t="s">
        <v>164</v>
      </c>
      <c r="J15" s="12" t="s">
        <v>164</v>
      </c>
      <c r="K15" s="12" t="s">
        <v>164</v>
      </c>
      <c r="L15" s="12" t="s">
        <v>164</v>
      </c>
      <c r="M15" s="12" t="s">
        <v>164</v>
      </c>
      <c r="N15" s="12" t="s">
        <v>164</v>
      </c>
      <c r="O15" s="12" t="s">
        <v>167</v>
      </c>
      <c r="P15" s="12" t="s">
        <v>167</v>
      </c>
      <c r="Q15" s="12" t="s">
        <v>167</v>
      </c>
      <c r="R15" s="12" t="s">
        <v>167</v>
      </c>
      <c r="S15" s="12" t="s">
        <v>167</v>
      </c>
      <c r="T15" s="12" t="s">
        <v>167</v>
      </c>
      <c r="U15" s="12" t="s">
        <v>167</v>
      </c>
      <c r="V15" s="12" t="s">
        <v>167</v>
      </c>
      <c r="W15" s="12" t="s">
        <v>167</v>
      </c>
      <c r="X15" s="22" t="s">
        <v>165</v>
      </c>
      <c r="Y15" s="25" t="s">
        <v>167</v>
      </c>
      <c r="Z15" s="26" t="s">
        <v>165</v>
      </c>
      <c r="AA15" s="25" t="s">
        <v>167</v>
      </c>
      <c r="AB15" s="26" t="s">
        <v>165</v>
      </c>
      <c r="AC15" s="33" t="s">
        <v>167</v>
      </c>
      <c r="AD15" s="33" t="s">
        <v>167</v>
      </c>
      <c r="AE15" s="33" t="s">
        <v>167</v>
      </c>
      <c r="AF15" s="33" t="s">
        <v>167</v>
      </c>
      <c r="AH15" s="33" t="s">
        <v>167</v>
      </c>
      <c r="AI15" s="33" t="s">
        <v>167</v>
      </c>
      <c r="AK15" s="33" t="s">
        <v>167</v>
      </c>
      <c r="AL15" s="33" t="s">
        <v>167</v>
      </c>
      <c r="AM15" s="33" t="s">
        <v>167</v>
      </c>
      <c r="AN15" s="33" t="s">
        <v>167</v>
      </c>
      <c r="AO15" s="23" t="s">
        <v>165</v>
      </c>
      <c r="AP15" s="33" t="s">
        <v>167</v>
      </c>
      <c r="AQ15" s="33" t="s">
        <v>167</v>
      </c>
      <c r="AR15" s="33" t="s">
        <v>167</v>
      </c>
      <c r="AS15" s="33" t="s">
        <v>167</v>
      </c>
      <c r="AT15" s="33" t="s">
        <v>167</v>
      </c>
      <c r="AU15" s="33" t="s">
        <v>167</v>
      </c>
      <c r="AW15" s="75">
        <f t="shared" si="0"/>
        <v>4</v>
      </c>
    </row>
    <row r="16" spans="1:49" x14ac:dyDescent="0.35">
      <c r="A16" s="5">
        <v>14</v>
      </c>
      <c r="B16" s="2">
        <v>2017</v>
      </c>
      <c r="C16" s="3" t="s">
        <v>30</v>
      </c>
      <c r="D16" s="4" t="s">
        <v>31</v>
      </c>
      <c r="E16" s="29">
        <v>17</v>
      </c>
      <c r="F16" s="39">
        <v>19.5</v>
      </c>
      <c r="G16" s="12" t="s">
        <v>164</v>
      </c>
      <c r="H16" s="12" t="s">
        <v>164</v>
      </c>
      <c r="I16" s="12" t="s">
        <v>164</v>
      </c>
      <c r="J16" s="12" t="s">
        <v>164</v>
      </c>
      <c r="K16" s="12" t="s">
        <v>164</v>
      </c>
      <c r="L16" s="12" t="s">
        <v>164</v>
      </c>
      <c r="M16" s="12" t="s">
        <v>164</v>
      </c>
      <c r="N16" s="12" t="s">
        <v>164</v>
      </c>
      <c r="O16" s="12" t="s">
        <v>167</v>
      </c>
      <c r="P16" s="12" t="s">
        <v>167</v>
      </c>
      <c r="Q16" s="12" t="s">
        <v>167</v>
      </c>
      <c r="R16" s="12" t="s">
        <v>167</v>
      </c>
      <c r="S16" s="12" t="s">
        <v>167</v>
      </c>
      <c r="T16" s="12" t="s">
        <v>167</v>
      </c>
      <c r="U16" s="12" t="s">
        <v>167</v>
      </c>
      <c r="V16" s="12" t="s">
        <v>167</v>
      </c>
      <c r="W16" s="12" t="s">
        <v>167</v>
      </c>
      <c r="X16" s="12" t="s">
        <v>167</v>
      </c>
      <c r="Y16" s="25" t="s">
        <v>167</v>
      </c>
      <c r="Z16" s="25" t="s">
        <v>167</v>
      </c>
      <c r="AA16" s="25" t="s">
        <v>167</v>
      </c>
      <c r="AB16" s="25" t="s">
        <v>167</v>
      </c>
      <c r="AC16" s="33" t="s">
        <v>167</v>
      </c>
      <c r="AD16" s="33" t="s">
        <v>167</v>
      </c>
      <c r="AE16" s="33" t="s">
        <v>167</v>
      </c>
      <c r="AF16" s="33" t="s">
        <v>167</v>
      </c>
      <c r="AH16" s="33" t="s">
        <v>167</v>
      </c>
      <c r="AI16" s="33" t="s">
        <v>167</v>
      </c>
      <c r="AK16" s="33" t="s">
        <v>167</v>
      </c>
      <c r="AL16" s="33" t="s">
        <v>167</v>
      </c>
      <c r="AM16" s="33" t="s">
        <v>167</v>
      </c>
      <c r="AN16" s="33" t="s">
        <v>167</v>
      </c>
      <c r="AO16" s="33" t="s">
        <v>167</v>
      </c>
      <c r="AP16" s="33" t="s">
        <v>167</v>
      </c>
      <c r="AQ16" s="33" t="s">
        <v>167</v>
      </c>
      <c r="AR16" s="33" t="s">
        <v>167</v>
      </c>
      <c r="AS16" s="33" t="s">
        <v>167</v>
      </c>
      <c r="AT16" s="33" t="s">
        <v>167</v>
      </c>
      <c r="AU16" s="33" t="s">
        <v>167</v>
      </c>
      <c r="AW16" s="75">
        <f t="shared" si="0"/>
        <v>0</v>
      </c>
    </row>
    <row r="17" spans="1:49" x14ac:dyDescent="0.35">
      <c r="A17" s="2">
        <v>15</v>
      </c>
      <c r="B17" s="2">
        <v>2017</v>
      </c>
      <c r="C17" s="3" t="s">
        <v>32</v>
      </c>
      <c r="D17" s="4" t="s">
        <v>33</v>
      </c>
      <c r="E17" s="29">
        <v>7.5</v>
      </c>
      <c r="F17" s="39">
        <v>10</v>
      </c>
      <c r="G17" s="12" t="s">
        <v>164</v>
      </c>
      <c r="H17" s="12" t="s">
        <v>164</v>
      </c>
      <c r="I17" s="12" t="s">
        <v>164</v>
      </c>
      <c r="J17" s="12" t="s">
        <v>164</v>
      </c>
      <c r="K17" s="12" t="s">
        <v>164</v>
      </c>
      <c r="L17" s="12" t="s">
        <v>164</v>
      </c>
      <c r="M17" s="12" t="s">
        <v>164</v>
      </c>
      <c r="N17" s="12" t="s">
        <v>164</v>
      </c>
      <c r="O17" s="12" t="s">
        <v>167</v>
      </c>
      <c r="P17" s="12" t="s">
        <v>167</v>
      </c>
      <c r="Q17" s="12" t="s">
        <v>167</v>
      </c>
      <c r="R17" s="12" t="s">
        <v>167</v>
      </c>
      <c r="S17" s="12" t="s">
        <v>167</v>
      </c>
      <c r="T17" s="12" t="s">
        <v>167</v>
      </c>
      <c r="U17" s="12" t="s">
        <v>167</v>
      </c>
      <c r="V17" s="12" t="s">
        <v>167</v>
      </c>
      <c r="W17" s="12" t="s">
        <v>167</v>
      </c>
      <c r="X17" s="12" t="s">
        <v>167</v>
      </c>
      <c r="Y17" s="25" t="s">
        <v>167</v>
      </c>
      <c r="Z17" s="25" t="s">
        <v>167</v>
      </c>
      <c r="AA17" s="25" t="s">
        <v>167</v>
      </c>
      <c r="AB17" s="25" t="s">
        <v>167</v>
      </c>
      <c r="AC17" s="33" t="s">
        <v>167</v>
      </c>
      <c r="AD17" s="33" t="s">
        <v>167</v>
      </c>
      <c r="AE17" s="33" t="s">
        <v>167</v>
      </c>
      <c r="AF17" s="33" t="s">
        <v>167</v>
      </c>
      <c r="AH17" s="33" t="s">
        <v>167</v>
      </c>
      <c r="AI17" s="33" t="s">
        <v>167</v>
      </c>
      <c r="AK17" s="33" t="s">
        <v>167</v>
      </c>
      <c r="AL17" s="33" t="s">
        <v>167</v>
      </c>
      <c r="AM17" s="33" t="s">
        <v>167</v>
      </c>
      <c r="AN17" s="33" t="s">
        <v>167</v>
      </c>
      <c r="AO17" s="33" t="s">
        <v>167</v>
      </c>
      <c r="AP17" s="33" t="s">
        <v>167</v>
      </c>
      <c r="AQ17" s="33" t="s">
        <v>167</v>
      </c>
      <c r="AR17" s="33" t="s">
        <v>167</v>
      </c>
      <c r="AS17" s="33" t="s">
        <v>167</v>
      </c>
      <c r="AT17" s="33" t="s">
        <v>167</v>
      </c>
      <c r="AU17" s="33" t="s">
        <v>167</v>
      </c>
      <c r="AW17" s="75">
        <f t="shared" si="0"/>
        <v>0</v>
      </c>
    </row>
    <row r="18" spans="1:49" x14ac:dyDescent="0.35">
      <c r="A18" s="5">
        <v>16</v>
      </c>
      <c r="B18" s="2">
        <v>2017</v>
      </c>
      <c r="C18" s="3" t="s">
        <v>34</v>
      </c>
      <c r="D18" s="4" t="s">
        <v>35</v>
      </c>
      <c r="E18" s="29">
        <v>6</v>
      </c>
      <c r="F18" s="39">
        <v>11</v>
      </c>
      <c r="G18" s="12" t="s">
        <v>164</v>
      </c>
      <c r="H18" s="12" t="s">
        <v>164</v>
      </c>
      <c r="I18" s="12" t="s">
        <v>164</v>
      </c>
      <c r="J18" s="12" t="s">
        <v>164</v>
      </c>
      <c r="K18" s="12" t="s">
        <v>164</v>
      </c>
      <c r="L18" s="12" t="s">
        <v>164</v>
      </c>
      <c r="M18" s="12" t="s">
        <v>164</v>
      </c>
      <c r="N18" s="12" t="s">
        <v>164</v>
      </c>
      <c r="O18" s="12" t="s">
        <v>167</v>
      </c>
      <c r="P18" s="12" t="s">
        <v>167</v>
      </c>
      <c r="Q18" s="12" t="s">
        <v>167</v>
      </c>
      <c r="R18" s="12" t="s">
        <v>167</v>
      </c>
      <c r="S18" s="12" t="s">
        <v>167</v>
      </c>
      <c r="T18" s="12" t="s">
        <v>167</v>
      </c>
      <c r="U18" s="12" t="s">
        <v>167</v>
      </c>
      <c r="V18" s="12" t="s">
        <v>167</v>
      </c>
      <c r="W18" s="12" t="s">
        <v>167</v>
      </c>
      <c r="X18" s="12" t="s">
        <v>167</v>
      </c>
      <c r="Y18" s="25" t="s">
        <v>167</v>
      </c>
      <c r="Z18" s="25" t="s">
        <v>167</v>
      </c>
      <c r="AA18" s="25" t="s">
        <v>167</v>
      </c>
      <c r="AB18" s="25" t="s">
        <v>167</v>
      </c>
      <c r="AC18" s="33" t="s">
        <v>167</v>
      </c>
      <c r="AD18" s="33" t="s">
        <v>167</v>
      </c>
      <c r="AE18" s="33" t="s">
        <v>167</v>
      </c>
      <c r="AF18" s="33" t="s">
        <v>167</v>
      </c>
      <c r="AH18" s="23" t="s">
        <v>165</v>
      </c>
      <c r="AI18" s="33" t="s">
        <v>167</v>
      </c>
      <c r="AK18" s="33" t="s">
        <v>167</v>
      </c>
      <c r="AL18" s="33" t="s">
        <v>167</v>
      </c>
      <c r="AM18" s="33" t="s">
        <v>167</v>
      </c>
      <c r="AN18" s="33" t="s">
        <v>167</v>
      </c>
      <c r="AO18" s="33" t="s">
        <v>167</v>
      </c>
      <c r="AP18" s="33" t="s">
        <v>167</v>
      </c>
      <c r="AQ18" s="33" t="s">
        <v>167</v>
      </c>
      <c r="AR18" s="33" t="s">
        <v>167</v>
      </c>
      <c r="AS18" s="33" t="s">
        <v>167</v>
      </c>
      <c r="AT18" s="33" t="s">
        <v>167</v>
      </c>
      <c r="AU18" s="23" t="s">
        <v>165</v>
      </c>
      <c r="AW18" s="75">
        <f t="shared" si="0"/>
        <v>2</v>
      </c>
    </row>
    <row r="19" spans="1:49" x14ac:dyDescent="0.35">
      <c r="A19" s="2">
        <v>17</v>
      </c>
      <c r="B19" s="2">
        <v>2017</v>
      </c>
      <c r="C19" s="3" t="s">
        <v>36</v>
      </c>
      <c r="D19" s="4" t="s">
        <v>37</v>
      </c>
      <c r="E19" s="29">
        <v>4.5</v>
      </c>
      <c r="F19" s="39">
        <v>13.25</v>
      </c>
      <c r="G19" s="12" t="s">
        <v>164</v>
      </c>
      <c r="H19" s="12" t="s">
        <v>164</v>
      </c>
      <c r="I19" s="12" t="s">
        <v>164</v>
      </c>
      <c r="J19" s="12" t="s">
        <v>164</v>
      </c>
      <c r="K19" s="14" t="s">
        <v>165</v>
      </c>
      <c r="L19" s="12" t="s">
        <v>164</v>
      </c>
      <c r="M19" s="12" t="s">
        <v>164</v>
      </c>
      <c r="N19" s="12" t="s">
        <v>164</v>
      </c>
      <c r="O19" s="12" t="s">
        <v>167</v>
      </c>
      <c r="P19" s="12" t="s">
        <v>167</v>
      </c>
      <c r="Q19" s="12" t="s">
        <v>167</v>
      </c>
      <c r="R19" s="12" t="s">
        <v>167</v>
      </c>
      <c r="S19" s="12" t="s">
        <v>167</v>
      </c>
      <c r="T19" s="12" t="s">
        <v>167</v>
      </c>
      <c r="U19" s="12" t="s">
        <v>167</v>
      </c>
      <c r="V19" s="12" t="s">
        <v>167</v>
      </c>
      <c r="W19" s="12" t="s">
        <v>167</v>
      </c>
      <c r="X19" s="12" t="s">
        <v>167</v>
      </c>
      <c r="Y19" s="25" t="s">
        <v>167</v>
      </c>
      <c r="Z19" s="25" t="s">
        <v>167</v>
      </c>
      <c r="AA19" s="25" t="s">
        <v>167</v>
      </c>
      <c r="AB19" s="25" t="s">
        <v>167</v>
      </c>
      <c r="AC19" s="33" t="s">
        <v>167</v>
      </c>
      <c r="AD19" s="23" t="s">
        <v>165</v>
      </c>
      <c r="AE19" s="33" t="s">
        <v>167</v>
      </c>
      <c r="AF19" s="33" t="s">
        <v>167</v>
      </c>
      <c r="AH19" s="23" t="s">
        <v>165</v>
      </c>
      <c r="AI19" s="33" t="s">
        <v>167</v>
      </c>
      <c r="AK19" s="33" t="s">
        <v>167</v>
      </c>
      <c r="AL19" s="33" t="s">
        <v>167</v>
      </c>
      <c r="AM19" s="33" t="s">
        <v>167</v>
      </c>
      <c r="AN19" s="33" t="s">
        <v>167</v>
      </c>
      <c r="AO19" s="33" t="s">
        <v>167</v>
      </c>
      <c r="AP19" s="33" t="s">
        <v>167</v>
      </c>
      <c r="AQ19" s="33" t="s">
        <v>167</v>
      </c>
      <c r="AR19" s="33" t="s">
        <v>167</v>
      </c>
      <c r="AS19" s="33" t="s">
        <v>167</v>
      </c>
      <c r="AT19" s="33" t="s">
        <v>167</v>
      </c>
      <c r="AU19" s="23" t="s">
        <v>165</v>
      </c>
      <c r="AW19" s="75">
        <f t="shared" si="0"/>
        <v>4</v>
      </c>
    </row>
    <row r="20" spans="1:49" x14ac:dyDescent="0.35">
      <c r="A20" s="5">
        <v>18</v>
      </c>
      <c r="B20" s="2">
        <v>2017</v>
      </c>
      <c r="C20" s="3" t="s">
        <v>38</v>
      </c>
      <c r="D20" s="4" t="s">
        <v>39</v>
      </c>
      <c r="E20" s="29">
        <v>10.5</v>
      </c>
      <c r="F20" s="39">
        <v>10.5</v>
      </c>
      <c r="G20" s="12" t="s">
        <v>164</v>
      </c>
      <c r="H20" s="12" t="s">
        <v>167</v>
      </c>
      <c r="I20" s="12" t="s">
        <v>164</v>
      </c>
      <c r="J20" s="12" t="s">
        <v>164</v>
      </c>
      <c r="K20" s="12" t="s">
        <v>164</v>
      </c>
      <c r="L20" s="12" t="s">
        <v>164</v>
      </c>
      <c r="M20" s="12" t="s">
        <v>164</v>
      </c>
      <c r="N20" s="12" t="s">
        <v>164</v>
      </c>
      <c r="O20" s="12" t="s">
        <v>167</v>
      </c>
      <c r="P20" s="12" t="s">
        <v>167</v>
      </c>
      <c r="Q20" s="12" t="s">
        <v>167</v>
      </c>
      <c r="R20" s="12" t="s">
        <v>167</v>
      </c>
      <c r="S20" s="12" t="s">
        <v>167</v>
      </c>
      <c r="T20" s="12" t="s">
        <v>167</v>
      </c>
      <c r="U20" s="12" t="s">
        <v>167</v>
      </c>
      <c r="V20" s="12" t="s">
        <v>167</v>
      </c>
      <c r="W20" s="12" t="s">
        <v>167</v>
      </c>
      <c r="X20" s="22" t="s">
        <v>165</v>
      </c>
      <c r="Y20" s="25" t="s">
        <v>167</v>
      </c>
      <c r="Z20" s="25" t="s">
        <v>167</v>
      </c>
      <c r="AA20" s="25" t="s">
        <v>167</v>
      </c>
      <c r="AB20" s="26" t="s">
        <v>165</v>
      </c>
      <c r="AC20" s="33" t="s">
        <v>167</v>
      </c>
      <c r="AD20" s="33" t="s">
        <v>167</v>
      </c>
      <c r="AE20" s="33" t="s">
        <v>167</v>
      </c>
      <c r="AF20" s="23" t="s">
        <v>165</v>
      </c>
      <c r="AH20" s="33" t="s">
        <v>167</v>
      </c>
      <c r="AI20" s="33" t="s">
        <v>167</v>
      </c>
      <c r="AK20" s="33" t="s">
        <v>167</v>
      </c>
      <c r="AL20" s="33" t="s">
        <v>167</v>
      </c>
      <c r="AM20" s="33" t="s">
        <v>167</v>
      </c>
      <c r="AN20" s="33" t="s">
        <v>167</v>
      </c>
      <c r="AO20" s="33" t="s">
        <v>167</v>
      </c>
      <c r="AP20" s="33" t="s">
        <v>167</v>
      </c>
      <c r="AQ20" s="33" t="s">
        <v>167</v>
      </c>
      <c r="AR20" s="33" t="s">
        <v>167</v>
      </c>
      <c r="AS20" s="23" t="s">
        <v>165</v>
      </c>
      <c r="AT20" s="23" t="s">
        <v>165</v>
      </c>
      <c r="AU20" s="23" t="s">
        <v>165</v>
      </c>
      <c r="AW20" s="75">
        <f t="shared" si="0"/>
        <v>6</v>
      </c>
    </row>
    <row r="21" spans="1:49" x14ac:dyDescent="0.35">
      <c r="A21" s="2">
        <v>19</v>
      </c>
      <c r="B21" s="2">
        <v>2017</v>
      </c>
      <c r="C21" s="3" t="s">
        <v>40</v>
      </c>
      <c r="D21" s="4" t="s">
        <v>41</v>
      </c>
      <c r="E21" s="29">
        <v>9.5</v>
      </c>
      <c r="F21" s="39">
        <v>11.5</v>
      </c>
      <c r="G21" s="12" t="s">
        <v>164</v>
      </c>
      <c r="H21" s="12" t="s">
        <v>164</v>
      </c>
      <c r="I21" s="12" t="s">
        <v>164</v>
      </c>
      <c r="J21" s="12" t="s">
        <v>164</v>
      </c>
      <c r="K21" s="12" t="s">
        <v>164</v>
      </c>
      <c r="L21" s="12" t="s">
        <v>164</v>
      </c>
      <c r="M21" s="12" t="s">
        <v>164</v>
      </c>
      <c r="N21" s="12" t="s">
        <v>164</v>
      </c>
      <c r="O21" s="12" t="s">
        <v>167</v>
      </c>
      <c r="P21" s="12" t="s">
        <v>167</v>
      </c>
      <c r="Q21" s="12" t="s">
        <v>167</v>
      </c>
      <c r="R21" s="12" t="s">
        <v>167</v>
      </c>
      <c r="S21" s="14" t="s">
        <v>165</v>
      </c>
      <c r="T21" s="12" t="s">
        <v>167</v>
      </c>
      <c r="U21" s="12" t="s">
        <v>167</v>
      </c>
      <c r="V21" s="12" t="s">
        <v>167</v>
      </c>
      <c r="W21" s="12" t="s">
        <v>167</v>
      </c>
      <c r="X21" s="12" t="s">
        <v>167</v>
      </c>
      <c r="Y21" s="25" t="s">
        <v>167</v>
      </c>
      <c r="Z21" s="25" t="s">
        <v>167</v>
      </c>
      <c r="AA21" s="26" t="s">
        <v>165</v>
      </c>
      <c r="AB21" s="26" t="s">
        <v>165</v>
      </c>
      <c r="AC21" s="33" t="s">
        <v>167</v>
      </c>
      <c r="AD21" s="33" t="s">
        <v>167</v>
      </c>
      <c r="AE21" s="33" t="s">
        <v>167</v>
      </c>
      <c r="AF21" s="23" t="s">
        <v>165</v>
      </c>
      <c r="AH21" s="33" t="s">
        <v>167</v>
      </c>
      <c r="AK21" s="33" t="s">
        <v>167</v>
      </c>
      <c r="AL21" s="33" t="s">
        <v>167</v>
      </c>
      <c r="AM21" s="23" t="s">
        <v>165</v>
      </c>
      <c r="AN21" s="33" t="s">
        <v>167</v>
      </c>
      <c r="AO21" s="33" t="s">
        <v>167</v>
      </c>
      <c r="AP21" s="33" t="s">
        <v>167</v>
      </c>
      <c r="AQ21" s="33" t="s">
        <v>167</v>
      </c>
      <c r="AR21" s="33" t="s">
        <v>167</v>
      </c>
      <c r="AS21" s="33" t="s">
        <v>167</v>
      </c>
      <c r="AT21" s="33" t="s">
        <v>167</v>
      </c>
      <c r="AU21" s="33" t="s">
        <v>167</v>
      </c>
      <c r="AW21" s="75">
        <f t="shared" si="0"/>
        <v>5</v>
      </c>
    </row>
    <row r="22" spans="1:49" x14ac:dyDescent="0.35">
      <c r="A22" s="5">
        <v>20</v>
      </c>
      <c r="B22" s="2">
        <v>2017</v>
      </c>
      <c r="C22" s="3" t="s">
        <v>42</v>
      </c>
      <c r="D22" s="4" t="s">
        <v>43</v>
      </c>
      <c r="E22" s="29">
        <v>17</v>
      </c>
      <c r="F22" s="39">
        <v>21.5</v>
      </c>
      <c r="G22" s="12" t="s">
        <v>164</v>
      </c>
      <c r="H22" s="12" t="s">
        <v>164</v>
      </c>
      <c r="I22" s="12" t="s">
        <v>164</v>
      </c>
      <c r="J22" s="12" t="s">
        <v>164</v>
      </c>
      <c r="K22" s="12" t="s">
        <v>164</v>
      </c>
      <c r="L22" s="12" t="s">
        <v>164</v>
      </c>
      <c r="M22" s="12" t="s">
        <v>164</v>
      </c>
      <c r="N22" s="12" t="s">
        <v>164</v>
      </c>
      <c r="O22" s="12" t="s">
        <v>167</v>
      </c>
      <c r="P22" s="14" t="s">
        <v>165</v>
      </c>
      <c r="Q22" s="12" t="s">
        <v>167</v>
      </c>
      <c r="R22" s="12" t="s">
        <v>167</v>
      </c>
      <c r="S22" s="12" t="s">
        <v>167</v>
      </c>
      <c r="T22" s="12" t="s">
        <v>167</v>
      </c>
      <c r="U22" s="12" t="s">
        <v>167</v>
      </c>
      <c r="V22" s="12" t="s">
        <v>167</v>
      </c>
      <c r="W22" s="12" t="s">
        <v>167</v>
      </c>
      <c r="X22" s="12" t="s">
        <v>167</v>
      </c>
      <c r="Y22" s="25" t="s">
        <v>167</v>
      </c>
      <c r="Z22" s="25" t="s">
        <v>167</v>
      </c>
      <c r="AA22" s="25" t="s">
        <v>167</v>
      </c>
      <c r="AB22" s="26" t="s">
        <v>165</v>
      </c>
      <c r="AC22" s="33" t="s">
        <v>167</v>
      </c>
      <c r="AD22" s="33" t="s">
        <v>167</v>
      </c>
      <c r="AE22" s="33" t="s">
        <v>167</v>
      </c>
      <c r="AF22" s="33" t="s">
        <v>167</v>
      </c>
      <c r="AH22" s="33" t="s">
        <v>167</v>
      </c>
      <c r="AI22" s="33" t="s">
        <v>167</v>
      </c>
      <c r="AK22" s="33" t="s">
        <v>167</v>
      </c>
      <c r="AL22" s="33" t="s">
        <v>167</v>
      </c>
      <c r="AM22" s="33" t="s">
        <v>167</v>
      </c>
      <c r="AN22" s="33" t="s">
        <v>167</v>
      </c>
      <c r="AO22" s="33" t="s">
        <v>167</v>
      </c>
      <c r="AP22" s="33" t="s">
        <v>167</v>
      </c>
      <c r="AQ22" s="33" t="s">
        <v>167</v>
      </c>
      <c r="AR22" s="33" t="s">
        <v>167</v>
      </c>
      <c r="AS22" s="33" t="s">
        <v>167</v>
      </c>
      <c r="AT22" s="33" t="s">
        <v>167</v>
      </c>
      <c r="AU22" s="33" t="s">
        <v>167</v>
      </c>
      <c r="AW22" s="75">
        <f t="shared" si="0"/>
        <v>2</v>
      </c>
    </row>
    <row r="23" spans="1:49" x14ac:dyDescent="0.35">
      <c r="A23" s="2">
        <v>21</v>
      </c>
      <c r="B23" s="2">
        <v>2017</v>
      </c>
      <c r="C23" s="3" t="s">
        <v>44</v>
      </c>
      <c r="D23" s="4" t="s">
        <v>45</v>
      </c>
      <c r="E23" s="29">
        <v>11</v>
      </c>
      <c r="F23" s="39">
        <v>17</v>
      </c>
      <c r="G23" s="12" t="s">
        <v>164</v>
      </c>
      <c r="H23" s="12" t="s">
        <v>164</v>
      </c>
      <c r="I23" s="12" t="s">
        <v>164</v>
      </c>
      <c r="J23" s="12" t="s">
        <v>164</v>
      </c>
      <c r="K23" s="12" t="s">
        <v>164</v>
      </c>
      <c r="L23" s="12" t="s">
        <v>164</v>
      </c>
      <c r="M23" s="12" t="s">
        <v>164</v>
      </c>
      <c r="N23" s="12" t="s">
        <v>164</v>
      </c>
      <c r="O23" s="12" t="s">
        <v>167</v>
      </c>
      <c r="P23" s="12" t="s">
        <v>167</v>
      </c>
      <c r="Q23" s="12" t="s">
        <v>167</v>
      </c>
      <c r="R23" s="12" t="s">
        <v>167</v>
      </c>
      <c r="S23" s="12" t="s">
        <v>167</v>
      </c>
      <c r="T23" s="12" t="s">
        <v>167</v>
      </c>
      <c r="U23" s="12" t="s">
        <v>167</v>
      </c>
      <c r="V23" s="12" t="s">
        <v>167</v>
      </c>
      <c r="W23" s="12" t="s">
        <v>167</v>
      </c>
      <c r="X23" s="12" t="s">
        <v>167</v>
      </c>
      <c r="Y23" s="25" t="s">
        <v>167</v>
      </c>
      <c r="Z23" s="25" t="s">
        <v>167</v>
      </c>
      <c r="AA23" s="25" t="s">
        <v>167</v>
      </c>
      <c r="AB23" s="25" t="s">
        <v>167</v>
      </c>
      <c r="AC23" s="33" t="s">
        <v>167</v>
      </c>
      <c r="AD23" s="33" t="s">
        <v>167</v>
      </c>
      <c r="AE23" s="33" t="s">
        <v>167</v>
      </c>
      <c r="AF23" s="33" t="s">
        <v>167</v>
      </c>
      <c r="AH23" s="33" t="s">
        <v>167</v>
      </c>
      <c r="AI23" s="33" t="s">
        <v>167</v>
      </c>
      <c r="AK23" s="33" t="s">
        <v>167</v>
      </c>
      <c r="AL23" s="33" t="s">
        <v>167</v>
      </c>
      <c r="AM23" s="33" t="s">
        <v>167</v>
      </c>
      <c r="AN23" s="33" t="s">
        <v>167</v>
      </c>
      <c r="AO23" s="33" t="s">
        <v>167</v>
      </c>
      <c r="AP23" s="33" t="s">
        <v>167</v>
      </c>
      <c r="AQ23" s="33" t="s">
        <v>167</v>
      </c>
      <c r="AR23" s="33" t="s">
        <v>167</v>
      </c>
      <c r="AS23" s="33" t="s">
        <v>167</v>
      </c>
      <c r="AT23" s="33" t="s">
        <v>167</v>
      </c>
      <c r="AU23" s="23" t="s">
        <v>165</v>
      </c>
      <c r="AW23" s="75">
        <f t="shared" si="0"/>
        <v>1</v>
      </c>
    </row>
    <row r="24" spans="1:49" x14ac:dyDescent="0.35">
      <c r="A24" s="5">
        <v>22</v>
      </c>
      <c r="B24" s="2">
        <v>2017</v>
      </c>
      <c r="C24" s="3" t="s">
        <v>46</v>
      </c>
      <c r="D24" s="4" t="s">
        <v>47</v>
      </c>
      <c r="E24" s="29">
        <v>6.5</v>
      </c>
      <c r="F24" s="39">
        <v>7</v>
      </c>
      <c r="G24" s="12" t="s">
        <v>164</v>
      </c>
      <c r="H24" s="12" t="s">
        <v>164</v>
      </c>
      <c r="I24" s="14" t="s">
        <v>165</v>
      </c>
      <c r="J24" s="12" t="s">
        <v>164</v>
      </c>
      <c r="K24" s="12" t="s">
        <v>164</v>
      </c>
      <c r="L24" s="12" t="s">
        <v>164</v>
      </c>
      <c r="M24" s="12" t="s">
        <v>164</v>
      </c>
      <c r="N24" s="12" t="s">
        <v>164</v>
      </c>
      <c r="O24" s="12" t="s">
        <v>167</v>
      </c>
      <c r="P24" s="12" t="s">
        <v>167</v>
      </c>
      <c r="Q24" s="12" t="s">
        <v>167</v>
      </c>
      <c r="R24" s="12" t="s">
        <v>167</v>
      </c>
      <c r="S24" s="12" t="s">
        <v>167</v>
      </c>
      <c r="T24" s="12" t="s">
        <v>167</v>
      </c>
      <c r="U24" s="12" t="s">
        <v>167</v>
      </c>
      <c r="V24" s="12" t="s">
        <v>167</v>
      </c>
      <c r="W24" s="12" t="s">
        <v>167</v>
      </c>
      <c r="X24" s="12" t="s">
        <v>167</v>
      </c>
      <c r="Y24" s="25" t="s">
        <v>167</v>
      </c>
      <c r="Z24" s="25" t="s">
        <v>167</v>
      </c>
      <c r="AA24" s="25" t="s">
        <v>167</v>
      </c>
      <c r="AB24" s="26" t="s">
        <v>165</v>
      </c>
      <c r="AC24" s="33" t="s">
        <v>167</v>
      </c>
      <c r="AD24" s="23" t="s">
        <v>165</v>
      </c>
      <c r="AE24" s="33" t="s">
        <v>167</v>
      </c>
      <c r="AF24" s="33" t="s">
        <v>167</v>
      </c>
      <c r="AH24" s="33" t="s">
        <v>167</v>
      </c>
      <c r="AI24" s="33" t="s">
        <v>167</v>
      </c>
      <c r="AK24" s="33" t="s">
        <v>167</v>
      </c>
      <c r="AL24" s="33" t="s">
        <v>167</v>
      </c>
      <c r="AM24" s="33" t="s">
        <v>167</v>
      </c>
      <c r="AN24" s="33" t="s">
        <v>167</v>
      </c>
      <c r="AO24" s="33" t="s">
        <v>167</v>
      </c>
      <c r="AP24" s="33" t="s">
        <v>167</v>
      </c>
      <c r="AQ24" s="23" t="s">
        <v>165</v>
      </c>
      <c r="AR24" s="23" t="s">
        <v>165</v>
      </c>
      <c r="AS24" s="33" t="s">
        <v>167</v>
      </c>
      <c r="AT24" s="33" t="s">
        <v>167</v>
      </c>
      <c r="AU24" s="23" t="s">
        <v>165</v>
      </c>
      <c r="AW24" s="75">
        <f t="shared" si="0"/>
        <v>6</v>
      </c>
    </row>
    <row r="25" spans="1:49" x14ac:dyDescent="0.35">
      <c r="A25" s="2">
        <v>23</v>
      </c>
      <c r="B25" s="2">
        <v>2017</v>
      </c>
      <c r="C25" s="3" t="s">
        <v>48</v>
      </c>
      <c r="D25" s="4" t="s">
        <v>49</v>
      </c>
      <c r="E25" s="29">
        <v>6.5</v>
      </c>
      <c r="F25" s="39">
        <v>9</v>
      </c>
      <c r="G25" s="12" t="s">
        <v>164</v>
      </c>
      <c r="H25" s="12" t="s">
        <v>164</v>
      </c>
      <c r="I25" s="12" t="s">
        <v>164</v>
      </c>
      <c r="J25" s="12" t="s">
        <v>164</v>
      </c>
      <c r="K25" s="12" t="s">
        <v>164</v>
      </c>
      <c r="L25" s="12" t="s">
        <v>164</v>
      </c>
      <c r="M25" s="12" t="s">
        <v>164</v>
      </c>
      <c r="N25" s="12" t="s">
        <v>164</v>
      </c>
      <c r="O25" s="12" t="s">
        <v>167</v>
      </c>
      <c r="P25" s="12" t="s">
        <v>167</v>
      </c>
      <c r="Q25" s="12" t="s">
        <v>167</v>
      </c>
      <c r="R25" s="12" t="s">
        <v>167</v>
      </c>
      <c r="S25" s="12" t="s">
        <v>167</v>
      </c>
      <c r="T25" s="12" t="s">
        <v>167</v>
      </c>
      <c r="U25" s="12" t="s">
        <v>167</v>
      </c>
      <c r="V25" s="12" t="s">
        <v>167</v>
      </c>
      <c r="W25" s="12" t="s">
        <v>167</v>
      </c>
      <c r="X25" s="12" t="s">
        <v>167</v>
      </c>
      <c r="Y25" s="25" t="s">
        <v>167</v>
      </c>
      <c r="Z25" s="25" t="s">
        <v>167</v>
      </c>
      <c r="AA25" s="25" t="s">
        <v>167</v>
      </c>
      <c r="AB25" s="25" t="s">
        <v>167</v>
      </c>
      <c r="AC25" s="33" t="s">
        <v>167</v>
      </c>
      <c r="AD25" s="23" t="s">
        <v>165</v>
      </c>
      <c r="AE25" s="33" t="s">
        <v>167</v>
      </c>
      <c r="AF25" s="33" t="s">
        <v>167</v>
      </c>
      <c r="AH25" s="33" t="s">
        <v>167</v>
      </c>
      <c r="AI25" s="33" t="s">
        <v>167</v>
      </c>
      <c r="AK25" s="33" t="s">
        <v>167</v>
      </c>
      <c r="AL25" s="33" t="s">
        <v>167</v>
      </c>
      <c r="AM25" s="33" t="s">
        <v>167</v>
      </c>
      <c r="AN25" s="33" t="s">
        <v>167</v>
      </c>
      <c r="AO25" s="33" t="s">
        <v>167</v>
      </c>
      <c r="AP25" s="33" t="s">
        <v>167</v>
      </c>
      <c r="AQ25" s="33" t="s">
        <v>167</v>
      </c>
      <c r="AR25" s="33" t="s">
        <v>167</v>
      </c>
      <c r="AS25" s="33" t="s">
        <v>167</v>
      </c>
      <c r="AT25" s="33" t="s">
        <v>167</v>
      </c>
      <c r="AU25" s="33" t="s">
        <v>167</v>
      </c>
      <c r="AW25" s="75">
        <f t="shared" si="0"/>
        <v>1</v>
      </c>
    </row>
    <row r="26" spans="1:49" x14ac:dyDescent="0.35">
      <c r="A26" s="5">
        <v>24</v>
      </c>
      <c r="B26" s="2">
        <v>2017</v>
      </c>
      <c r="C26" s="3" t="s">
        <v>50</v>
      </c>
      <c r="D26" s="4" t="s">
        <v>51</v>
      </c>
      <c r="E26" s="29">
        <v>15</v>
      </c>
      <c r="F26" s="39">
        <v>12</v>
      </c>
      <c r="G26" s="12" t="s">
        <v>164</v>
      </c>
      <c r="H26" s="12" t="s">
        <v>167</v>
      </c>
      <c r="I26" s="12" t="s">
        <v>164</v>
      </c>
      <c r="J26" s="12" t="s">
        <v>164</v>
      </c>
      <c r="K26" s="12" t="s">
        <v>164</v>
      </c>
      <c r="L26" s="12" t="s">
        <v>164</v>
      </c>
      <c r="M26" s="12" t="s">
        <v>164</v>
      </c>
      <c r="N26" s="12" t="s">
        <v>164</v>
      </c>
      <c r="O26" s="12" t="s">
        <v>167</v>
      </c>
      <c r="P26" s="12" t="s">
        <v>167</v>
      </c>
      <c r="Q26" s="12" t="s">
        <v>167</v>
      </c>
      <c r="R26" s="12" t="s">
        <v>167</v>
      </c>
      <c r="S26" s="12" t="s">
        <v>167</v>
      </c>
      <c r="T26" s="12" t="s">
        <v>167</v>
      </c>
      <c r="U26" s="12" t="s">
        <v>167</v>
      </c>
      <c r="V26" s="12" t="s">
        <v>167</v>
      </c>
      <c r="W26" s="12" t="s">
        <v>167</v>
      </c>
      <c r="X26" s="22" t="s">
        <v>165</v>
      </c>
      <c r="Y26" s="25" t="s">
        <v>167</v>
      </c>
      <c r="Z26" s="25" t="s">
        <v>167</v>
      </c>
      <c r="AA26" s="25" t="s">
        <v>167</v>
      </c>
      <c r="AB26" s="26" t="s">
        <v>165</v>
      </c>
      <c r="AC26" s="33" t="s">
        <v>167</v>
      </c>
      <c r="AD26" s="33" t="s">
        <v>167</v>
      </c>
      <c r="AE26" s="33" t="s">
        <v>167</v>
      </c>
      <c r="AF26" s="23" t="s">
        <v>165</v>
      </c>
      <c r="AH26" s="23" t="s">
        <v>165</v>
      </c>
      <c r="AI26" s="33" t="s">
        <v>167</v>
      </c>
      <c r="AK26" s="33" t="s">
        <v>167</v>
      </c>
      <c r="AL26" s="33" t="s">
        <v>167</v>
      </c>
      <c r="AM26" s="33" t="s">
        <v>167</v>
      </c>
      <c r="AN26" s="33" t="s">
        <v>167</v>
      </c>
      <c r="AO26" s="23" t="s">
        <v>165</v>
      </c>
      <c r="AP26" s="33" t="s">
        <v>167</v>
      </c>
      <c r="AQ26" s="33" t="s">
        <v>167</v>
      </c>
      <c r="AR26" s="33" t="s">
        <v>167</v>
      </c>
      <c r="AS26" s="23" t="s">
        <v>165</v>
      </c>
      <c r="AT26" s="33" t="s">
        <v>167</v>
      </c>
      <c r="AU26" s="33" t="s">
        <v>167</v>
      </c>
      <c r="AW26" s="75">
        <f t="shared" si="0"/>
        <v>6</v>
      </c>
    </row>
    <row r="27" spans="1:49" x14ac:dyDescent="0.35">
      <c r="A27" s="2">
        <v>25</v>
      </c>
      <c r="B27" s="2">
        <v>2017</v>
      </c>
      <c r="C27" s="3" t="s">
        <v>52</v>
      </c>
      <c r="D27" s="4" t="s">
        <v>53</v>
      </c>
      <c r="E27" s="29">
        <v>8.5</v>
      </c>
      <c r="F27" s="39">
        <v>12</v>
      </c>
      <c r="G27" s="12" t="s">
        <v>164</v>
      </c>
      <c r="H27" s="12" t="s">
        <v>164</v>
      </c>
      <c r="I27" s="12" t="s">
        <v>164</v>
      </c>
      <c r="J27" s="12" t="s">
        <v>164</v>
      </c>
      <c r="K27" s="12" t="s">
        <v>164</v>
      </c>
      <c r="L27" s="12" t="s">
        <v>164</v>
      </c>
      <c r="M27" s="12" t="s">
        <v>164</v>
      </c>
      <c r="N27" s="12" t="s">
        <v>164</v>
      </c>
      <c r="O27" s="12" t="s">
        <v>167</v>
      </c>
      <c r="P27" s="12" t="s">
        <v>167</v>
      </c>
      <c r="Q27" s="12" t="s">
        <v>167</v>
      </c>
      <c r="R27" s="12" t="s">
        <v>167</v>
      </c>
      <c r="S27" s="12" t="s">
        <v>167</v>
      </c>
      <c r="T27" s="12" t="s">
        <v>167</v>
      </c>
      <c r="U27" s="12" t="s">
        <v>167</v>
      </c>
      <c r="V27" s="12" t="s">
        <v>167</v>
      </c>
      <c r="W27" s="12" t="s">
        <v>167</v>
      </c>
      <c r="X27" s="12" t="s">
        <v>167</v>
      </c>
      <c r="Y27" s="25" t="s">
        <v>167</v>
      </c>
      <c r="Z27" s="25" t="s">
        <v>167</v>
      </c>
      <c r="AA27" s="25" t="s">
        <v>167</v>
      </c>
      <c r="AB27" s="25" t="s">
        <v>167</v>
      </c>
      <c r="AC27" s="33" t="s">
        <v>167</v>
      </c>
      <c r="AD27" s="33" t="s">
        <v>167</v>
      </c>
      <c r="AE27" s="33" t="s">
        <v>167</v>
      </c>
      <c r="AF27" s="33" t="s">
        <v>167</v>
      </c>
      <c r="AH27" s="23" t="s">
        <v>165</v>
      </c>
      <c r="AI27" s="33" t="s">
        <v>167</v>
      </c>
      <c r="AK27" s="23" t="s">
        <v>165</v>
      </c>
      <c r="AL27" s="33" t="s">
        <v>167</v>
      </c>
      <c r="AM27" s="33" t="s">
        <v>167</v>
      </c>
      <c r="AN27" s="33" t="s">
        <v>167</v>
      </c>
      <c r="AO27" s="33" t="s">
        <v>167</v>
      </c>
      <c r="AP27" s="33" t="s">
        <v>167</v>
      </c>
      <c r="AQ27" s="33" t="s">
        <v>167</v>
      </c>
      <c r="AR27" s="33" t="s">
        <v>167</v>
      </c>
      <c r="AS27" s="33" t="s">
        <v>167</v>
      </c>
      <c r="AT27" s="33" t="s">
        <v>167</v>
      </c>
      <c r="AU27" s="33" t="s">
        <v>167</v>
      </c>
      <c r="AW27" s="75">
        <f t="shared" si="0"/>
        <v>2</v>
      </c>
    </row>
    <row r="28" spans="1:49" x14ac:dyDescent="0.35">
      <c r="A28" s="5">
        <v>26</v>
      </c>
      <c r="B28" s="2">
        <v>2017</v>
      </c>
      <c r="C28" s="3" t="s">
        <v>54</v>
      </c>
      <c r="D28" s="4" t="s">
        <v>55</v>
      </c>
      <c r="E28" s="29">
        <v>8.5</v>
      </c>
      <c r="F28" s="39">
        <v>10</v>
      </c>
      <c r="G28" s="12" t="s">
        <v>164</v>
      </c>
      <c r="H28" s="12" t="s">
        <v>164</v>
      </c>
      <c r="I28" s="12" t="s">
        <v>164</v>
      </c>
      <c r="J28" s="12" t="s">
        <v>164</v>
      </c>
      <c r="K28" s="12" t="s">
        <v>164</v>
      </c>
      <c r="L28" s="12" t="s">
        <v>164</v>
      </c>
      <c r="M28" s="12" t="s">
        <v>164</v>
      </c>
      <c r="N28" s="12" t="s">
        <v>164</v>
      </c>
      <c r="O28" s="12" t="s">
        <v>167</v>
      </c>
      <c r="P28" s="12" t="s">
        <v>167</v>
      </c>
      <c r="Q28" s="12" t="s">
        <v>167</v>
      </c>
      <c r="R28" s="12" t="s">
        <v>167</v>
      </c>
      <c r="S28" s="12" t="s">
        <v>167</v>
      </c>
      <c r="T28" s="12" t="s">
        <v>167</v>
      </c>
      <c r="U28" s="12" t="s">
        <v>167</v>
      </c>
      <c r="V28" s="12" t="s">
        <v>167</v>
      </c>
      <c r="W28" s="12" t="s">
        <v>167</v>
      </c>
      <c r="X28" s="12" t="s">
        <v>167</v>
      </c>
      <c r="Y28" s="25" t="s">
        <v>167</v>
      </c>
      <c r="Z28" s="25" t="s">
        <v>167</v>
      </c>
      <c r="AA28" s="26" t="s">
        <v>165</v>
      </c>
      <c r="AB28" s="26" t="s">
        <v>165</v>
      </c>
      <c r="AC28" s="33" t="s">
        <v>167</v>
      </c>
      <c r="AD28" s="33" t="s">
        <v>167</v>
      </c>
      <c r="AE28" s="33" t="s">
        <v>167</v>
      </c>
      <c r="AF28" s="23" t="s">
        <v>165</v>
      </c>
      <c r="AH28" s="33" t="s">
        <v>167</v>
      </c>
      <c r="AI28" s="33" t="s">
        <v>167</v>
      </c>
      <c r="AK28" s="33" t="s">
        <v>167</v>
      </c>
      <c r="AL28" s="33" t="s">
        <v>167</v>
      </c>
      <c r="AM28" s="33" t="s">
        <v>167</v>
      </c>
      <c r="AN28" s="33" t="s">
        <v>167</v>
      </c>
      <c r="AO28" s="33" t="s">
        <v>167</v>
      </c>
      <c r="AP28" s="33" t="s">
        <v>167</v>
      </c>
      <c r="AQ28" s="33" t="s">
        <v>167</v>
      </c>
      <c r="AR28" s="33" t="s">
        <v>167</v>
      </c>
      <c r="AS28" s="33" t="s">
        <v>167</v>
      </c>
      <c r="AT28" s="33" t="s">
        <v>167</v>
      </c>
      <c r="AU28" s="33" t="s">
        <v>167</v>
      </c>
      <c r="AW28" s="75">
        <f t="shared" si="0"/>
        <v>3</v>
      </c>
    </row>
    <row r="29" spans="1:49" x14ac:dyDescent="0.35">
      <c r="A29" s="2">
        <v>27</v>
      </c>
      <c r="B29" s="2">
        <v>2017</v>
      </c>
      <c r="C29" s="6" t="s">
        <v>56</v>
      </c>
      <c r="D29" s="4" t="s">
        <v>57</v>
      </c>
      <c r="E29" s="29">
        <v>11</v>
      </c>
      <c r="F29" s="39">
        <v>16</v>
      </c>
      <c r="G29" s="12" t="s">
        <v>164</v>
      </c>
      <c r="H29" s="12" t="s">
        <v>164</v>
      </c>
      <c r="I29" s="12" t="s">
        <v>164</v>
      </c>
      <c r="J29" s="12" t="s">
        <v>164</v>
      </c>
      <c r="K29" s="12" t="s">
        <v>164</v>
      </c>
      <c r="L29" s="14" t="s">
        <v>165</v>
      </c>
      <c r="M29" s="12" t="s">
        <v>164</v>
      </c>
      <c r="N29" s="12" t="s">
        <v>164</v>
      </c>
      <c r="O29" s="12" t="s">
        <v>167</v>
      </c>
      <c r="P29" s="12" t="s">
        <v>167</v>
      </c>
      <c r="Q29" s="12" t="s">
        <v>167</v>
      </c>
      <c r="R29" s="12" t="s">
        <v>167</v>
      </c>
      <c r="S29" s="12" t="s">
        <v>167</v>
      </c>
      <c r="T29" s="12" t="s">
        <v>167</v>
      </c>
      <c r="U29" s="12" t="s">
        <v>167</v>
      </c>
      <c r="V29" s="14" t="s">
        <v>165</v>
      </c>
      <c r="W29" s="14" t="s">
        <v>165</v>
      </c>
      <c r="X29" s="22" t="s">
        <v>165</v>
      </c>
      <c r="Y29" s="23" t="s">
        <v>165</v>
      </c>
      <c r="Z29" s="23" t="s">
        <v>165</v>
      </c>
      <c r="AA29" s="25" t="s">
        <v>167</v>
      </c>
      <c r="AB29" s="25" t="s">
        <v>167</v>
      </c>
      <c r="AC29" s="33" t="s">
        <v>167</v>
      </c>
      <c r="AD29" s="33" t="s">
        <v>167</v>
      </c>
      <c r="AE29" s="33" t="s">
        <v>167</v>
      </c>
      <c r="AF29" s="33" t="s">
        <v>167</v>
      </c>
      <c r="AH29" s="23" t="s">
        <v>165</v>
      </c>
      <c r="AI29" s="33" t="s">
        <v>167</v>
      </c>
      <c r="AK29" s="33" t="s">
        <v>167</v>
      </c>
      <c r="AL29" s="33" t="s">
        <v>167</v>
      </c>
      <c r="AM29" s="33" t="s">
        <v>167</v>
      </c>
      <c r="AN29" s="33" t="s">
        <v>167</v>
      </c>
      <c r="AO29" s="33" t="s">
        <v>167</v>
      </c>
      <c r="AP29" s="33" t="s">
        <v>167</v>
      </c>
      <c r="AQ29" s="33" t="s">
        <v>167</v>
      </c>
      <c r="AR29" s="33" t="s">
        <v>167</v>
      </c>
      <c r="AS29" s="33" t="s">
        <v>167</v>
      </c>
      <c r="AT29" s="33" t="s">
        <v>167</v>
      </c>
      <c r="AU29" s="33" t="s">
        <v>167</v>
      </c>
      <c r="AW29" s="75">
        <f t="shared" si="0"/>
        <v>7</v>
      </c>
    </row>
    <row r="30" spans="1:49" x14ac:dyDescent="0.35">
      <c r="A30" s="5">
        <v>28</v>
      </c>
      <c r="B30" s="2">
        <v>2017</v>
      </c>
      <c r="C30" s="6" t="s">
        <v>58</v>
      </c>
      <c r="D30" s="4" t="s">
        <v>59</v>
      </c>
      <c r="E30" s="29">
        <v>13</v>
      </c>
      <c r="F30" s="39">
        <v>12.75</v>
      </c>
      <c r="G30" s="12" t="s">
        <v>164</v>
      </c>
      <c r="H30" s="12" t="s">
        <v>164</v>
      </c>
      <c r="I30" s="12" t="s">
        <v>164</v>
      </c>
      <c r="J30" s="12" t="s">
        <v>164</v>
      </c>
      <c r="K30" s="12" t="s">
        <v>164</v>
      </c>
      <c r="L30" s="12" t="s">
        <v>164</v>
      </c>
      <c r="M30" s="12" t="s">
        <v>164</v>
      </c>
      <c r="N30" s="12" t="s">
        <v>164</v>
      </c>
      <c r="O30" s="12" t="s">
        <v>167</v>
      </c>
      <c r="P30" s="12" t="s">
        <v>167</v>
      </c>
      <c r="Q30" s="12" t="s">
        <v>167</v>
      </c>
      <c r="R30" s="12" t="s">
        <v>167</v>
      </c>
      <c r="S30" s="12" t="s">
        <v>167</v>
      </c>
      <c r="T30" s="12" t="s">
        <v>167</v>
      </c>
      <c r="U30" s="12" t="s">
        <v>167</v>
      </c>
      <c r="V30" s="12" t="s">
        <v>167</v>
      </c>
      <c r="W30" s="12" t="s">
        <v>167</v>
      </c>
      <c r="X30" s="12" t="s">
        <v>167</v>
      </c>
      <c r="Y30" s="25" t="s">
        <v>167</v>
      </c>
      <c r="Z30" s="7" t="s">
        <v>167</v>
      </c>
      <c r="AA30" s="25" t="s">
        <v>167</v>
      </c>
      <c r="AB30" s="25" t="s">
        <v>167</v>
      </c>
      <c r="AC30" s="33" t="s">
        <v>167</v>
      </c>
      <c r="AD30" s="23" t="s">
        <v>165</v>
      </c>
      <c r="AE30" s="33" t="s">
        <v>167</v>
      </c>
      <c r="AF30" s="33" t="s">
        <v>167</v>
      </c>
      <c r="AH30" s="33" t="s">
        <v>167</v>
      </c>
      <c r="AI30" s="33" t="s">
        <v>167</v>
      </c>
      <c r="AK30" s="23" t="s">
        <v>165</v>
      </c>
      <c r="AL30" s="33" t="s">
        <v>167</v>
      </c>
      <c r="AM30" s="33" t="s">
        <v>167</v>
      </c>
      <c r="AN30" s="33" t="s">
        <v>167</v>
      </c>
      <c r="AO30" s="33" t="s">
        <v>167</v>
      </c>
      <c r="AP30" s="33" t="s">
        <v>167</v>
      </c>
      <c r="AQ30" s="33" t="s">
        <v>167</v>
      </c>
      <c r="AR30" s="33" t="s">
        <v>167</v>
      </c>
      <c r="AS30" s="33" t="s">
        <v>167</v>
      </c>
      <c r="AT30" s="33" t="s">
        <v>167</v>
      </c>
      <c r="AU30" s="33" t="s">
        <v>167</v>
      </c>
      <c r="AW30" s="75">
        <f t="shared" si="0"/>
        <v>2</v>
      </c>
    </row>
    <row r="31" spans="1:49" x14ac:dyDescent="0.35">
      <c r="A31" s="2">
        <v>29</v>
      </c>
      <c r="B31" s="2">
        <v>2017</v>
      </c>
      <c r="C31" s="3" t="s">
        <v>60</v>
      </c>
      <c r="D31" s="4" t="s">
        <v>61</v>
      </c>
      <c r="E31" s="29">
        <v>14.5</v>
      </c>
      <c r="F31" s="39">
        <v>20.75</v>
      </c>
      <c r="G31" s="12" t="s">
        <v>164</v>
      </c>
      <c r="H31" s="12" t="s">
        <v>164</v>
      </c>
      <c r="I31" s="12" t="s">
        <v>164</v>
      </c>
      <c r="J31" s="12" t="s">
        <v>164</v>
      </c>
      <c r="K31" s="12" t="s">
        <v>164</v>
      </c>
      <c r="L31" s="14" t="s">
        <v>165</v>
      </c>
      <c r="M31" s="12" t="s">
        <v>164</v>
      </c>
      <c r="N31" s="12" t="s">
        <v>164</v>
      </c>
      <c r="O31" s="12" t="s">
        <v>167</v>
      </c>
      <c r="P31" s="12" t="s">
        <v>167</v>
      </c>
      <c r="Q31" s="12" t="s">
        <v>167</v>
      </c>
      <c r="R31" s="12" t="s">
        <v>167</v>
      </c>
      <c r="S31" s="12" t="s">
        <v>167</v>
      </c>
      <c r="T31" s="12" t="s">
        <v>167</v>
      </c>
      <c r="U31" s="12" t="s">
        <v>167</v>
      </c>
      <c r="V31" s="12" t="s">
        <v>167</v>
      </c>
      <c r="W31" s="12" t="s">
        <v>167</v>
      </c>
      <c r="X31" s="12" t="s">
        <v>167</v>
      </c>
      <c r="Y31" s="25" t="s">
        <v>167</v>
      </c>
      <c r="Z31" s="7" t="s">
        <v>167</v>
      </c>
      <c r="AA31" s="25" t="s">
        <v>167</v>
      </c>
      <c r="AB31" s="26" t="s">
        <v>165</v>
      </c>
      <c r="AC31" s="33" t="s">
        <v>167</v>
      </c>
      <c r="AD31" s="33" t="s">
        <v>167</v>
      </c>
      <c r="AE31" s="33" t="s">
        <v>167</v>
      </c>
      <c r="AF31" s="33" t="s">
        <v>167</v>
      </c>
      <c r="AH31" s="33" t="s">
        <v>167</v>
      </c>
      <c r="AI31" s="33" t="s">
        <v>167</v>
      </c>
      <c r="AK31" s="33" t="s">
        <v>167</v>
      </c>
      <c r="AL31" s="33" t="s">
        <v>167</v>
      </c>
      <c r="AM31" s="33" t="s">
        <v>167</v>
      </c>
      <c r="AN31" s="33" t="s">
        <v>167</v>
      </c>
      <c r="AO31" s="33" t="s">
        <v>167</v>
      </c>
      <c r="AP31" s="33" t="s">
        <v>167</v>
      </c>
      <c r="AQ31" s="33" t="s">
        <v>167</v>
      </c>
      <c r="AR31" s="33" t="s">
        <v>167</v>
      </c>
      <c r="AS31" s="33" t="s">
        <v>167</v>
      </c>
      <c r="AT31" s="23" t="s">
        <v>165</v>
      </c>
      <c r="AU31" s="33" t="s">
        <v>167</v>
      </c>
      <c r="AW31" s="75">
        <f t="shared" si="0"/>
        <v>3</v>
      </c>
    </row>
    <row r="32" spans="1:49" x14ac:dyDescent="0.35">
      <c r="A32" s="5">
        <v>30</v>
      </c>
      <c r="B32" s="2">
        <v>2017</v>
      </c>
      <c r="C32" s="6" t="s">
        <v>62</v>
      </c>
      <c r="D32" s="4" t="s">
        <v>63</v>
      </c>
      <c r="E32" s="29">
        <v>9.5</v>
      </c>
      <c r="F32" s="39">
        <v>7.25</v>
      </c>
      <c r="G32" s="14" t="s">
        <v>165</v>
      </c>
      <c r="H32" s="12" t="s">
        <v>164</v>
      </c>
      <c r="I32" s="12" t="s">
        <v>164</v>
      </c>
      <c r="J32" s="12" t="s">
        <v>164</v>
      </c>
      <c r="K32" s="12" t="s">
        <v>164</v>
      </c>
      <c r="L32" s="12" t="s">
        <v>164</v>
      </c>
      <c r="M32" s="12" t="s">
        <v>164</v>
      </c>
      <c r="N32" s="12" t="s">
        <v>164</v>
      </c>
      <c r="O32" s="12" t="s">
        <v>167</v>
      </c>
      <c r="P32" s="12" t="s">
        <v>167</v>
      </c>
      <c r="Q32" s="12" t="s">
        <v>167</v>
      </c>
      <c r="R32" s="12" t="s">
        <v>167</v>
      </c>
      <c r="S32" s="12" t="s">
        <v>167</v>
      </c>
      <c r="T32" s="12" t="s">
        <v>167</v>
      </c>
      <c r="U32" s="12" t="s">
        <v>167</v>
      </c>
      <c r="V32" s="12" t="s">
        <v>167</v>
      </c>
      <c r="W32" s="12" t="s">
        <v>167</v>
      </c>
      <c r="X32" s="12" t="s">
        <v>167</v>
      </c>
      <c r="Y32" s="25" t="s">
        <v>167</v>
      </c>
      <c r="Z32" s="26" t="s">
        <v>165</v>
      </c>
      <c r="AA32" s="26" t="s">
        <v>165</v>
      </c>
      <c r="AB32" s="26" t="s">
        <v>165</v>
      </c>
      <c r="AC32" s="33" t="s">
        <v>167</v>
      </c>
      <c r="AD32" s="33" t="s">
        <v>167</v>
      </c>
      <c r="AE32" s="33" t="s">
        <v>167</v>
      </c>
      <c r="AF32" s="23" t="s">
        <v>165</v>
      </c>
      <c r="AH32" s="33" t="s">
        <v>167</v>
      </c>
      <c r="AI32" s="33" t="s">
        <v>167</v>
      </c>
      <c r="AK32" s="33" t="s">
        <v>167</v>
      </c>
      <c r="AL32" s="33" t="s">
        <v>167</v>
      </c>
      <c r="AM32" s="33" t="s">
        <v>167</v>
      </c>
      <c r="AN32" s="33" t="s">
        <v>167</v>
      </c>
      <c r="AO32" s="33" t="s">
        <v>167</v>
      </c>
      <c r="AP32" s="23" t="s">
        <v>165</v>
      </c>
      <c r="AQ32" s="33" t="s">
        <v>167</v>
      </c>
      <c r="AR32" s="33" t="s">
        <v>167</v>
      </c>
      <c r="AS32" s="33" t="s">
        <v>167</v>
      </c>
      <c r="AT32" s="33" t="s">
        <v>167</v>
      </c>
      <c r="AU32" s="33" t="s">
        <v>167</v>
      </c>
      <c r="AW32" s="75">
        <f t="shared" si="0"/>
        <v>6</v>
      </c>
    </row>
    <row r="33" spans="1:49" x14ac:dyDescent="0.35">
      <c r="A33" s="2">
        <v>31</v>
      </c>
      <c r="B33" s="2">
        <v>2017</v>
      </c>
      <c r="C33" s="6" t="s">
        <v>64</v>
      </c>
      <c r="D33" s="4" t="s">
        <v>65</v>
      </c>
      <c r="E33" s="29">
        <v>20.5</v>
      </c>
      <c r="F33" s="39">
        <v>20</v>
      </c>
      <c r="G33" s="12" t="s">
        <v>164</v>
      </c>
      <c r="H33" s="12" t="s">
        <v>164</v>
      </c>
      <c r="I33" s="12" t="s">
        <v>164</v>
      </c>
      <c r="J33" s="12" t="s">
        <v>164</v>
      </c>
      <c r="K33" s="12" t="s">
        <v>164</v>
      </c>
      <c r="L33" s="12" t="s">
        <v>164</v>
      </c>
      <c r="M33" s="12" t="s">
        <v>164</v>
      </c>
      <c r="N33" s="12" t="s">
        <v>164</v>
      </c>
      <c r="O33" s="12" t="s">
        <v>167</v>
      </c>
      <c r="P33" s="12" t="s">
        <v>167</v>
      </c>
      <c r="Q33" s="12" t="s">
        <v>167</v>
      </c>
      <c r="R33" s="12" t="s">
        <v>167</v>
      </c>
      <c r="S33" s="12" t="s">
        <v>167</v>
      </c>
      <c r="T33" s="12" t="s">
        <v>167</v>
      </c>
      <c r="U33" s="12" t="s">
        <v>167</v>
      </c>
      <c r="V33" s="12" t="s">
        <v>167</v>
      </c>
      <c r="W33" s="12" t="s">
        <v>167</v>
      </c>
      <c r="X33" s="12" t="s">
        <v>167</v>
      </c>
      <c r="Y33" s="25" t="s">
        <v>167</v>
      </c>
      <c r="Z33" s="7" t="s">
        <v>167</v>
      </c>
      <c r="AA33" s="25" t="s">
        <v>167</v>
      </c>
      <c r="AB33" s="25" t="s">
        <v>167</v>
      </c>
      <c r="AC33" s="33" t="s">
        <v>167</v>
      </c>
      <c r="AD33" s="33" t="s">
        <v>167</v>
      </c>
      <c r="AE33" s="33" t="s">
        <v>167</v>
      </c>
      <c r="AF33" s="33" t="s">
        <v>167</v>
      </c>
      <c r="AH33" s="33" t="s">
        <v>167</v>
      </c>
      <c r="AI33" s="33" t="s">
        <v>167</v>
      </c>
      <c r="AK33" s="33" t="s">
        <v>167</v>
      </c>
      <c r="AL33" s="33" t="s">
        <v>167</v>
      </c>
      <c r="AM33" s="33" t="s">
        <v>167</v>
      </c>
      <c r="AN33" s="33" t="s">
        <v>167</v>
      </c>
      <c r="AO33" s="33" t="s">
        <v>167</v>
      </c>
      <c r="AP33" s="33" t="s">
        <v>167</v>
      </c>
      <c r="AQ33" s="33" t="s">
        <v>167</v>
      </c>
      <c r="AR33" s="33" t="s">
        <v>167</v>
      </c>
      <c r="AS33" s="33" t="s">
        <v>167</v>
      </c>
      <c r="AT33" s="33" t="s">
        <v>167</v>
      </c>
      <c r="AU33" s="33" t="s">
        <v>167</v>
      </c>
      <c r="AW33" s="75">
        <f t="shared" si="0"/>
        <v>0</v>
      </c>
    </row>
    <row r="34" spans="1:49" x14ac:dyDescent="0.35">
      <c r="A34" s="5">
        <v>32</v>
      </c>
      <c r="B34" s="2">
        <v>2017</v>
      </c>
      <c r="C34" s="3" t="s">
        <v>66</v>
      </c>
      <c r="D34" s="4" t="s">
        <v>178</v>
      </c>
      <c r="E34" s="29">
        <v>10.5</v>
      </c>
      <c r="F34" s="39">
        <v>11</v>
      </c>
      <c r="G34" s="12" t="s">
        <v>164</v>
      </c>
      <c r="H34" s="12" t="s">
        <v>164</v>
      </c>
      <c r="I34" s="12" t="s">
        <v>164</v>
      </c>
      <c r="J34" s="12" t="s">
        <v>164</v>
      </c>
      <c r="K34" s="12" t="s">
        <v>164</v>
      </c>
      <c r="L34" s="12" t="s">
        <v>164</v>
      </c>
      <c r="M34" s="12" t="s">
        <v>164</v>
      </c>
      <c r="N34" s="12" t="s">
        <v>164</v>
      </c>
      <c r="O34" s="12" t="s">
        <v>167</v>
      </c>
      <c r="P34" s="12" t="s">
        <v>167</v>
      </c>
      <c r="Q34" s="12" t="s">
        <v>167</v>
      </c>
      <c r="R34" s="12" t="s">
        <v>167</v>
      </c>
      <c r="S34" s="12" t="s">
        <v>167</v>
      </c>
      <c r="T34" s="12" t="s">
        <v>167</v>
      </c>
      <c r="U34" s="12" t="s">
        <v>167</v>
      </c>
      <c r="V34" s="12" t="s">
        <v>167</v>
      </c>
      <c r="W34" s="12" t="s">
        <v>167</v>
      </c>
      <c r="X34" s="12" t="s">
        <v>167</v>
      </c>
      <c r="Y34" s="25" t="s">
        <v>167</v>
      </c>
      <c r="Z34" s="7" t="s">
        <v>167</v>
      </c>
      <c r="AA34" s="25" t="s">
        <v>167</v>
      </c>
      <c r="AB34" s="25" t="s">
        <v>167</v>
      </c>
      <c r="AC34" s="33" t="s">
        <v>167</v>
      </c>
      <c r="AD34" s="33" t="s">
        <v>167</v>
      </c>
      <c r="AE34" s="33" t="s">
        <v>167</v>
      </c>
      <c r="AF34" s="33" t="s">
        <v>167</v>
      </c>
      <c r="AH34" s="23" t="s">
        <v>165</v>
      </c>
      <c r="AI34" s="33" t="s">
        <v>167</v>
      </c>
      <c r="AK34" s="23" t="s">
        <v>165</v>
      </c>
      <c r="AL34" s="33" t="s">
        <v>167</v>
      </c>
      <c r="AM34" s="33" t="s">
        <v>167</v>
      </c>
      <c r="AN34" s="33" t="s">
        <v>167</v>
      </c>
      <c r="AO34" s="33" t="s">
        <v>167</v>
      </c>
      <c r="AP34" s="33" t="s">
        <v>167</v>
      </c>
      <c r="AQ34" s="33" t="s">
        <v>167</v>
      </c>
      <c r="AR34" s="33" t="s">
        <v>167</v>
      </c>
      <c r="AS34" s="33" t="s">
        <v>167</v>
      </c>
      <c r="AT34" s="33" t="s">
        <v>167</v>
      </c>
      <c r="AU34" s="23" t="s">
        <v>165</v>
      </c>
      <c r="AW34" s="75">
        <f t="shared" si="0"/>
        <v>3</v>
      </c>
    </row>
    <row r="35" spans="1:49" x14ac:dyDescent="0.35">
      <c r="A35" s="2">
        <v>33</v>
      </c>
      <c r="B35" s="2">
        <v>2017</v>
      </c>
      <c r="C35" s="6" t="s">
        <v>67</v>
      </c>
      <c r="D35" s="4" t="s">
        <v>179</v>
      </c>
      <c r="E35" s="29">
        <v>3.5</v>
      </c>
      <c r="F35" s="39">
        <v>6</v>
      </c>
      <c r="G35" s="12" t="s">
        <v>164</v>
      </c>
      <c r="H35" s="12" t="s">
        <v>164</v>
      </c>
      <c r="I35" s="12" t="s">
        <v>164</v>
      </c>
      <c r="J35" s="12" t="s">
        <v>164</v>
      </c>
      <c r="K35" s="12" t="s">
        <v>164</v>
      </c>
      <c r="L35" s="12" t="s">
        <v>164</v>
      </c>
      <c r="M35" s="12" t="s">
        <v>164</v>
      </c>
      <c r="N35" s="12" t="s">
        <v>164</v>
      </c>
      <c r="O35" s="12" t="s">
        <v>167</v>
      </c>
      <c r="P35" s="12" t="s">
        <v>167</v>
      </c>
      <c r="Q35" s="12" t="s">
        <v>167</v>
      </c>
      <c r="R35" s="12" t="s">
        <v>167</v>
      </c>
      <c r="S35" s="12" t="s">
        <v>167</v>
      </c>
      <c r="T35" s="12" t="s">
        <v>167</v>
      </c>
      <c r="U35" s="12" t="s">
        <v>167</v>
      </c>
      <c r="V35" s="12" t="s">
        <v>167</v>
      </c>
      <c r="W35" s="12" t="s">
        <v>167</v>
      </c>
      <c r="X35" s="12" t="s">
        <v>167</v>
      </c>
      <c r="Y35" s="25" t="s">
        <v>167</v>
      </c>
      <c r="Z35" s="7" t="s">
        <v>167</v>
      </c>
      <c r="AA35" s="25" t="s">
        <v>167</v>
      </c>
      <c r="AB35" s="25" t="s">
        <v>167</v>
      </c>
      <c r="AC35" s="26" t="s">
        <v>165</v>
      </c>
      <c r="AD35" s="23" t="s">
        <v>165</v>
      </c>
      <c r="AE35" s="33" t="s">
        <v>167</v>
      </c>
      <c r="AF35" s="33" t="s">
        <v>167</v>
      </c>
      <c r="AH35" s="33" t="s">
        <v>167</v>
      </c>
      <c r="AI35" s="33" t="s">
        <v>167</v>
      </c>
      <c r="AK35" s="33" t="s">
        <v>167</v>
      </c>
      <c r="AL35" s="33" t="s">
        <v>167</v>
      </c>
      <c r="AM35" s="33" t="s">
        <v>167</v>
      </c>
      <c r="AN35" s="33" t="s">
        <v>167</v>
      </c>
      <c r="AO35" s="33" t="s">
        <v>167</v>
      </c>
      <c r="AP35" s="33" t="s">
        <v>167</v>
      </c>
      <c r="AQ35" s="33" t="s">
        <v>167</v>
      </c>
      <c r="AR35" s="33" t="s">
        <v>167</v>
      </c>
      <c r="AS35" s="33" t="s">
        <v>167</v>
      </c>
      <c r="AT35" s="33" t="s">
        <v>167</v>
      </c>
      <c r="AU35" s="33" t="s">
        <v>167</v>
      </c>
      <c r="AW35" s="75">
        <f t="shared" si="0"/>
        <v>2</v>
      </c>
    </row>
    <row r="36" spans="1:49" x14ac:dyDescent="0.35">
      <c r="A36" s="5">
        <v>34</v>
      </c>
      <c r="B36" s="2">
        <v>2017</v>
      </c>
      <c r="C36" s="6" t="s">
        <v>68</v>
      </c>
      <c r="D36" s="4" t="s">
        <v>180</v>
      </c>
      <c r="E36" s="29">
        <v>14</v>
      </c>
      <c r="F36" s="39">
        <v>14.5</v>
      </c>
      <c r="G36" s="12" t="s">
        <v>164</v>
      </c>
      <c r="H36" s="12" t="s">
        <v>164</v>
      </c>
      <c r="I36" s="12" t="s">
        <v>164</v>
      </c>
      <c r="J36" s="12" t="s">
        <v>164</v>
      </c>
      <c r="K36" s="12" t="s">
        <v>164</v>
      </c>
      <c r="L36" s="12" t="s">
        <v>164</v>
      </c>
      <c r="M36" s="12" t="s">
        <v>164</v>
      </c>
      <c r="N36" s="12" t="s">
        <v>164</v>
      </c>
      <c r="O36" s="12" t="s">
        <v>167</v>
      </c>
      <c r="P36" s="12" t="s">
        <v>167</v>
      </c>
      <c r="Q36" s="12" t="s">
        <v>167</v>
      </c>
      <c r="R36" s="12" t="s">
        <v>167</v>
      </c>
      <c r="S36" s="12" t="s">
        <v>167</v>
      </c>
      <c r="T36" s="12" t="s">
        <v>167</v>
      </c>
      <c r="U36" s="12" t="s">
        <v>167</v>
      </c>
      <c r="V36" s="12" t="s">
        <v>167</v>
      </c>
      <c r="W36" s="12" t="s">
        <v>167</v>
      </c>
      <c r="X36" s="12" t="s">
        <v>167</v>
      </c>
      <c r="Y36" s="25" t="s">
        <v>167</v>
      </c>
      <c r="Z36" s="7" t="s">
        <v>167</v>
      </c>
      <c r="AA36" s="25" t="s">
        <v>167</v>
      </c>
      <c r="AB36" s="26" t="s">
        <v>165</v>
      </c>
      <c r="AC36" s="33" t="s">
        <v>167</v>
      </c>
      <c r="AD36" s="33" t="s">
        <v>167</v>
      </c>
      <c r="AE36" s="33" t="s">
        <v>167</v>
      </c>
      <c r="AF36" s="33" t="s">
        <v>167</v>
      </c>
      <c r="AH36" s="33" t="s">
        <v>167</v>
      </c>
      <c r="AI36" s="33" t="s">
        <v>167</v>
      </c>
      <c r="AK36" s="33" t="s">
        <v>167</v>
      </c>
      <c r="AL36" s="33" t="s">
        <v>167</v>
      </c>
      <c r="AM36" s="33" t="s">
        <v>167</v>
      </c>
      <c r="AN36" s="33" t="s">
        <v>167</v>
      </c>
      <c r="AO36" s="23" t="s">
        <v>165</v>
      </c>
      <c r="AP36" s="23" t="s">
        <v>165</v>
      </c>
      <c r="AQ36" s="33" t="s">
        <v>167</v>
      </c>
      <c r="AR36" s="33" t="s">
        <v>167</v>
      </c>
      <c r="AS36" s="33" t="s">
        <v>167</v>
      </c>
      <c r="AT36" s="33" t="s">
        <v>167</v>
      </c>
      <c r="AU36" s="33" t="s">
        <v>167</v>
      </c>
      <c r="AW36" s="75">
        <f t="shared" si="0"/>
        <v>3</v>
      </c>
    </row>
    <row r="37" spans="1:49" x14ac:dyDescent="0.35">
      <c r="A37" s="2">
        <v>35</v>
      </c>
      <c r="B37" s="2">
        <v>2017</v>
      </c>
      <c r="C37" s="6" t="s">
        <v>69</v>
      </c>
      <c r="D37" s="4" t="s">
        <v>181</v>
      </c>
      <c r="E37" s="29">
        <v>9</v>
      </c>
      <c r="F37" s="39">
        <v>7</v>
      </c>
      <c r="G37" s="12" t="s">
        <v>164</v>
      </c>
      <c r="H37" s="12" t="s">
        <v>164</v>
      </c>
      <c r="I37" s="12" t="s">
        <v>164</v>
      </c>
      <c r="J37" s="12" t="s">
        <v>164</v>
      </c>
      <c r="K37" s="12" t="s">
        <v>164</v>
      </c>
      <c r="L37" s="12" t="s">
        <v>164</v>
      </c>
      <c r="M37" s="12" t="s">
        <v>164</v>
      </c>
      <c r="N37" s="12" t="s">
        <v>164</v>
      </c>
      <c r="O37" s="12" t="s">
        <v>167</v>
      </c>
      <c r="P37" s="12" t="s">
        <v>167</v>
      </c>
      <c r="Q37" s="12" t="s">
        <v>167</v>
      </c>
      <c r="R37" s="12" t="s">
        <v>167</v>
      </c>
      <c r="S37" s="12" t="s">
        <v>167</v>
      </c>
      <c r="T37" s="12" t="s">
        <v>167</v>
      </c>
      <c r="U37" s="12" t="s">
        <v>167</v>
      </c>
      <c r="V37" s="12" t="s">
        <v>167</v>
      </c>
      <c r="W37" s="12" t="s">
        <v>167</v>
      </c>
      <c r="X37" s="12" t="s">
        <v>167</v>
      </c>
      <c r="Y37" s="25" t="s">
        <v>167</v>
      </c>
      <c r="Z37" s="7" t="s">
        <v>167</v>
      </c>
      <c r="AA37" s="25" t="s">
        <v>167</v>
      </c>
      <c r="AB37" s="25" t="s">
        <v>167</v>
      </c>
      <c r="AC37" s="33" t="s">
        <v>167</v>
      </c>
      <c r="AD37" s="33" t="s">
        <v>167</v>
      </c>
      <c r="AE37" s="33" t="s">
        <v>167</v>
      </c>
      <c r="AF37" s="33" t="s">
        <v>167</v>
      </c>
      <c r="AH37" s="23" t="s">
        <v>165</v>
      </c>
      <c r="AI37" s="33" t="s">
        <v>167</v>
      </c>
      <c r="AK37" s="33" t="s">
        <v>167</v>
      </c>
      <c r="AL37" s="33" t="s">
        <v>167</v>
      </c>
      <c r="AM37" s="33" t="s">
        <v>167</v>
      </c>
      <c r="AN37" s="33" t="s">
        <v>167</v>
      </c>
      <c r="AO37" s="33" t="s">
        <v>167</v>
      </c>
      <c r="AP37" s="33" t="s">
        <v>167</v>
      </c>
      <c r="AQ37" s="33" t="s">
        <v>167</v>
      </c>
      <c r="AR37" s="33" t="s">
        <v>167</v>
      </c>
      <c r="AS37" s="33" t="s">
        <v>167</v>
      </c>
      <c r="AT37" s="33" t="s">
        <v>167</v>
      </c>
      <c r="AU37" s="33" t="s">
        <v>167</v>
      </c>
      <c r="AW37" s="75">
        <f t="shared" si="0"/>
        <v>1</v>
      </c>
    </row>
    <row r="38" spans="1:49" x14ac:dyDescent="0.35">
      <c r="A38" s="5">
        <v>36</v>
      </c>
      <c r="B38" s="2">
        <v>2017</v>
      </c>
      <c r="C38" s="6" t="s">
        <v>70</v>
      </c>
      <c r="D38" s="4" t="s">
        <v>182</v>
      </c>
      <c r="E38" s="29">
        <v>9</v>
      </c>
      <c r="F38" s="39">
        <v>10</v>
      </c>
      <c r="G38" s="12" t="s">
        <v>164</v>
      </c>
      <c r="H38" s="12" t="s">
        <v>164</v>
      </c>
      <c r="I38" s="12" t="s">
        <v>164</v>
      </c>
      <c r="J38" s="12" t="s">
        <v>164</v>
      </c>
      <c r="K38" s="12" t="s">
        <v>164</v>
      </c>
      <c r="L38" s="12" t="s">
        <v>164</v>
      </c>
      <c r="M38" s="12" t="s">
        <v>164</v>
      </c>
      <c r="N38" s="12" t="s">
        <v>164</v>
      </c>
      <c r="O38" s="12" t="s">
        <v>167</v>
      </c>
      <c r="P38" s="12" t="s">
        <v>167</v>
      </c>
      <c r="Q38" s="12" t="s">
        <v>167</v>
      </c>
      <c r="R38" s="12" t="s">
        <v>167</v>
      </c>
      <c r="S38" s="12" t="s">
        <v>167</v>
      </c>
      <c r="T38" s="12" t="s">
        <v>167</v>
      </c>
      <c r="U38" s="12" t="s">
        <v>167</v>
      </c>
      <c r="V38" s="12" t="s">
        <v>167</v>
      </c>
      <c r="W38" s="12" t="s">
        <v>167</v>
      </c>
      <c r="X38" s="12" t="s">
        <v>167</v>
      </c>
      <c r="Y38" s="25" t="s">
        <v>167</v>
      </c>
      <c r="Z38" s="7" t="s">
        <v>167</v>
      </c>
      <c r="AA38" s="25" t="s">
        <v>167</v>
      </c>
      <c r="AB38" s="26" t="s">
        <v>165</v>
      </c>
      <c r="AC38" s="33" t="s">
        <v>167</v>
      </c>
      <c r="AD38" s="33" t="s">
        <v>167</v>
      </c>
      <c r="AE38" s="33" t="s">
        <v>167</v>
      </c>
      <c r="AF38" s="23" t="s">
        <v>165</v>
      </c>
      <c r="AH38" s="33" t="s">
        <v>167</v>
      </c>
      <c r="AI38" s="33" t="s">
        <v>167</v>
      </c>
      <c r="AK38" s="33" t="s">
        <v>167</v>
      </c>
      <c r="AL38" s="33" t="s">
        <v>167</v>
      </c>
      <c r="AM38" s="33" t="s">
        <v>167</v>
      </c>
      <c r="AN38" s="33" t="s">
        <v>167</v>
      </c>
      <c r="AO38" s="33" t="s">
        <v>167</v>
      </c>
      <c r="AP38" s="23" t="s">
        <v>165</v>
      </c>
      <c r="AQ38" s="33" t="s">
        <v>167</v>
      </c>
      <c r="AR38" s="33" t="s">
        <v>167</v>
      </c>
      <c r="AS38" s="33" t="s">
        <v>167</v>
      </c>
      <c r="AT38" s="33" t="s">
        <v>167</v>
      </c>
      <c r="AU38" s="23" t="s">
        <v>165</v>
      </c>
      <c r="AW38" s="75">
        <f t="shared" si="0"/>
        <v>4</v>
      </c>
    </row>
    <row r="39" spans="1:49" x14ac:dyDescent="0.35">
      <c r="A39" s="2">
        <v>37</v>
      </c>
      <c r="B39" s="2">
        <v>2017</v>
      </c>
      <c r="C39" s="6" t="s">
        <v>71</v>
      </c>
      <c r="D39" s="4" t="s">
        <v>183</v>
      </c>
      <c r="E39" s="29">
        <v>19.5</v>
      </c>
      <c r="F39" s="39">
        <v>20</v>
      </c>
      <c r="G39" s="12" t="s">
        <v>164</v>
      </c>
      <c r="H39" s="12" t="s">
        <v>164</v>
      </c>
      <c r="I39" s="12" t="s">
        <v>164</v>
      </c>
      <c r="J39" s="12" t="s">
        <v>164</v>
      </c>
      <c r="K39" s="12" t="s">
        <v>164</v>
      </c>
      <c r="L39" s="12" t="s">
        <v>164</v>
      </c>
      <c r="M39" s="12" t="s">
        <v>164</v>
      </c>
      <c r="N39" s="12" t="s">
        <v>164</v>
      </c>
      <c r="O39" s="12" t="s">
        <v>167</v>
      </c>
      <c r="P39" s="12" t="s">
        <v>167</v>
      </c>
      <c r="Q39" s="12" t="s">
        <v>167</v>
      </c>
      <c r="R39" s="12" t="s">
        <v>167</v>
      </c>
      <c r="S39" s="12" t="s">
        <v>167</v>
      </c>
      <c r="T39" s="12" t="s">
        <v>167</v>
      </c>
      <c r="U39" s="12" t="s">
        <v>167</v>
      </c>
      <c r="V39" s="12" t="s">
        <v>167</v>
      </c>
      <c r="W39" s="12" t="s">
        <v>167</v>
      </c>
      <c r="X39" s="12" t="s">
        <v>167</v>
      </c>
      <c r="Y39" s="25" t="s">
        <v>167</v>
      </c>
      <c r="Z39" s="7" t="s">
        <v>167</v>
      </c>
      <c r="AA39" s="25" t="s">
        <v>167</v>
      </c>
      <c r="AB39" s="25" t="s">
        <v>167</v>
      </c>
      <c r="AC39" s="33" t="s">
        <v>167</v>
      </c>
      <c r="AD39" s="33" t="s">
        <v>167</v>
      </c>
      <c r="AE39" s="33" t="s">
        <v>167</v>
      </c>
      <c r="AF39" s="33" t="s">
        <v>167</v>
      </c>
      <c r="AH39" s="33" t="s">
        <v>167</v>
      </c>
      <c r="AI39" s="33" t="s">
        <v>167</v>
      </c>
      <c r="AK39" s="33" t="s">
        <v>167</v>
      </c>
      <c r="AL39" s="33" t="s">
        <v>167</v>
      </c>
      <c r="AM39" s="33" t="s">
        <v>167</v>
      </c>
      <c r="AN39" s="33" t="s">
        <v>167</v>
      </c>
      <c r="AO39" s="33" t="s">
        <v>167</v>
      </c>
      <c r="AP39" s="33" t="s">
        <v>167</v>
      </c>
      <c r="AQ39" s="33" t="s">
        <v>167</v>
      </c>
      <c r="AR39" s="33" t="s">
        <v>167</v>
      </c>
      <c r="AS39" s="33" t="s">
        <v>167</v>
      </c>
      <c r="AT39" s="33" t="s">
        <v>167</v>
      </c>
      <c r="AU39" s="33" t="s">
        <v>167</v>
      </c>
      <c r="AW39" s="75">
        <f t="shared" si="0"/>
        <v>0</v>
      </c>
    </row>
    <row r="40" spans="1:49" x14ac:dyDescent="0.35">
      <c r="A40" s="5">
        <v>38</v>
      </c>
      <c r="B40" s="2">
        <v>2017</v>
      </c>
      <c r="C40" s="3" t="s">
        <v>72</v>
      </c>
      <c r="D40" s="4" t="s">
        <v>184</v>
      </c>
      <c r="E40" s="29">
        <v>16</v>
      </c>
      <c r="F40" s="39">
        <v>16.5</v>
      </c>
      <c r="G40" s="12" t="s">
        <v>164</v>
      </c>
      <c r="H40" s="12" t="s">
        <v>164</v>
      </c>
      <c r="I40" s="12" t="s">
        <v>164</v>
      </c>
      <c r="J40" s="12" t="s">
        <v>164</v>
      </c>
      <c r="K40" s="12" t="s">
        <v>164</v>
      </c>
      <c r="L40" s="12" t="s">
        <v>164</v>
      </c>
      <c r="M40" s="12" t="s">
        <v>164</v>
      </c>
      <c r="N40" s="12" t="s">
        <v>164</v>
      </c>
      <c r="O40" s="12" t="s">
        <v>167</v>
      </c>
      <c r="P40" s="12" t="s">
        <v>167</v>
      </c>
      <c r="Q40" s="12" t="s">
        <v>167</v>
      </c>
      <c r="R40" s="12" t="s">
        <v>167</v>
      </c>
      <c r="S40" s="12" t="s">
        <v>167</v>
      </c>
      <c r="T40" s="12" t="s">
        <v>167</v>
      </c>
      <c r="U40" s="12" t="s">
        <v>167</v>
      </c>
      <c r="V40" s="12" t="s">
        <v>167</v>
      </c>
      <c r="W40" s="12" t="s">
        <v>167</v>
      </c>
      <c r="X40" s="12" t="s">
        <v>167</v>
      </c>
      <c r="Y40" s="25" t="s">
        <v>167</v>
      </c>
      <c r="Z40" s="7" t="s">
        <v>167</v>
      </c>
      <c r="AA40" s="25" t="s">
        <v>167</v>
      </c>
      <c r="AB40" s="25" t="s">
        <v>167</v>
      </c>
      <c r="AC40" s="33" t="s">
        <v>167</v>
      </c>
      <c r="AD40" s="33" t="s">
        <v>167</v>
      </c>
      <c r="AE40" s="33" t="s">
        <v>167</v>
      </c>
      <c r="AF40" s="33" t="s">
        <v>167</v>
      </c>
      <c r="AH40" s="33" t="s">
        <v>167</v>
      </c>
      <c r="AI40" s="33" t="s">
        <v>167</v>
      </c>
      <c r="AK40" s="33" t="s">
        <v>167</v>
      </c>
      <c r="AL40" s="33" t="s">
        <v>167</v>
      </c>
      <c r="AM40" s="33" t="s">
        <v>167</v>
      </c>
      <c r="AN40" s="33" t="s">
        <v>167</v>
      </c>
      <c r="AO40" s="33" t="s">
        <v>167</v>
      </c>
      <c r="AP40" s="33" t="s">
        <v>167</v>
      </c>
      <c r="AQ40" s="33" t="s">
        <v>167</v>
      </c>
      <c r="AR40" s="33" t="s">
        <v>167</v>
      </c>
      <c r="AS40" s="23" t="s">
        <v>165</v>
      </c>
      <c r="AT40" s="33" t="s">
        <v>167</v>
      </c>
      <c r="AU40" s="23" t="s">
        <v>165</v>
      </c>
      <c r="AW40" s="75">
        <f t="shared" si="0"/>
        <v>2</v>
      </c>
    </row>
    <row r="41" spans="1:49" x14ac:dyDescent="0.35">
      <c r="A41" s="2">
        <v>39</v>
      </c>
      <c r="B41" s="2">
        <v>2017</v>
      </c>
      <c r="C41" s="3" t="s">
        <v>73</v>
      </c>
      <c r="D41" s="4" t="s">
        <v>185</v>
      </c>
      <c r="E41" s="29">
        <v>14</v>
      </c>
      <c r="F41" s="39">
        <v>20.5</v>
      </c>
      <c r="G41" s="12" t="s">
        <v>164</v>
      </c>
      <c r="H41" s="12" t="s">
        <v>164</v>
      </c>
      <c r="I41" s="12" t="s">
        <v>164</v>
      </c>
      <c r="J41" s="12" t="s">
        <v>164</v>
      </c>
      <c r="K41" s="12" t="s">
        <v>164</v>
      </c>
      <c r="L41" s="12" t="s">
        <v>164</v>
      </c>
      <c r="M41" s="12" t="s">
        <v>164</v>
      </c>
      <c r="N41" s="12" t="s">
        <v>164</v>
      </c>
      <c r="O41" s="12" t="s">
        <v>167</v>
      </c>
      <c r="P41" s="12" t="s">
        <v>167</v>
      </c>
      <c r="Q41" s="12" t="s">
        <v>167</v>
      </c>
      <c r="R41" s="12" t="s">
        <v>167</v>
      </c>
      <c r="S41" s="12" t="s">
        <v>167</v>
      </c>
      <c r="T41" s="12" t="s">
        <v>167</v>
      </c>
      <c r="U41" s="12" t="s">
        <v>167</v>
      </c>
      <c r="V41" s="12" t="s">
        <v>167</v>
      </c>
      <c r="W41" s="12" t="s">
        <v>167</v>
      </c>
      <c r="X41" s="12" t="s">
        <v>167</v>
      </c>
      <c r="Y41" s="25" t="s">
        <v>167</v>
      </c>
      <c r="Z41" s="7" t="s">
        <v>167</v>
      </c>
      <c r="AA41" s="25" t="s">
        <v>167</v>
      </c>
      <c r="AB41" s="25" t="s">
        <v>167</v>
      </c>
      <c r="AC41" s="33" t="s">
        <v>167</v>
      </c>
      <c r="AD41" s="33" t="s">
        <v>167</v>
      </c>
      <c r="AE41" s="33" t="s">
        <v>167</v>
      </c>
      <c r="AF41" s="33" t="s">
        <v>167</v>
      </c>
      <c r="AH41" s="33" t="s">
        <v>167</v>
      </c>
      <c r="AI41" s="33" t="s">
        <v>167</v>
      </c>
      <c r="AK41" s="33" t="s">
        <v>167</v>
      </c>
      <c r="AL41" s="33" t="s">
        <v>167</v>
      </c>
      <c r="AM41" s="33" t="s">
        <v>167</v>
      </c>
      <c r="AN41" s="33" t="s">
        <v>167</v>
      </c>
      <c r="AO41" s="33" t="s">
        <v>167</v>
      </c>
      <c r="AP41" s="33" t="s">
        <v>167</v>
      </c>
      <c r="AQ41" s="33" t="s">
        <v>167</v>
      </c>
      <c r="AR41" s="33" t="s">
        <v>167</v>
      </c>
      <c r="AS41" s="33" t="s">
        <v>167</v>
      </c>
      <c r="AT41" s="33" t="s">
        <v>167</v>
      </c>
      <c r="AU41" s="33" t="s">
        <v>167</v>
      </c>
      <c r="AW41" s="75">
        <f t="shared" si="0"/>
        <v>0</v>
      </c>
    </row>
    <row r="42" spans="1:49" x14ac:dyDescent="0.35">
      <c r="A42" s="5">
        <v>40</v>
      </c>
      <c r="B42" s="2">
        <v>2017</v>
      </c>
      <c r="C42" s="3" t="s">
        <v>74</v>
      </c>
      <c r="D42" s="4" t="s">
        <v>186</v>
      </c>
      <c r="E42" s="29">
        <v>14</v>
      </c>
      <c r="F42" s="39">
        <v>19.5</v>
      </c>
      <c r="G42" s="12" t="s">
        <v>164</v>
      </c>
      <c r="H42" s="12" t="s">
        <v>164</v>
      </c>
      <c r="I42" s="12" t="s">
        <v>164</v>
      </c>
      <c r="J42" s="12" t="s">
        <v>164</v>
      </c>
      <c r="K42" s="12" t="s">
        <v>164</v>
      </c>
      <c r="L42" s="12" t="s">
        <v>164</v>
      </c>
      <c r="M42" s="12" t="s">
        <v>164</v>
      </c>
      <c r="N42" s="12" t="s">
        <v>164</v>
      </c>
      <c r="O42" s="12" t="s">
        <v>167</v>
      </c>
      <c r="P42" s="12" t="s">
        <v>167</v>
      </c>
      <c r="Q42" s="12" t="s">
        <v>167</v>
      </c>
      <c r="R42" s="12" t="s">
        <v>167</v>
      </c>
      <c r="S42" s="12" t="s">
        <v>167</v>
      </c>
      <c r="T42" s="12" t="s">
        <v>167</v>
      </c>
      <c r="U42" s="12" t="s">
        <v>167</v>
      </c>
      <c r="V42" s="12" t="s">
        <v>167</v>
      </c>
      <c r="W42" s="12" t="s">
        <v>167</v>
      </c>
      <c r="X42" s="12" t="s">
        <v>167</v>
      </c>
      <c r="Y42" s="25" t="s">
        <v>167</v>
      </c>
      <c r="Z42" s="7" t="s">
        <v>167</v>
      </c>
      <c r="AA42" s="25" t="s">
        <v>167</v>
      </c>
      <c r="AB42" s="25" t="s">
        <v>167</v>
      </c>
      <c r="AC42" s="33" t="s">
        <v>167</v>
      </c>
      <c r="AD42" s="33" t="s">
        <v>167</v>
      </c>
      <c r="AE42" s="33" t="s">
        <v>167</v>
      </c>
      <c r="AF42" s="33" t="s">
        <v>167</v>
      </c>
      <c r="AH42" s="33" t="s">
        <v>167</v>
      </c>
      <c r="AI42" s="33" t="s">
        <v>167</v>
      </c>
      <c r="AK42" s="33" t="s">
        <v>167</v>
      </c>
      <c r="AL42" s="33" t="s">
        <v>167</v>
      </c>
      <c r="AM42" s="33" t="s">
        <v>167</v>
      </c>
      <c r="AN42" s="33" t="s">
        <v>167</v>
      </c>
      <c r="AO42" s="33" t="s">
        <v>167</v>
      </c>
      <c r="AP42" s="33" t="s">
        <v>167</v>
      </c>
      <c r="AQ42" s="33" t="s">
        <v>167</v>
      </c>
      <c r="AR42" s="33" t="s">
        <v>167</v>
      </c>
      <c r="AS42" s="33" t="s">
        <v>167</v>
      </c>
      <c r="AT42" s="33" t="s">
        <v>167</v>
      </c>
      <c r="AU42" s="33" t="s">
        <v>167</v>
      </c>
      <c r="AW42" s="75">
        <f t="shared" si="0"/>
        <v>0</v>
      </c>
    </row>
    <row r="43" spans="1:49" x14ac:dyDescent="0.35">
      <c r="A43" s="2">
        <v>41</v>
      </c>
      <c r="B43" s="2">
        <v>2017</v>
      </c>
      <c r="C43" s="3" t="s">
        <v>75</v>
      </c>
      <c r="D43" s="4" t="s">
        <v>187</v>
      </c>
      <c r="E43" s="29">
        <v>14.5</v>
      </c>
      <c r="F43" s="39">
        <v>9.5</v>
      </c>
      <c r="G43" s="12" t="s">
        <v>164</v>
      </c>
      <c r="H43" s="12" t="s">
        <v>164</v>
      </c>
      <c r="I43" s="12" t="s">
        <v>164</v>
      </c>
      <c r="J43" s="12" t="s">
        <v>164</v>
      </c>
      <c r="K43" s="12" t="s">
        <v>164</v>
      </c>
      <c r="L43" s="12" t="s">
        <v>164</v>
      </c>
      <c r="M43" s="12" t="s">
        <v>164</v>
      </c>
      <c r="N43" s="12" t="s">
        <v>164</v>
      </c>
      <c r="O43" s="12" t="s">
        <v>167</v>
      </c>
      <c r="P43" s="12" t="s">
        <v>167</v>
      </c>
      <c r="Q43" s="12" t="s">
        <v>167</v>
      </c>
      <c r="R43" s="12" t="s">
        <v>167</v>
      </c>
      <c r="S43" s="12" t="s">
        <v>167</v>
      </c>
      <c r="T43" s="12" t="s">
        <v>167</v>
      </c>
      <c r="U43" s="12" t="s">
        <v>167</v>
      </c>
      <c r="V43" s="12" t="s">
        <v>167</v>
      </c>
      <c r="W43" s="12" t="s">
        <v>167</v>
      </c>
      <c r="X43" s="12" t="s">
        <v>167</v>
      </c>
      <c r="Y43" s="25" t="s">
        <v>167</v>
      </c>
      <c r="Z43" s="7" t="s">
        <v>167</v>
      </c>
      <c r="AA43" s="26" t="s">
        <v>165</v>
      </c>
      <c r="AB43" s="26" t="s">
        <v>165</v>
      </c>
      <c r="AC43" s="33" t="s">
        <v>167</v>
      </c>
      <c r="AD43" s="33" t="s">
        <v>167</v>
      </c>
      <c r="AE43" s="33" t="s">
        <v>167</v>
      </c>
      <c r="AF43" s="33" t="s">
        <v>167</v>
      </c>
      <c r="AH43" s="33" t="s">
        <v>167</v>
      </c>
      <c r="AI43" s="33" t="s">
        <v>167</v>
      </c>
      <c r="AK43" s="33" t="s">
        <v>167</v>
      </c>
      <c r="AL43" s="33" t="s">
        <v>167</v>
      </c>
      <c r="AM43" s="33" t="s">
        <v>167</v>
      </c>
      <c r="AN43" s="33" t="s">
        <v>167</v>
      </c>
      <c r="AO43" s="33" t="s">
        <v>167</v>
      </c>
      <c r="AP43" s="33" t="s">
        <v>167</v>
      </c>
      <c r="AQ43" s="33" t="s">
        <v>167</v>
      </c>
      <c r="AR43" s="33" t="s">
        <v>167</v>
      </c>
      <c r="AS43" s="33" t="s">
        <v>167</v>
      </c>
      <c r="AT43" s="23" t="s">
        <v>165</v>
      </c>
      <c r="AU43" s="33" t="s">
        <v>167</v>
      </c>
      <c r="AW43" s="75">
        <f t="shared" si="0"/>
        <v>3</v>
      </c>
    </row>
    <row r="44" spans="1:49" x14ac:dyDescent="0.35">
      <c r="D44" s="31" t="s">
        <v>188</v>
      </c>
      <c r="E44" s="30">
        <f>SUM(E3:E43)/41</f>
        <v>12.170731707317072</v>
      </c>
      <c r="F44" s="30">
        <f>SUM(F3:F43)/41</f>
        <v>13.724390243902441</v>
      </c>
      <c r="O44" s="7" t="s">
        <v>166</v>
      </c>
      <c r="X44">
        <f>COUNTIF(X3:X43, "X")</f>
        <v>37</v>
      </c>
      <c r="Z44" s="7">
        <f>COUNTIF(Z3:Z43, "X")</f>
        <v>38</v>
      </c>
      <c r="AA44" s="7">
        <f>COUNTIF(AA2:AA43, "X")</f>
        <v>36</v>
      </c>
      <c r="AB44" s="7">
        <f>COUNTIF(AB2:AB43, "X")</f>
        <v>27</v>
      </c>
      <c r="AC44" s="26">
        <f>COUNTIF(AC3:AC43,"X")</f>
        <v>40</v>
      </c>
      <c r="AD44">
        <f>COUNTIF(AD2:AD43, "X")</f>
        <v>35</v>
      </c>
      <c r="AE44">
        <f t="shared" ref="AE44:AF44" si="1">COUNTIF(AE2:AE43, "X")</f>
        <v>41</v>
      </c>
      <c r="AF44">
        <f t="shared" si="1"/>
        <v>34</v>
      </c>
      <c r="AH44" s="7">
        <f>COUNTIF(AH3:AH43,"X")</f>
        <v>31</v>
      </c>
      <c r="AI44" s="7">
        <f t="shared" ref="AI44:AM44" si="2">COUNTIF(AI3:AI43,"X")</f>
        <v>40</v>
      </c>
      <c r="AJ44" s="7">
        <f t="shared" si="2"/>
        <v>0</v>
      </c>
      <c r="AK44" s="7">
        <f t="shared" si="2"/>
        <v>37</v>
      </c>
      <c r="AL44" s="7">
        <f t="shared" si="2"/>
        <v>41</v>
      </c>
      <c r="AM44" s="7">
        <f t="shared" si="2"/>
        <v>38</v>
      </c>
      <c r="AN44" s="7">
        <f>COUNTIF(AN3:AN43,"X")</f>
        <v>41</v>
      </c>
      <c r="AO44" s="7">
        <f t="shared" ref="AO44:AR44" si="3">COUNTIF(AO3:AO43,"X")</f>
        <v>36</v>
      </c>
      <c r="AP44" s="7">
        <f t="shared" si="3"/>
        <v>35</v>
      </c>
      <c r="AQ44" s="7">
        <f t="shared" si="3"/>
        <v>38</v>
      </c>
      <c r="AR44" s="7">
        <f t="shared" si="3"/>
        <v>38</v>
      </c>
      <c r="AS44" s="7">
        <f t="shared" ref="AS44:AU44" si="4">COUNTIF(AS3:AS43,"X")</f>
        <v>35</v>
      </c>
      <c r="AT44" s="7">
        <f t="shared" si="4"/>
        <v>37</v>
      </c>
      <c r="AU44" s="7">
        <f t="shared" si="4"/>
        <v>29</v>
      </c>
    </row>
    <row r="45" spans="1:49" x14ac:dyDescent="0.35">
      <c r="E45" s="30">
        <f>SUM(E4:E43)</f>
        <v>490</v>
      </c>
      <c r="F45" s="30">
        <f>SUM(F4:F43)</f>
        <v>550.70000000000005</v>
      </c>
    </row>
    <row r="48" spans="1:49" x14ac:dyDescent="0.35">
      <c r="C48">
        <f>(471+490)/82</f>
        <v>11.719512195121951</v>
      </c>
      <c r="L48" t="s">
        <v>166</v>
      </c>
    </row>
    <row r="69" spans="27:27" x14ac:dyDescent="0.35">
      <c r="AA69" s="34"/>
    </row>
    <row r="70" spans="27:27" x14ac:dyDescent="0.35">
      <c r="AA70" s="29"/>
    </row>
    <row r="71" spans="27:27" x14ac:dyDescent="0.35">
      <c r="AA71" s="29"/>
    </row>
    <row r="72" spans="27:27" x14ac:dyDescent="0.35">
      <c r="AA72" s="29"/>
    </row>
    <row r="73" spans="27:27" x14ac:dyDescent="0.35">
      <c r="AA73" s="29"/>
    </row>
    <row r="74" spans="27:27" x14ac:dyDescent="0.35">
      <c r="AA74" s="29"/>
    </row>
    <row r="75" spans="27:27" x14ac:dyDescent="0.35">
      <c r="AA75" s="29"/>
    </row>
    <row r="76" spans="27:27" x14ac:dyDescent="0.35">
      <c r="AA76" s="29"/>
    </row>
    <row r="77" spans="27:27" x14ac:dyDescent="0.35">
      <c r="AA77" s="29"/>
    </row>
    <row r="78" spans="27:27" x14ac:dyDescent="0.35">
      <c r="AA78" s="29"/>
    </row>
    <row r="79" spans="27:27" x14ac:dyDescent="0.35">
      <c r="AA79" s="29"/>
    </row>
    <row r="80" spans="27:27" x14ac:dyDescent="0.35">
      <c r="AA80" s="29"/>
    </row>
    <row r="81" spans="27:27" x14ac:dyDescent="0.35">
      <c r="AA81" s="29"/>
    </row>
    <row r="82" spans="27:27" x14ac:dyDescent="0.35">
      <c r="AA82" s="29"/>
    </row>
    <row r="83" spans="27:27" x14ac:dyDescent="0.35">
      <c r="AA83" s="29"/>
    </row>
    <row r="84" spans="27:27" x14ac:dyDescent="0.35">
      <c r="AA84" s="29"/>
    </row>
    <row r="85" spans="27:27" x14ac:dyDescent="0.35">
      <c r="AA85" s="29"/>
    </row>
    <row r="86" spans="27:27" x14ac:dyDescent="0.35">
      <c r="AA86" s="29"/>
    </row>
    <row r="87" spans="27:27" x14ac:dyDescent="0.35">
      <c r="AA87" s="29"/>
    </row>
    <row r="88" spans="27:27" x14ac:dyDescent="0.35">
      <c r="AA88" s="29"/>
    </row>
    <row r="89" spans="27:27" x14ac:dyDescent="0.35">
      <c r="AA89" s="29"/>
    </row>
    <row r="90" spans="27:27" x14ac:dyDescent="0.35">
      <c r="AA90" s="29"/>
    </row>
    <row r="91" spans="27:27" x14ac:dyDescent="0.35">
      <c r="AA91" s="29"/>
    </row>
    <row r="92" spans="27:27" x14ac:dyDescent="0.35">
      <c r="AA92" s="29"/>
    </row>
    <row r="93" spans="27:27" x14ac:dyDescent="0.35">
      <c r="AA93" s="29"/>
    </row>
    <row r="94" spans="27:27" x14ac:dyDescent="0.35">
      <c r="AA94" s="29"/>
    </row>
    <row r="95" spans="27:27" x14ac:dyDescent="0.35">
      <c r="AA95" s="29"/>
    </row>
    <row r="96" spans="27:27" x14ac:dyDescent="0.35">
      <c r="AA96" s="29"/>
    </row>
    <row r="97" spans="27:27" x14ac:dyDescent="0.35">
      <c r="AA97" s="29"/>
    </row>
    <row r="98" spans="27:27" x14ac:dyDescent="0.35">
      <c r="AA98" s="29"/>
    </row>
    <row r="99" spans="27:27" x14ac:dyDescent="0.35">
      <c r="AA99" s="29"/>
    </row>
    <row r="100" spans="27:27" x14ac:dyDescent="0.35">
      <c r="AA100" s="29"/>
    </row>
    <row r="101" spans="27:27" x14ac:dyDescent="0.35">
      <c r="AA101" s="29"/>
    </row>
    <row r="102" spans="27:27" x14ac:dyDescent="0.35">
      <c r="AA102" s="29"/>
    </row>
    <row r="103" spans="27:27" x14ac:dyDescent="0.35">
      <c r="AA103" s="29"/>
    </row>
    <row r="104" spans="27:27" x14ac:dyDescent="0.35">
      <c r="AA104" s="29"/>
    </row>
    <row r="105" spans="27:27" x14ac:dyDescent="0.35">
      <c r="AA105" s="29"/>
    </row>
    <row r="106" spans="27:27" x14ac:dyDescent="0.35">
      <c r="AA106" s="29"/>
    </row>
    <row r="107" spans="27:27" x14ac:dyDescent="0.35">
      <c r="AA107" s="29"/>
    </row>
    <row r="108" spans="27:27" x14ac:dyDescent="0.35">
      <c r="AA108" s="29"/>
    </row>
    <row r="109" spans="27:27" x14ac:dyDescent="0.35">
      <c r="AA109" s="29"/>
    </row>
    <row r="110" spans="27:27" x14ac:dyDescent="0.35">
      <c r="AA110" s="29"/>
    </row>
    <row r="111" spans="27:27" x14ac:dyDescent="0.35">
      <c r="AA111" s="30"/>
    </row>
  </sheetData>
  <mergeCells count="9">
    <mergeCell ref="AR1:AT1"/>
    <mergeCell ref="AU1:AW1"/>
    <mergeCell ref="V1:X1"/>
    <mergeCell ref="Y1:AA1"/>
    <mergeCell ref="AB1:AD1"/>
    <mergeCell ref="AE1:AG1"/>
    <mergeCell ref="AH1:AJ1"/>
    <mergeCell ref="AL1:AN1"/>
    <mergeCell ref="AO1:A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19FF-8F85-4537-9EBD-329DBD23F065}">
  <dimension ref="A1:AX49"/>
  <sheetViews>
    <sheetView topLeftCell="D22" zoomScale="81" zoomScaleNormal="81" workbookViewId="0">
      <selection activeCell="D37" sqref="A37:XFD37"/>
    </sheetView>
  </sheetViews>
  <sheetFormatPr defaultRowHeight="14.5" x14ac:dyDescent="0.35"/>
  <cols>
    <col min="2" max="2" width="8.7265625" customWidth="1"/>
    <col min="3" max="3" width="29.6328125" customWidth="1"/>
    <col min="4" max="4" width="10.6328125" customWidth="1"/>
    <col min="5" max="5" width="7.90625" customWidth="1"/>
    <col min="6" max="6" width="6.6328125" style="30" customWidth="1"/>
    <col min="7" max="27" width="4.08984375" customWidth="1"/>
    <col min="28" max="28" width="4.08984375" style="7" customWidth="1"/>
    <col min="29" max="32" width="4.08984375" customWidth="1"/>
    <col min="33" max="33" width="4.08984375" hidden="1" customWidth="1"/>
    <col min="34" max="34" width="4.08984375" style="7" customWidth="1"/>
    <col min="35" max="35" width="4.08984375" customWidth="1"/>
    <col min="36" max="36" width="4.08984375" hidden="1" customWidth="1"/>
    <col min="37" max="48" width="4.08984375" customWidth="1"/>
    <col min="49" max="49" width="4.08984375" hidden="1" customWidth="1"/>
    <col min="50" max="50" width="8.7265625" style="74"/>
  </cols>
  <sheetData>
    <row r="1" spans="1:50" x14ac:dyDescent="0.35">
      <c r="A1" s="20"/>
      <c r="B1" s="20"/>
      <c r="C1" s="20"/>
      <c r="D1" s="20"/>
      <c r="E1" s="20"/>
      <c r="F1" s="28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71" t="s">
        <v>168</v>
      </c>
      <c r="W1" s="71"/>
      <c r="X1" s="71"/>
      <c r="Y1" s="70" t="s">
        <v>169</v>
      </c>
      <c r="Z1" s="70"/>
      <c r="AA1" s="70"/>
      <c r="AB1" s="70" t="s">
        <v>170</v>
      </c>
      <c r="AC1" s="70"/>
      <c r="AD1" s="70"/>
      <c r="AE1" s="70" t="s">
        <v>171</v>
      </c>
      <c r="AF1" s="70"/>
      <c r="AG1" s="70"/>
      <c r="AH1" s="70" t="s">
        <v>172</v>
      </c>
      <c r="AI1" s="70"/>
      <c r="AJ1" s="70"/>
      <c r="AK1" s="70" t="s">
        <v>173</v>
      </c>
      <c r="AL1" s="70"/>
      <c r="AM1" s="70"/>
      <c r="AN1" s="42"/>
      <c r="AO1" s="70" t="s">
        <v>174</v>
      </c>
      <c r="AP1" s="70"/>
      <c r="AQ1" s="70"/>
      <c r="AR1" s="70" t="s">
        <v>175</v>
      </c>
      <c r="AS1" s="70"/>
      <c r="AT1" s="70"/>
      <c r="AU1" s="70" t="s">
        <v>176</v>
      </c>
      <c r="AV1" s="70"/>
      <c r="AW1" s="70"/>
    </row>
    <row r="2" spans="1:50" s="9" customFormat="1" ht="60.5" customHeight="1" x14ac:dyDescent="0.35">
      <c r="A2" s="1" t="s">
        <v>0</v>
      </c>
      <c r="B2" s="1" t="s">
        <v>1</v>
      </c>
      <c r="C2" s="1" t="s">
        <v>2</v>
      </c>
      <c r="D2" s="21" t="s">
        <v>3</v>
      </c>
      <c r="E2" s="35" t="s">
        <v>177</v>
      </c>
      <c r="F2" s="36" t="s">
        <v>190</v>
      </c>
      <c r="G2" s="11">
        <v>43466</v>
      </c>
      <c r="H2" s="11">
        <v>43469</v>
      </c>
      <c r="I2" s="11">
        <v>43472</v>
      </c>
      <c r="J2" s="11">
        <v>43476</v>
      </c>
      <c r="K2" s="11">
        <v>43479</v>
      </c>
      <c r="L2" s="11">
        <v>43483</v>
      </c>
      <c r="M2" s="11">
        <v>43486</v>
      </c>
      <c r="N2" s="11">
        <v>43487</v>
      </c>
      <c r="O2" s="11">
        <v>43490</v>
      </c>
      <c r="P2" s="11">
        <v>43493</v>
      </c>
      <c r="Q2" s="11">
        <v>43494</v>
      </c>
      <c r="R2" s="11">
        <v>43497</v>
      </c>
      <c r="S2" s="11">
        <v>43500</v>
      </c>
      <c r="T2" s="11">
        <v>43501</v>
      </c>
      <c r="U2" s="11">
        <v>43504</v>
      </c>
      <c r="V2" s="11">
        <v>43507</v>
      </c>
      <c r="W2" s="16">
        <v>43508</v>
      </c>
      <c r="X2" s="11">
        <v>43511</v>
      </c>
      <c r="Y2" s="19">
        <v>43514</v>
      </c>
      <c r="Z2" s="16">
        <v>43515</v>
      </c>
      <c r="AA2" s="11">
        <v>43518</v>
      </c>
      <c r="AB2" s="11">
        <v>43528</v>
      </c>
      <c r="AC2" s="16">
        <v>43529</v>
      </c>
      <c r="AD2" s="11">
        <v>43531</v>
      </c>
      <c r="AE2" s="17">
        <v>43535</v>
      </c>
      <c r="AF2" s="18">
        <v>43536</v>
      </c>
      <c r="AG2" s="17">
        <v>43539</v>
      </c>
      <c r="AH2" s="11">
        <v>43542</v>
      </c>
      <c r="AI2" s="16">
        <v>43543</v>
      </c>
      <c r="AJ2" s="11">
        <v>43546</v>
      </c>
      <c r="AK2" s="11">
        <v>43547</v>
      </c>
      <c r="AL2" s="16">
        <v>43549</v>
      </c>
      <c r="AM2" s="11">
        <v>43581</v>
      </c>
      <c r="AN2" s="11">
        <v>43584</v>
      </c>
      <c r="AO2" s="11">
        <v>43556</v>
      </c>
      <c r="AP2" s="16">
        <v>43557</v>
      </c>
      <c r="AQ2" s="11">
        <v>43560</v>
      </c>
      <c r="AR2" s="11">
        <v>43563</v>
      </c>
      <c r="AS2" s="16">
        <v>43564</v>
      </c>
      <c r="AT2" s="11">
        <v>43567</v>
      </c>
      <c r="AU2" s="11">
        <v>43570</v>
      </c>
      <c r="AV2" s="16">
        <v>43571</v>
      </c>
      <c r="AW2" s="16" t="s">
        <v>166</v>
      </c>
      <c r="AX2" s="73" t="s">
        <v>204</v>
      </c>
    </row>
    <row r="3" spans="1:50" x14ac:dyDescent="0.35">
      <c r="A3" s="5">
        <v>1</v>
      </c>
      <c r="B3" s="2">
        <v>2017</v>
      </c>
      <c r="C3" s="3" t="s">
        <v>76</v>
      </c>
      <c r="D3" s="4" t="s">
        <v>77</v>
      </c>
      <c r="E3" s="29">
        <v>15.5</v>
      </c>
      <c r="F3" s="39">
        <v>20</v>
      </c>
      <c r="G3" s="2" t="s">
        <v>164</v>
      </c>
      <c r="H3" s="2" t="s">
        <v>164</v>
      </c>
      <c r="I3" s="2" t="s">
        <v>164</v>
      </c>
      <c r="J3" s="2" t="s">
        <v>164</v>
      </c>
      <c r="K3" s="2" t="s">
        <v>164</v>
      </c>
      <c r="L3" s="2" t="s">
        <v>164</v>
      </c>
      <c r="M3" s="2" t="s">
        <v>164</v>
      </c>
      <c r="N3" s="2" t="s">
        <v>164</v>
      </c>
      <c r="O3" s="2" t="s">
        <v>167</v>
      </c>
      <c r="P3" s="2" t="s">
        <v>167</v>
      </c>
      <c r="Q3" s="2" t="s">
        <v>167</v>
      </c>
      <c r="R3" s="2" t="s">
        <v>167</v>
      </c>
      <c r="S3" s="2" t="s">
        <v>167</v>
      </c>
      <c r="T3" s="15" t="s">
        <v>167</v>
      </c>
      <c r="U3" s="15" t="s">
        <v>167</v>
      </c>
      <c r="V3" s="15" t="s">
        <v>167</v>
      </c>
      <c r="W3" s="15" t="s">
        <v>167</v>
      </c>
      <c r="X3" s="12" t="s">
        <v>167</v>
      </c>
      <c r="Y3" s="15" t="s">
        <v>167</v>
      </c>
      <c r="Z3" s="24" t="s">
        <v>167</v>
      </c>
      <c r="AA3" s="33" t="s">
        <v>167</v>
      </c>
      <c r="AB3" s="33" t="s">
        <v>167</v>
      </c>
      <c r="AC3" s="33" t="s">
        <v>167</v>
      </c>
      <c r="AD3" s="33" t="s">
        <v>167</v>
      </c>
      <c r="AE3" s="33" t="s">
        <v>167</v>
      </c>
      <c r="AF3" s="33" t="s">
        <v>167</v>
      </c>
      <c r="AH3" s="33" t="s">
        <v>167</v>
      </c>
      <c r="AI3" s="33" t="s">
        <v>167</v>
      </c>
      <c r="AK3" s="33" t="s">
        <v>167</v>
      </c>
      <c r="AL3" s="33" t="s">
        <v>167</v>
      </c>
      <c r="AM3" s="33" t="s">
        <v>167</v>
      </c>
      <c r="AN3" s="33" t="s">
        <v>167</v>
      </c>
      <c r="AO3" s="33" t="s">
        <v>167</v>
      </c>
      <c r="AP3" s="33" t="s">
        <v>167</v>
      </c>
      <c r="AQ3" s="33" t="s">
        <v>167</v>
      </c>
      <c r="AR3" s="33" t="s">
        <v>167</v>
      </c>
      <c r="AS3" s="33" t="s">
        <v>167</v>
      </c>
      <c r="AT3" s="33" t="s">
        <v>167</v>
      </c>
      <c r="AU3" s="33" t="s">
        <v>167</v>
      </c>
      <c r="AX3" s="75">
        <f>COUNTIF(G3:AU3,"A")</f>
        <v>0</v>
      </c>
    </row>
    <row r="4" spans="1:50" x14ac:dyDescent="0.35">
      <c r="A4" s="5">
        <v>2</v>
      </c>
      <c r="B4" s="2">
        <v>2017</v>
      </c>
      <c r="C4" s="3" t="s">
        <v>78</v>
      </c>
      <c r="D4" s="4" t="s">
        <v>79</v>
      </c>
      <c r="E4" s="29">
        <v>9.5</v>
      </c>
      <c r="F4" s="39">
        <v>10.5</v>
      </c>
      <c r="G4" s="2" t="s">
        <v>164</v>
      </c>
      <c r="H4" s="2" t="s">
        <v>164</v>
      </c>
      <c r="I4" s="2" t="s">
        <v>164</v>
      </c>
      <c r="J4" s="2" t="s">
        <v>164</v>
      </c>
      <c r="K4" s="2" t="s">
        <v>164</v>
      </c>
      <c r="L4" s="2" t="s">
        <v>164</v>
      </c>
      <c r="M4" s="2" t="s">
        <v>164</v>
      </c>
      <c r="N4" s="2" t="s">
        <v>164</v>
      </c>
      <c r="O4" s="2" t="s">
        <v>167</v>
      </c>
      <c r="P4" s="2" t="s">
        <v>167</v>
      </c>
      <c r="Q4" s="2" t="s">
        <v>167</v>
      </c>
      <c r="R4" s="2" t="s">
        <v>167</v>
      </c>
      <c r="S4" s="2" t="s">
        <v>167</v>
      </c>
      <c r="T4" s="15" t="s">
        <v>167</v>
      </c>
      <c r="U4" s="15" t="s">
        <v>167</v>
      </c>
      <c r="V4" s="15" t="s">
        <v>167</v>
      </c>
      <c r="W4" s="15" t="s">
        <v>167</v>
      </c>
      <c r="X4" s="12" t="s">
        <v>167</v>
      </c>
      <c r="Y4" s="15" t="s">
        <v>167</v>
      </c>
      <c r="Z4" s="24" t="s">
        <v>167</v>
      </c>
      <c r="AA4" s="33" t="s">
        <v>167</v>
      </c>
      <c r="AB4" s="33" t="s">
        <v>167</v>
      </c>
      <c r="AC4" s="26" t="s">
        <v>165</v>
      </c>
      <c r="AD4" s="23" t="s">
        <v>165</v>
      </c>
      <c r="AE4" s="33" t="s">
        <v>167</v>
      </c>
      <c r="AF4" s="23" t="s">
        <v>165</v>
      </c>
      <c r="AH4" s="33" t="s">
        <v>167</v>
      </c>
      <c r="AI4" s="33" t="s">
        <v>167</v>
      </c>
      <c r="AK4" s="33" t="s">
        <v>167</v>
      </c>
      <c r="AL4" s="33" t="s">
        <v>167</v>
      </c>
      <c r="AM4" s="33" t="s">
        <v>167</v>
      </c>
      <c r="AN4" s="33" t="s">
        <v>167</v>
      </c>
      <c r="AO4" s="33" t="s">
        <v>167</v>
      </c>
      <c r="AP4" s="33" t="s">
        <v>167</v>
      </c>
      <c r="AQ4" s="23" t="s">
        <v>165</v>
      </c>
      <c r="AR4" s="23" t="s">
        <v>165</v>
      </c>
      <c r="AS4" s="23" t="s">
        <v>165</v>
      </c>
      <c r="AT4" s="33" t="s">
        <v>167</v>
      </c>
      <c r="AU4" s="23" t="s">
        <v>165</v>
      </c>
      <c r="AX4" s="75">
        <f t="shared" ref="AX4:AX46" si="0">COUNTIF(G4:AU4,"A")</f>
        <v>7</v>
      </c>
    </row>
    <row r="5" spans="1:50" x14ac:dyDescent="0.35">
      <c r="A5" s="5">
        <v>3</v>
      </c>
      <c r="B5" s="2">
        <v>2017</v>
      </c>
      <c r="C5" s="3" t="s">
        <v>80</v>
      </c>
      <c r="D5" s="4" t="s">
        <v>81</v>
      </c>
      <c r="E5" s="32" t="s">
        <v>165</v>
      </c>
      <c r="F5" s="32" t="s">
        <v>165</v>
      </c>
      <c r="G5" s="2" t="s">
        <v>164</v>
      </c>
      <c r="H5" s="8" t="s">
        <v>165</v>
      </c>
      <c r="I5" s="2" t="s">
        <v>164</v>
      </c>
      <c r="J5" s="2" t="s">
        <v>164</v>
      </c>
      <c r="K5" s="2" t="s">
        <v>164</v>
      </c>
      <c r="L5" s="2" t="s">
        <v>164</v>
      </c>
      <c r="M5" s="2" t="s">
        <v>164</v>
      </c>
      <c r="N5" s="2" t="s">
        <v>164</v>
      </c>
      <c r="O5" s="2" t="s">
        <v>167</v>
      </c>
      <c r="P5" s="2" t="s">
        <v>167</v>
      </c>
      <c r="Q5" s="2" t="s">
        <v>167</v>
      </c>
      <c r="R5" s="2" t="s">
        <v>167</v>
      </c>
      <c r="S5" s="10" t="s">
        <v>165</v>
      </c>
      <c r="T5" s="15" t="s">
        <v>167</v>
      </c>
      <c r="U5" s="15" t="s">
        <v>167</v>
      </c>
      <c r="V5" s="15" t="s">
        <v>167</v>
      </c>
      <c r="W5" s="15" t="s">
        <v>167</v>
      </c>
      <c r="X5" s="12" t="s">
        <v>167</v>
      </c>
      <c r="Y5" s="15" t="s">
        <v>167</v>
      </c>
      <c r="Z5" s="27" t="s">
        <v>165</v>
      </c>
      <c r="AA5" s="27" t="s">
        <v>165</v>
      </c>
      <c r="AB5" s="23" t="s">
        <v>165</v>
      </c>
      <c r="AC5" s="33" t="s">
        <v>167</v>
      </c>
      <c r="AD5" s="33" t="s">
        <v>167</v>
      </c>
      <c r="AE5" s="33" t="s">
        <v>167</v>
      </c>
      <c r="AF5" s="33" t="s">
        <v>167</v>
      </c>
      <c r="AH5" s="33" t="s">
        <v>167</v>
      </c>
      <c r="AI5" s="23" t="s">
        <v>165</v>
      </c>
      <c r="AK5" s="33" t="s">
        <v>167</v>
      </c>
      <c r="AL5" s="33" t="s">
        <v>167</v>
      </c>
      <c r="AM5" s="33" t="s">
        <v>167</v>
      </c>
      <c r="AN5" s="33" t="s">
        <v>167</v>
      </c>
      <c r="AO5" s="33" t="s">
        <v>167</v>
      </c>
      <c r="AP5" s="23" t="s">
        <v>165</v>
      </c>
      <c r="AQ5" s="33" t="s">
        <v>167</v>
      </c>
      <c r="AR5" s="33" t="s">
        <v>167</v>
      </c>
      <c r="AS5" s="33" t="s">
        <v>167</v>
      </c>
      <c r="AT5" s="33" t="s">
        <v>167</v>
      </c>
      <c r="AU5" s="33" t="s">
        <v>167</v>
      </c>
      <c r="AX5" s="75">
        <f t="shared" si="0"/>
        <v>7</v>
      </c>
    </row>
    <row r="6" spans="1:50" x14ac:dyDescent="0.35">
      <c r="A6" s="5">
        <v>4</v>
      </c>
      <c r="B6" s="2">
        <v>2017</v>
      </c>
      <c r="C6" s="3" t="s">
        <v>82</v>
      </c>
      <c r="D6" s="4" t="s">
        <v>83</v>
      </c>
      <c r="E6" s="29">
        <v>9</v>
      </c>
      <c r="F6" s="32" t="s">
        <v>165</v>
      </c>
      <c r="G6" s="2" t="s">
        <v>164</v>
      </c>
      <c r="H6" s="2" t="s">
        <v>164</v>
      </c>
      <c r="I6" s="2" t="s">
        <v>164</v>
      </c>
      <c r="J6" s="2" t="s">
        <v>164</v>
      </c>
      <c r="K6" s="10" t="s">
        <v>165</v>
      </c>
      <c r="L6" s="2" t="s">
        <v>164</v>
      </c>
      <c r="M6" s="2" t="s">
        <v>164</v>
      </c>
      <c r="N6" s="2" t="s">
        <v>164</v>
      </c>
      <c r="O6" s="2" t="s">
        <v>167</v>
      </c>
      <c r="P6" s="2" t="s">
        <v>167</v>
      </c>
      <c r="Q6" s="2" t="s">
        <v>167</v>
      </c>
      <c r="R6" s="2" t="s">
        <v>167</v>
      </c>
      <c r="S6" s="2" t="s">
        <v>167</v>
      </c>
      <c r="T6" s="15" t="s">
        <v>167</v>
      </c>
      <c r="U6" s="10" t="s">
        <v>165</v>
      </c>
      <c r="V6" s="15" t="s">
        <v>167</v>
      </c>
      <c r="W6" s="15" t="s">
        <v>167</v>
      </c>
      <c r="X6" s="12" t="s">
        <v>167</v>
      </c>
      <c r="Y6" s="15" t="s">
        <v>167</v>
      </c>
      <c r="Z6" s="24" t="s">
        <v>167</v>
      </c>
      <c r="AA6" s="27" t="s">
        <v>165</v>
      </c>
      <c r="AB6" s="33" t="s">
        <v>167</v>
      </c>
      <c r="AC6" s="33" t="s">
        <v>167</v>
      </c>
      <c r="AD6" s="33" t="s">
        <v>167</v>
      </c>
      <c r="AE6" s="33" t="s">
        <v>167</v>
      </c>
      <c r="AF6" s="23" t="s">
        <v>165</v>
      </c>
      <c r="AH6" s="23" t="s">
        <v>165</v>
      </c>
      <c r="AI6" s="23" t="s">
        <v>165</v>
      </c>
      <c r="AK6" s="33" t="s">
        <v>167</v>
      </c>
      <c r="AL6" s="33" t="s">
        <v>167</v>
      </c>
      <c r="AM6" s="33" t="s">
        <v>167</v>
      </c>
      <c r="AN6" s="33" t="s">
        <v>167</v>
      </c>
      <c r="AO6" s="33" t="s">
        <v>167</v>
      </c>
      <c r="AP6" s="33" t="s">
        <v>167</v>
      </c>
      <c r="AQ6" s="33" t="s">
        <v>167</v>
      </c>
      <c r="AR6" s="33" t="s">
        <v>167</v>
      </c>
      <c r="AS6" s="33" t="s">
        <v>167</v>
      </c>
      <c r="AT6" s="33" t="s">
        <v>167</v>
      </c>
      <c r="AU6" s="23" t="s">
        <v>165</v>
      </c>
      <c r="AX6" s="75">
        <f t="shared" si="0"/>
        <v>7</v>
      </c>
    </row>
    <row r="7" spans="1:50" x14ac:dyDescent="0.35">
      <c r="A7" s="5">
        <v>5</v>
      </c>
      <c r="B7" s="2">
        <v>2017</v>
      </c>
      <c r="C7" s="3" t="s">
        <v>84</v>
      </c>
      <c r="D7" s="4" t="s">
        <v>85</v>
      </c>
      <c r="E7" s="29">
        <v>8.5</v>
      </c>
      <c r="F7" s="39">
        <v>11.5</v>
      </c>
      <c r="G7" s="2" t="s">
        <v>164</v>
      </c>
      <c r="H7" s="2" t="s">
        <v>164</v>
      </c>
      <c r="I7" s="2" t="s">
        <v>164</v>
      </c>
      <c r="J7" s="2" t="s">
        <v>164</v>
      </c>
      <c r="K7" s="2" t="s">
        <v>164</v>
      </c>
      <c r="L7" s="2" t="s">
        <v>164</v>
      </c>
      <c r="M7" s="2" t="s">
        <v>164</v>
      </c>
      <c r="N7" s="2" t="s">
        <v>164</v>
      </c>
      <c r="O7" s="2" t="s">
        <v>167</v>
      </c>
      <c r="P7" s="2" t="s">
        <v>167</v>
      </c>
      <c r="Q7" s="2" t="s">
        <v>167</v>
      </c>
      <c r="R7" s="8" t="s">
        <v>165</v>
      </c>
      <c r="S7" s="2" t="s">
        <v>167</v>
      </c>
      <c r="T7" s="15" t="s">
        <v>167</v>
      </c>
      <c r="U7" s="15" t="s">
        <v>167</v>
      </c>
      <c r="V7" s="15" t="s">
        <v>167</v>
      </c>
      <c r="W7" s="15" t="s">
        <v>167</v>
      </c>
      <c r="X7" s="14" t="s">
        <v>165</v>
      </c>
      <c r="Y7" s="15" t="s">
        <v>167</v>
      </c>
      <c r="Z7" s="24" t="s">
        <v>167</v>
      </c>
      <c r="AA7" s="33" t="s">
        <v>167</v>
      </c>
      <c r="AB7" s="33" t="s">
        <v>167</v>
      </c>
      <c r="AC7" s="26" t="s">
        <v>165</v>
      </c>
      <c r="AD7" s="23" t="s">
        <v>165</v>
      </c>
      <c r="AE7" s="33" t="s">
        <v>167</v>
      </c>
      <c r="AF7" s="23" t="s">
        <v>165</v>
      </c>
      <c r="AH7" s="33" t="s">
        <v>167</v>
      </c>
      <c r="AI7" s="33" t="s">
        <v>167</v>
      </c>
      <c r="AK7" s="23" t="s">
        <v>165</v>
      </c>
      <c r="AL7" s="33" t="s">
        <v>167</v>
      </c>
      <c r="AM7" s="33" t="s">
        <v>167</v>
      </c>
      <c r="AN7" s="33" t="s">
        <v>167</v>
      </c>
      <c r="AO7" s="33" t="s">
        <v>167</v>
      </c>
      <c r="AP7" s="33" t="s">
        <v>167</v>
      </c>
      <c r="AQ7" s="33" t="s">
        <v>167</v>
      </c>
      <c r="AR7" s="33" t="s">
        <v>167</v>
      </c>
      <c r="AS7" s="33" t="s">
        <v>167</v>
      </c>
      <c r="AT7" s="33" t="s">
        <v>167</v>
      </c>
      <c r="AU7" s="33" t="s">
        <v>167</v>
      </c>
      <c r="AX7" s="75">
        <f t="shared" si="0"/>
        <v>6</v>
      </c>
    </row>
    <row r="8" spans="1:50" x14ac:dyDescent="0.35">
      <c r="A8" s="5">
        <v>6</v>
      </c>
      <c r="B8" s="2">
        <v>2017</v>
      </c>
      <c r="C8" s="3" t="s">
        <v>86</v>
      </c>
      <c r="D8" s="4" t="s">
        <v>87</v>
      </c>
      <c r="E8" s="29">
        <v>11.5</v>
      </c>
      <c r="F8" s="37">
        <v>12</v>
      </c>
      <c r="G8" s="2" t="s">
        <v>164</v>
      </c>
      <c r="H8" s="2" t="s">
        <v>164</v>
      </c>
      <c r="I8" s="2" t="s">
        <v>164</v>
      </c>
      <c r="J8" s="2" t="s">
        <v>164</v>
      </c>
      <c r="K8" s="10" t="s">
        <v>165</v>
      </c>
      <c r="L8" s="2" t="s">
        <v>164</v>
      </c>
      <c r="M8" s="2" t="s">
        <v>164</v>
      </c>
      <c r="N8" s="2" t="s">
        <v>164</v>
      </c>
      <c r="O8" s="2" t="s">
        <v>167</v>
      </c>
      <c r="P8" s="2" t="s">
        <v>167</v>
      </c>
      <c r="Q8" s="2" t="s">
        <v>167</v>
      </c>
      <c r="R8" s="2" t="s">
        <v>167</v>
      </c>
      <c r="S8" s="2" t="s">
        <v>167</v>
      </c>
      <c r="T8" s="15" t="s">
        <v>167</v>
      </c>
      <c r="U8" s="15" t="s">
        <v>167</v>
      </c>
      <c r="V8" s="15" t="s">
        <v>167</v>
      </c>
      <c r="W8" s="15" t="s">
        <v>167</v>
      </c>
      <c r="X8" s="12" t="s">
        <v>167</v>
      </c>
      <c r="Y8" s="15" t="s">
        <v>167</v>
      </c>
      <c r="Z8" s="24" t="s">
        <v>167</v>
      </c>
      <c r="AA8" s="33" t="s">
        <v>167</v>
      </c>
      <c r="AB8" s="33" t="s">
        <v>167</v>
      </c>
      <c r="AC8" s="33" t="s">
        <v>167</v>
      </c>
      <c r="AD8" s="33" t="s">
        <v>167</v>
      </c>
      <c r="AE8" s="33" t="s">
        <v>167</v>
      </c>
      <c r="AF8" s="33" t="s">
        <v>167</v>
      </c>
      <c r="AH8" s="23" t="s">
        <v>165</v>
      </c>
      <c r="AI8" s="33" t="s">
        <v>167</v>
      </c>
      <c r="AK8" s="33" t="s">
        <v>167</v>
      </c>
      <c r="AL8" s="33" t="s">
        <v>167</v>
      </c>
      <c r="AM8" s="33" t="s">
        <v>167</v>
      </c>
      <c r="AN8" s="33" t="s">
        <v>167</v>
      </c>
      <c r="AO8" s="33" t="s">
        <v>167</v>
      </c>
      <c r="AP8" s="33" t="s">
        <v>167</v>
      </c>
      <c r="AQ8" s="33" t="s">
        <v>167</v>
      </c>
      <c r="AR8" s="33" t="s">
        <v>167</v>
      </c>
      <c r="AS8" s="33" t="s">
        <v>167</v>
      </c>
      <c r="AT8" s="33" t="s">
        <v>167</v>
      </c>
      <c r="AU8" s="33" t="s">
        <v>167</v>
      </c>
      <c r="AX8" s="75">
        <f t="shared" si="0"/>
        <v>2</v>
      </c>
    </row>
    <row r="9" spans="1:50" x14ac:dyDescent="0.35">
      <c r="A9" s="5">
        <v>7</v>
      </c>
      <c r="B9" s="2">
        <v>2017</v>
      </c>
      <c r="C9" s="3" t="s">
        <v>88</v>
      </c>
      <c r="D9" s="4" t="s">
        <v>89</v>
      </c>
      <c r="E9" s="29">
        <v>13</v>
      </c>
      <c r="F9" s="37">
        <v>17.5</v>
      </c>
      <c r="G9" s="2" t="s">
        <v>164</v>
      </c>
      <c r="H9" s="2" t="s">
        <v>164</v>
      </c>
      <c r="I9" s="2" t="s">
        <v>164</v>
      </c>
      <c r="J9" s="2" t="s">
        <v>164</v>
      </c>
      <c r="K9" s="2" t="s">
        <v>164</v>
      </c>
      <c r="L9" s="2" t="s">
        <v>164</v>
      </c>
      <c r="M9" s="2" t="s">
        <v>164</v>
      </c>
      <c r="N9" s="2" t="s">
        <v>164</v>
      </c>
      <c r="O9" s="2" t="s">
        <v>167</v>
      </c>
      <c r="P9" s="2" t="s">
        <v>167</v>
      </c>
      <c r="Q9" s="2" t="s">
        <v>167</v>
      </c>
      <c r="R9" s="8" t="s">
        <v>165</v>
      </c>
      <c r="S9" s="2" t="s">
        <v>167</v>
      </c>
      <c r="T9" s="15" t="s">
        <v>167</v>
      </c>
      <c r="U9" s="15" t="s">
        <v>167</v>
      </c>
      <c r="V9" s="15" t="s">
        <v>167</v>
      </c>
      <c r="W9" s="15" t="s">
        <v>167</v>
      </c>
      <c r="X9" s="12" t="s">
        <v>167</v>
      </c>
      <c r="Y9" s="15" t="s">
        <v>167</v>
      </c>
      <c r="Z9" s="24" t="s">
        <v>167</v>
      </c>
      <c r="AA9" s="27" t="s">
        <v>165</v>
      </c>
      <c r="AB9" s="33" t="s">
        <v>167</v>
      </c>
      <c r="AC9" s="33" t="s">
        <v>167</v>
      </c>
      <c r="AD9" s="33" t="s">
        <v>167</v>
      </c>
      <c r="AE9" s="33" t="s">
        <v>167</v>
      </c>
      <c r="AF9" s="33" t="s">
        <v>167</v>
      </c>
      <c r="AH9" s="33" t="s">
        <v>167</v>
      </c>
      <c r="AI9" s="33" t="s">
        <v>167</v>
      </c>
      <c r="AK9" s="33" t="s">
        <v>167</v>
      </c>
      <c r="AL9" s="33" t="s">
        <v>167</v>
      </c>
      <c r="AM9" s="33" t="s">
        <v>167</v>
      </c>
      <c r="AN9" s="33" t="s">
        <v>167</v>
      </c>
      <c r="AO9" s="33" t="s">
        <v>167</v>
      </c>
      <c r="AP9" s="23" t="s">
        <v>165</v>
      </c>
      <c r="AQ9" s="33" t="s">
        <v>167</v>
      </c>
      <c r="AR9" s="33" t="s">
        <v>167</v>
      </c>
      <c r="AS9" s="33" t="s">
        <v>167</v>
      </c>
      <c r="AT9" s="33" t="s">
        <v>167</v>
      </c>
      <c r="AU9" s="33" t="s">
        <v>167</v>
      </c>
      <c r="AX9" s="75">
        <f t="shared" si="0"/>
        <v>3</v>
      </c>
    </row>
    <row r="10" spans="1:50" x14ac:dyDescent="0.35">
      <c r="A10" s="5">
        <v>8</v>
      </c>
      <c r="B10" s="2">
        <v>2017</v>
      </c>
      <c r="C10" s="3" t="s">
        <v>90</v>
      </c>
      <c r="D10" s="4" t="s">
        <v>91</v>
      </c>
      <c r="E10" s="29">
        <v>15.5</v>
      </c>
      <c r="F10" s="37">
        <v>17.5</v>
      </c>
      <c r="G10" s="2" t="s">
        <v>164</v>
      </c>
      <c r="H10" s="2" t="s">
        <v>164</v>
      </c>
      <c r="I10" s="2" t="s">
        <v>164</v>
      </c>
      <c r="J10" s="2" t="s">
        <v>164</v>
      </c>
      <c r="K10" s="2" t="s">
        <v>164</v>
      </c>
      <c r="L10" s="2" t="s">
        <v>164</v>
      </c>
      <c r="M10" s="2" t="s">
        <v>164</v>
      </c>
      <c r="N10" s="2" t="s">
        <v>164</v>
      </c>
      <c r="O10" s="2" t="s">
        <v>167</v>
      </c>
      <c r="P10" s="2" t="s">
        <v>167</v>
      </c>
      <c r="Q10" s="2" t="s">
        <v>167</v>
      </c>
      <c r="R10" s="8" t="s">
        <v>165</v>
      </c>
      <c r="S10" s="2" t="s">
        <v>167</v>
      </c>
      <c r="T10" s="15" t="s">
        <v>167</v>
      </c>
      <c r="U10" s="15" t="s">
        <v>167</v>
      </c>
      <c r="V10" s="15" t="s">
        <v>167</v>
      </c>
      <c r="W10" s="15" t="s">
        <v>167</v>
      </c>
      <c r="X10" s="12" t="s">
        <v>167</v>
      </c>
      <c r="Y10" s="15" t="s">
        <v>167</v>
      </c>
      <c r="Z10" s="24" t="s">
        <v>167</v>
      </c>
      <c r="AA10" s="33" t="s">
        <v>167</v>
      </c>
      <c r="AB10" s="33" t="s">
        <v>167</v>
      </c>
      <c r="AC10" s="33" t="s">
        <v>167</v>
      </c>
      <c r="AD10" s="33" t="s">
        <v>167</v>
      </c>
      <c r="AE10" s="33" t="s">
        <v>167</v>
      </c>
      <c r="AF10" s="33" t="s">
        <v>167</v>
      </c>
      <c r="AH10" s="33" t="s">
        <v>167</v>
      </c>
      <c r="AI10" s="33" t="s">
        <v>167</v>
      </c>
      <c r="AK10" s="33" t="s">
        <v>167</v>
      </c>
      <c r="AL10" s="33" t="s">
        <v>167</v>
      </c>
      <c r="AM10" s="33" t="s">
        <v>167</v>
      </c>
      <c r="AN10" s="33" t="s">
        <v>167</v>
      </c>
      <c r="AO10" s="33" t="s">
        <v>167</v>
      </c>
      <c r="AP10" s="33" t="s">
        <v>167</v>
      </c>
      <c r="AQ10" s="33" t="s">
        <v>167</v>
      </c>
      <c r="AR10" s="33" t="s">
        <v>167</v>
      </c>
      <c r="AS10" s="33" t="s">
        <v>167</v>
      </c>
      <c r="AT10" s="33" t="s">
        <v>167</v>
      </c>
      <c r="AU10" s="33" t="s">
        <v>167</v>
      </c>
      <c r="AX10" s="75">
        <f t="shared" si="0"/>
        <v>1</v>
      </c>
    </row>
    <row r="11" spans="1:50" x14ac:dyDescent="0.35">
      <c r="A11" s="5">
        <v>9</v>
      </c>
      <c r="B11" s="2">
        <v>2017</v>
      </c>
      <c r="C11" s="3" t="s">
        <v>92</v>
      </c>
      <c r="D11" s="4" t="s">
        <v>93</v>
      </c>
      <c r="E11" s="29">
        <v>13.5</v>
      </c>
      <c r="F11" s="37">
        <v>21</v>
      </c>
      <c r="G11" s="2" t="s">
        <v>164</v>
      </c>
      <c r="H11" s="2" t="s">
        <v>164</v>
      </c>
      <c r="I11" s="2" t="s">
        <v>164</v>
      </c>
      <c r="J11" s="2" t="s">
        <v>164</v>
      </c>
      <c r="K11" s="2" t="s">
        <v>164</v>
      </c>
      <c r="L11" s="2" t="s">
        <v>164</v>
      </c>
      <c r="M11" s="2" t="s">
        <v>164</v>
      </c>
      <c r="N11" s="2" t="s">
        <v>164</v>
      </c>
      <c r="O11" s="2" t="s">
        <v>167</v>
      </c>
      <c r="P11" s="2" t="s">
        <v>167</v>
      </c>
      <c r="Q11" s="2" t="s">
        <v>167</v>
      </c>
      <c r="R11" s="2" t="s">
        <v>167</v>
      </c>
      <c r="S11" s="2" t="s">
        <v>167</v>
      </c>
      <c r="T11" s="15" t="s">
        <v>167</v>
      </c>
      <c r="U11" s="15" t="s">
        <v>167</v>
      </c>
      <c r="V11" s="15" t="s">
        <v>167</v>
      </c>
      <c r="W11" s="15" t="s">
        <v>167</v>
      </c>
      <c r="X11" s="12" t="s">
        <v>167</v>
      </c>
      <c r="Y11" s="15" t="s">
        <v>167</v>
      </c>
      <c r="Z11" s="24" t="s">
        <v>167</v>
      </c>
      <c r="AA11" s="33" t="s">
        <v>167</v>
      </c>
      <c r="AB11" s="33" t="s">
        <v>167</v>
      </c>
      <c r="AC11" s="33" t="s">
        <v>167</v>
      </c>
      <c r="AD11" s="33" t="s">
        <v>167</v>
      </c>
      <c r="AE11" s="33" t="s">
        <v>167</v>
      </c>
      <c r="AF11" s="33" t="s">
        <v>167</v>
      </c>
      <c r="AH11" s="33" t="s">
        <v>167</v>
      </c>
      <c r="AI11" s="33" t="s">
        <v>167</v>
      </c>
      <c r="AK11" s="33" t="s">
        <v>167</v>
      </c>
      <c r="AL11" s="33" t="s">
        <v>167</v>
      </c>
      <c r="AM11" s="33" t="s">
        <v>167</v>
      </c>
      <c r="AN11" s="33" t="s">
        <v>167</v>
      </c>
      <c r="AO11" s="33" t="s">
        <v>167</v>
      </c>
      <c r="AP11" s="33" t="s">
        <v>167</v>
      </c>
      <c r="AQ11" s="33" t="s">
        <v>167</v>
      </c>
      <c r="AR11" s="33" t="s">
        <v>167</v>
      </c>
      <c r="AS11" s="33" t="s">
        <v>167</v>
      </c>
      <c r="AT11" s="33" t="s">
        <v>167</v>
      </c>
      <c r="AU11" s="33" t="s">
        <v>167</v>
      </c>
      <c r="AX11" s="75">
        <f t="shared" si="0"/>
        <v>0</v>
      </c>
    </row>
    <row r="12" spans="1:50" x14ac:dyDescent="0.35">
      <c r="A12" s="5">
        <v>10</v>
      </c>
      <c r="B12" s="2">
        <v>2017</v>
      </c>
      <c r="C12" s="3" t="s">
        <v>94</v>
      </c>
      <c r="D12" s="4" t="s">
        <v>95</v>
      </c>
      <c r="E12" s="29">
        <v>20</v>
      </c>
      <c r="F12" s="37">
        <v>22.5</v>
      </c>
      <c r="G12" s="2" t="s">
        <v>164</v>
      </c>
      <c r="H12" s="2" t="s">
        <v>164</v>
      </c>
      <c r="I12" s="2" t="s">
        <v>164</v>
      </c>
      <c r="J12" s="2" t="s">
        <v>164</v>
      </c>
      <c r="K12" s="2" t="s">
        <v>164</v>
      </c>
      <c r="L12" s="2" t="s">
        <v>164</v>
      </c>
      <c r="M12" s="2" t="s">
        <v>164</v>
      </c>
      <c r="N12" s="2" t="s">
        <v>164</v>
      </c>
      <c r="O12" s="2" t="s">
        <v>167</v>
      </c>
      <c r="P12" s="2" t="s">
        <v>167</v>
      </c>
      <c r="Q12" s="2" t="s">
        <v>167</v>
      </c>
      <c r="R12" s="2" t="s">
        <v>167</v>
      </c>
      <c r="S12" s="2" t="s">
        <v>167</v>
      </c>
      <c r="T12" s="15" t="s">
        <v>167</v>
      </c>
      <c r="U12" s="15" t="s">
        <v>167</v>
      </c>
      <c r="V12" s="15" t="s">
        <v>167</v>
      </c>
      <c r="W12" s="15" t="s">
        <v>167</v>
      </c>
      <c r="X12" s="12" t="s">
        <v>167</v>
      </c>
      <c r="Y12" s="15" t="s">
        <v>167</v>
      </c>
      <c r="Z12" s="24" t="s">
        <v>167</v>
      </c>
      <c r="AA12" s="33" t="s">
        <v>167</v>
      </c>
      <c r="AB12" s="33" t="s">
        <v>167</v>
      </c>
      <c r="AC12" s="33" t="s">
        <v>167</v>
      </c>
      <c r="AD12" s="33" t="s">
        <v>167</v>
      </c>
      <c r="AE12" s="33" t="s">
        <v>167</v>
      </c>
      <c r="AF12" s="33" t="s">
        <v>167</v>
      </c>
      <c r="AH12" s="33" t="s">
        <v>167</v>
      </c>
      <c r="AI12" s="33" t="s">
        <v>167</v>
      </c>
      <c r="AK12" s="33" t="s">
        <v>167</v>
      </c>
      <c r="AL12" s="33" t="s">
        <v>167</v>
      </c>
      <c r="AM12" s="33" t="s">
        <v>167</v>
      </c>
      <c r="AN12" s="33" t="s">
        <v>167</v>
      </c>
      <c r="AO12" s="33" t="s">
        <v>167</v>
      </c>
      <c r="AP12" s="33" t="s">
        <v>167</v>
      </c>
      <c r="AQ12" s="33" t="s">
        <v>167</v>
      </c>
      <c r="AR12" s="33" t="s">
        <v>167</v>
      </c>
      <c r="AS12" s="33" t="s">
        <v>167</v>
      </c>
      <c r="AT12" s="33" t="s">
        <v>167</v>
      </c>
      <c r="AU12" s="33" t="s">
        <v>167</v>
      </c>
      <c r="AX12" s="75">
        <f t="shared" si="0"/>
        <v>0</v>
      </c>
    </row>
    <row r="13" spans="1:50" x14ac:dyDescent="0.35">
      <c r="A13" s="5">
        <v>11</v>
      </c>
      <c r="B13" s="2">
        <v>2017</v>
      </c>
      <c r="C13" s="3" t="s">
        <v>96</v>
      </c>
      <c r="D13" s="4" t="s">
        <v>97</v>
      </c>
      <c r="E13" s="29">
        <v>18.5</v>
      </c>
      <c r="F13" s="37">
        <v>21</v>
      </c>
      <c r="G13" s="2" t="s">
        <v>164</v>
      </c>
      <c r="H13" s="2" t="s">
        <v>164</v>
      </c>
      <c r="I13" s="2" t="s">
        <v>164</v>
      </c>
      <c r="J13" s="2" t="s">
        <v>164</v>
      </c>
      <c r="K13" s="10" t="s">
        <v>165</v>
      </c>
      <c r="L13" s="2" t="s">
        <v>164</v>
      </c>
      <c r="M13" s="2" t="s">
        <v>164</v>
      </c>
      <c r="N13" s="2" t="s">
        <v>164</v>
      </c>
      <c r="O13" s="2" t="s">
        <v>167</v>
      </c>
      <c r="P13" s="2" t="s">
        <v>167</v>
      </c>
      <c r="Q13" s="2" t="s">
        <v>167</v>
      </c>
      <c r="R13" s="2" t="s">
        <v>167</v>
      </c>
      <c r="S13" s="2" t="s">
        <v>167</v>
      </c>
      <c r="T13" s="15" t="s">
        <v>167</v>
      </c>
      <c r="U13" s="15" t="s">
        <v>167</v>
      </c>
      <c r="V13" s="15" t="s">
        <v>167</v>
      </c>
      <c r="W13" s="15" t="s">
        <v>167</v>
      </c>
      <c r="X13" s="12" t="s">
        <v>167</v>
      </c>
      <c r="Y13" s="15" t="s">
        <v>167</v>
      </c>
      <c r="Z13" s="24" t="s">
        <v>167</v>
      </c>
      <c r="AA13" s="33" t="s">
        <v>167</v>
      </c>
      <c r="AB13" s="33" t="s">
        <v>167</v>
      </c>
      <c r="AC13" s="33" t="s">
        <v>167</v>
      </c>
      <c r="AD13" s="33" t="s">
        <v>167</v>
      </c>
      <c r="AE13" s="33" t="s">
        <v>167</v>
      </c>
      <c r="AF13" s="33" t="s">
        <v>167</v>
      </c>
      <c r="AH13" s="33" t="s">
        <v>167</v>
      </c>
      <c r="AI13" s="33" t="s">
        <v>167</v>
      </c>
      <c r="AK13" s="33" t="s">
        <v>167</v>
      </c>
      <c r="AL13" s="33" t="s">
        <v>167</v>
      </c>
      <c r="AM13" s="33" t="s">
        <v>167</v>
      </c>
      <c r="AN13" s="33" t="s">
        <v>167</v>
      </c>
      <c r="AO13" s="33" t="s">
        <v>167</v>
      </c>
      <c r="AP13" s="33" t="s">
        <v>167</v>
      </c>
      <c r="AQ13" s="33" t="s">
        <v>167</v>
      </c>
      <c r="AR13" s="33" t="s">
        <v>167</v>
      </c>
      <c r="AS13" s="33" t="s">
        <v>167</v>
      </c>
      <c r="AT13" s="33" t="s">
        <v>167</v>
      </c>
      <c r="AU13" s="33" t="s">
        <v>167</v>
      </c>
      <c r="AX13" s="75">
        <f t="shared" si="0"/>
        <v>1</v>
      </c>
    </row>
    <row r="14" spans="1:50" x14ac:dyDescent="0.35">
      <c r="A14" s="5">
        <v>12</v>
      </c>
      <c r="B14" s="2">
        <v>2017</v>
      </c>
      <c r="C14" s="3" t="s">
        <v>98</v>
      </c>
      <c r="D14" s="4" t="s">
        <v>99</v>
      </c>
      <c r="E14" s="32" t="s">
        <v>165</v>
      </c>
      <c r="F14" s="38">
        <v>2</v>
      </c>
      <c r="G14" s="2" t="s">
        <v>164</v>
      </c>
      <c r="H14" s="2" t="s">
        <v>164</v>
      </c>
      <c r="I14" s="2" t="s">
        <v>164</v>
      </c>
      <c r="J14" s="2" t="s">
        <v>164</v>
      </c>
      <c r="K14" s="2" t="s">
        <v>164</v>
      </c>
      <c r="L14" s="2" t="s">
        <v>164</v>
      </c>
      <c r="M14" s="2" t="s">
        <v>164</v>
      </c>
      <c r="N14" s="2" t="s">
        <v>164</v>
      </c>
      <c r="O14" s="2" t="s">
        <v>167</v>
      </c>
      <c r="P14" s="2" t="s">
        <v>167</v>
      </c>
      <c r="Q14" s="2" t="s">
        <v>167</v>
      </c>
      <c r="R14" s="2" t="s">
        <v>167</v>
      </c>
      <c r="S14" s="2" t="s">
        <v>167</v>
      </c>
      <c r="T14" s="15" t="s">
        <v>167</v>
      </c>
      <c r="U14" s="15" t="s">
        <v>167</v>
      </c>
      <c r="V14" s="15" t="s">
        <v>167</v>
      </c>
      <c r="W14" s="15" t="s">
        <v>167</v>
      </c>
      <c r="X14" s="12" t="s">
        <v>167</v>
      </c>
      <c r="Y14" s="15" t="s">
        <v>167</v>
      </c>
      <c r="Z14" s="24" t="s">
        <v>167</v>
      </c>
      <c r="AA14" s="27" t="s">
        <v>165</v>
      </c>
      <c r="AB14" s="33" t="s">
        <v>167</v>
      </c>
      <c r="AC14" s="33" t="s">
        <v>167</v>
      </c>
      <c r="AD14" s="33" t="s">
        <v>167</v>
      </c>
      <c r="AE14" s="33" t="s">
        <v>167</v>
      </c>
      <c r="AF14" s="23" t="s">
        <v>165</v>
      </c>
      <c r="AH14" s="23" t="s">
        <v>165</v>
      </c>
      <c r="AI14" s="33" t="s">
        <v>167</v>
      </c>
      <c r="AK14" s="23" t="s">
        <v>165</v>
      </c>
      <c r="AL14" s="33" t="s">
        <v>167</v>
      </c>
      <c r="AM14" s="33" t="s">
        <v>167</v>
      </c>
      <c r="AN14" s="33" t="s">
        <v>167</v>
      </c>
      <c r="AO14" s="33" t="s">
        <v>167</v>
      </c>
      <c r="AP14" s="23" t="s">
        <v>165</v>
      </c>
      <c r="AQ14" s="33" t="s">
        <v>167</v>
      </c>
      <c r="AR14" s="33" t="s">
        <v>167</v>
      </c>
      <c r="AS14" s="23" t="s">
        <v>165</v>
      </c>
      <c r="AT14" s="33" t="s">
        <v>167</v>
      </c>
      <c r="AU14" s="33" t="s">
        <v>167</v>
      </c>
      <c r="AX14" s="75">
        <f t="shared" si="0"/>
        <v>6</v>
      </c>
    </row>
    <row r="15" spans="1:50" x14ac:dyDescent="0.35">
      <c r="A15" s="5">
        <v>13</v>
      </c>
      <c r="B15" s="2">
        <v>2017</v>
      </c>
      <c r="C15" s="3" t="s">
        <v>100</v>
      </c>
      <c r="D15" s="4" t="s">
        <v>101</v>
      </c>
      <c r="E15" s="29">
        <v>8.5</v>
      </c>
      <c r="F15" s="37">
        <v>18.5</v>
      </c>
      <c r="G15" s="2" t="s">
        <v>164</v>
      </c>
      <c r="H15" s="2" t="s">
        <v>164</v>
      </c>
      <c r="I15" s="2" t="s">
        <v>164</v>
      </c>
      <c r="J15" s="2" t="s">
        <v>164</v>
      </c>
      <c r="K15" s="2" t="s">
        <v>164</v>
      </c>
      <c r="L15" s="2" t="s">
        <v>164</v>
      </c>
      <c r="M15" s="2" t="s">
        <v>164</v>
      </c>
      <c r="N15" s="2" t="s">
        <v>164</v>
      </c>
      <c r="O15" s="2" t="s">
        <v>167</v>
      </c>
      <c r="P15" s="2" t="s">
        <v>167</v>
      </c>
      <c r="Q15" s="2" t="s">
        <v>167</v>
      </c>
      <c r="R15" s="2" t="s">
        <v>167</v>
      </c>
      <c r="S15" s="2" t="s">
        <v>167</v>
      </c>
      <c r="T15" s="15" t="s">
        <v>167</v>
      </c>
      <c r="U15" s="15" t="s">
        <v>167</v>
      </c>
      <c r="V15" s="15" t="s">
        <v>167</v>
      </c>
      <c r="W15" s="15" t="s">
        <v>167</v>
      </c>
      <c r="X15" s="14" t="s">
        <v>165</v>
      </c>
      <c r="Y15" s="15" t="s">
        <v>167</v>
      </c>
      <c r="Z15" s="24" t="s">
        <v>167</v>
      </c>
      <c r="AA15" s="33" t="s">
        <v>167</v>
      </c>
      <c r="AB15" s="33" t="s">
        <v>167</v>
      </c>
      <c r="AC15" s="33" t="s">
        <v>167</v>
      </c>
      <c r="AD15" s="33" t="s">
        <v>167</v>
      </c>
      <c r="AE15" s="33" t="s">
        <v>167</v>
      </c>
      <c r="AF15" s="33" t="s">
        <v>167</v>
      </c>
      <c r="AH15" s="33" t="s">
        <v>167</v>
      </c>
      <c r="AI15" s="33" t="s">
        <v>167</v>
      </c>
      <c r="AK15" s="33" t="s">
        <v>167</v>
      </c>
      <c r="AL15" s="33" t="s">
        <v>167</v>
      </c>
      <c r="AM15" s="23" t="s">
        <v>165</v>
      </c>
      <c r="AN15" s="33" t="s">
        <v>167</v>
      </c>
      <c r="AO15" s="23" t="s">
        <v>165</v>
      </c>
      <c r="AP15" s="33" t="s">
        <v>167</v>
      </c>
      <c r="AQ15" s="33" t="s">
        <v>167</v>
      </c>
      <c r="AR15" s="33" t="s">
        <v>167</v>
      </c>
      <c r="AS15" s="33" t="s">
        <v>167</v>
      </c>
      <c r="AT15" s="33" t="s">
        <v>167</v>
      </c>
      <c r="AU15" s="33" t="s">
        <v>167</v>
      </c>
      <c r="AX15" s="75">
        <f t="shared" si="0"/>
        <v>3</v>
      </c>
    </row>
    <row r="16" spans="1:50" x14ac:dyDescent="0.35">
      <c r="A16" s="5">
        <v>14</v>
      </c>
      <c r="B16" s="2">
        <v>2017</v>
      </c>
      <c r="C16" s="3" t="s">
        <v>102</v>
      </c>
      <c r="D16" s="4" t="s">
        <v>103</v>
      </c>
      <c r="E16" s="29">
        <v>14.5</v>
      </c>
      <c r="F16" s="37">
        <v>20.5</v>
      </c>
      <c r="G16" s="2" t="s">
        <v>164</v>
      </c>
      <c r="H16" s="2" t="s">
        <v>164</v>
      </c>
      <c r="I16" s="2" t="s">
        <v>164</v>
      </c>
      <c r="J16" s="2" t="s">
        <v>164</v>
      </c>
      <c r="K16" s="8" t="s">
        <v>165</v>
      </c>
      <c r="L16" s="2" t="s">
        <v>164</v>
      </c>
      <c r="M16" s="2" t="s">
        <v>164</v>
      </c>
      <c r="N16" s="2" t="s">
        <v>164</v>
      </c>
      <c r="O16" s="2" t="s">
        <v>167</v>
      </c>
      <c r="P16" s="2" t="s">
        <v>167</v>
      </c>
      <c r="Q16" s="2" t="s">
        <v>167</v>
      </c>
      <c r="R16" s="2" t="s">
        <v>167</v>
      </c>
      <c r="S16" s="2" t="s">
        <v>167</v>
      </c>
      <c r="T16" s="15" t="s">
        <v>167</v>
      </c>
      <c r="U16" s="15" t="s">
        <v>167</v>
      </c>
      <c r="V16" s="15" t="s">
        <v>167</v>
      </c>
      <c r="W16" s="15" t="s">
        <v>167</v>
      </c>
      <c r="X16" s="12" t="s">
        <v>167</v>
      </c>
      <c r="Y16" s="15" t="s">
        <v>167</v>
      </c>
      <c r="Z16" s="24" t="s">
        <v>167</v>
      </c>
      <c r="AA16" s="33" t="s">
        <v>167</v>
      </c>
      <c r="AB16" s="33" t="s">
        <v>167</v>
      </c>
      <c r="AC16" s="33" t="s">
        <v>167</v>
      </c>
      <c r="AD16" s="33" t="s">
        <v>167</v>
      </c>
      <c r="AE16" s="33" t="s">
        <v>167</v>
      </c>
      <c r="AF16" s="33" t="s">
        <v>167</v>
      </c>
      <c r="AH16" s="33" t="s">
        <v>167</v>
      </c>
      <c r="AI16" s="33" t="s">
        <v>167</v>
      </c>
      <c r="AK16" s="33" t="s">
        <v>167</v>
      </c>
      <c r="AL16" s="33" t="s">
        <v>167</v>
      </c>
      <c r="AM16" s="33" t="s">
        <v>167</v>
      </c>
      <c r="AN16" s="33" t="s">
        <v>167</v>
      </c>
      <c r="AO16" s="33" t="s">
        <v>167</v>
      </c>
      <c r="AP16" s="33" t="s">
        <v>167</v>
      </c>
      <c r="AQ16" s="33" t="s">
        <v>167</v>
      </c>
      <c r="AR16" s="33" t="s">
        <v>167</v>
      </c>
      <c r="AS16" s="33" t="s">
        <v>167</v>
      </c>
      <c r="AT16" s="33" t="s">
        <v>167</v>
      </c>
      <c r="AU16" s="33" t="s">
        <v>167</v>
      </c>
      <c r="AX16" s="75">
        <f t="shared" si="0"/>
        <v>1</v>
      </c>
    </row>
    <row r="17" spans="1:50" x14ac:dyDescent="0.35">
      <c r="A17" s="5">
        <v>15</v>
      </c>
      <c r="B17" s="2">
        <v>2017</v>
      </c>
      <c r="C17" s="3" t="s">
        <v>104</v>
      </c>
      <c r="D17" s="4" t="s">
        <v>105</v>
      </c>
      <c r="E17" s="29">
        <v>1.5</v>
      </c>
      <c r="F17" s="32" t="s">
        <v>165</v>
      </c>
      <c r="G17" s="2" t="s">
        <v>164</v>
      </c>
      <c r="H17" s="2" t="s">
        <v>164</v>
      </c>
      <c r="I17" s="2" t="s">
        <v>164</v>
      </c>
      <c r="J17" s="2" t="s">
        <v>164</v>
      </c>
      <c r="K17" s="10" t="s">
        <v>165</v>
      </c>
      <c r="L17" s="2" t="s">
        <v>164</v>
      </c>
      <c r="M17" s="2" t="s">
        <v>164</v>
      </c>
      <c r="N17" s="2" t="s">
        <v>164</v>
      </c>
      <c r="O17" s="2" t="s">
        <v>167</v>
      </c>
      <c r="P17" s="2" t="s">
        <v>167</v>
      </c>
      <c r="Q17" s="2" t="s">
        <v>167</v>
      </c>
      <c r="R17" s="2" t="s">
        <v>167</v>
      </c>
      <c r="S17" s="2" t="s">
        <v>167</v>
      </c>
      <c r="T17" s="15" t="s">
        <v>167</v>
      </c>
      <c r="U17" s="15" t="s">
        <v>167</v>
      </c>
      <c r="V17" s="15" t="s">
        <v>167</v>
      </c>
      <c r="W17" s="15" t="s">
        <v>167</v>
      </c>
      <c r="X17" s="12" t="s">
        <v>167</v>
      </c>
      <c r="Y17" s="15" t="s">
        <v>167</v>
      </c>
      <c r="Z17" s="24" t="s">
        <v>167</v>
      </c>
      <c r="AA17" s="33" t="s">
        <v>167</v>
      </c>
      <c r="AB17" s="33" t="s">
        <v>167</v>
      </c>
      <c r="AC17" s="33" t="s">
        <v>167</v>
      </c>
      <c r="AD17" s="33" t="s">
        <v>167</v>
      </c>
      <c r="AE17" s="33" t="s">
        <v>167</v>
      </c>
      <c r="AF17" s="33" t="s">
        <v>167</v>
      </c>
      <c r="AH17" s="33" t="s">
        <v>167</v>
      </c>
      <c r="AI17" s="33" t="s">
        <v>167</v>
      </c>
      <c r="AK17" s="33" t="s">
        <v>167</v>
      </c>
      <c r="AL17" s="33" t="s">
        <v>167</v>
      </c>
      <c r="AM17" s="33" t="s">
        <v>167</v>
      </c>
      <c r="AN17" s="33" t="s">
        <v>167</v>
      </c>
      <c r="AO17" s="33" t="s">
        <v>167</v>
      </c>
      <c r="AP17" s="33" t="s">
        <v>167</v>
      </c>
      <c r="AQ17" s="23" t="s">
        <v>165</v>
      </c>
      <c r="AR17" s="23" t="s">
        <v>165</v>
      </c>
      <c r="AS17" s="23" t="s">
        <v>165</v>
      </c>
      <c r="AT17" s="33" t="s">
        <v>167</v>
      </c>
      <c r="AU17" s="33" t="s">
        <v>167</v>
      </c>
      <c r="AX17" s="75">
        <f t="shared" si="0"/>
        <v>4</v>
      </c>
    </row>
    <row r="18" spans="1:50" x14ac:dyDescent="0.35">
      <c r="A18" s="5">
        <v>16</v>
      </c>
      <c r="B18" s="2">
        <v>2017</v>
      </c>
      <c r="C18" s="3" t="s">
        <v>106</v>
      </c>
      <c r="D18" s="4" t="s">
        <v>107</v>
      </c>
      <c r="E18" s="29">
        <v>16.5</v>
      </c>
      <c r="F18" s="37">
        <v>23.5</v>
      </c>
      <c r="G18" s="2" t="s">
        <v>164</v>
      </c>
      <c r="H18" s="2" t="s">
        <v>164</v>
      </c>
      <c r="I18" s="2" t="s">
        <v>164</v>
      </c>
      <c r="J18" s="2" t="s">
        <v>164</v>
      </c>
      <c r="K18" s="2" t="s">
        <v>164</v>
      </c>
      <c r="L18" s="2" t="s">
        <v>164</v>
      </c>
      <c r="M18" s="2" t="s">
        <v>164</v>
      </c>
      <c r="N18" s="2" t="s">
        <v>164</v>
      </c>
      <c r="O18" s="2" t="s">
        <v>167</v>
      </c>
      <c r="P18" s="2" t="s">
        <v>167</v>
      </c>
      <c r="Q18" s="2" t="s">
        <v>167</v>
      </c>
      <c r="R18" s="2" t="s">
        <v>167</v>
      </c>
      <c r="S18" s="2" t="s">
        <v>167</v>
      </c>
      <c r="T18" s="15" t="s">
        <v>167</v>
      </c>
      <c r="U18" s="15" t="s">
        <v>167</v>
      </c>
      <c r="V18" s="15" t="s">
        <v>167</v>
      </c>
      <c r="W18" s="15" t="s">
        <v>167</v>
      </c>
      <c r="X18" s="12" t="s">
        <v>167</v>
      </c>
      <c r="Y18" s="15" t="s">
        <v>167</v>
      </c>
      <c r="Z18" s="24" t="s">
        <v>167</v>
      </c>
      <c r="AA18" s="33" t="s">
        <v>167</v>
      </c>
      <c r="AB18" s="33" t="s">
        <v>167</v>
      </c>
      <c r="AC18" s="33" t="s">
        <v>167</v>
      </c>
      <c r="AD18" s="33" t="s">
        <v>167</v>
      </c>
      <c r="AE18" s="33" t="s">
        <v>167</v>
      </c>
      <c r="AF18" s="33" t="s">
        <v>167</v>
      </c>
      <c r="AH18" s="33" t="s">
        <v>167</v>
      </c>
      <c r="AI18" s="33" t="s">
        <v>167</v>
      </c>
      <c r="AK18" s="33" t="s">
        <v>167</v>
      </c>
      <c r="AL18" s="33" t="s">
        <v>167</v>
      </c>
      <c r="AM18" s="33" t="s">
        <v>167</v>
      </c>
      <c r="AN18" s="33" t="s">
        <v>167</v>
      </c>
      <c r="AO18" s="33" t="s">
        <v>167</v>
      </c>
      <c r="AP18" s="33" t="s">
        <v>167</v>
      </c>
      <c r="AQ18" s="33" t="s">
        <v>167</v>
      </c>
      <c r="AR18" s="33" t="s">
        <v>167</v>
      </c>
      <c r="AS18" s="33" t="s">
        <v>167</v>
      </c>
      <c r="AT18" s="33" t="s">
        <v>167</v>
      </c>
      <c r="AU18" s="33" t="s">
        <v>167</v>
      </c>
      <c r="AX18" s="75">
        <f t="shared" si="0"/>
        <v>0</v>
      </c>
    </row>
    <row r="19" spans="1:50" x14ac:dyDescent="0.35">
      <c r="A19" s="5">
        <v>17</v>
      </c>
      <c r="B19" s="2">
        <v>2017</v>
      </c>
      <c r="C19" s="3" t="s">
        <v>108</v>
      </c>
      <c r="D19" s="4" t="s">
        <v>109</v>
      </c>
      <c r="E19" s="29">
        <v>17</v>
      </c>
      <c r="F19" s="37">
        <v>24.5</v>
      </c>
      <c r="G19" s="2" t="s">
        <v>164</v>
      </c>
      <c r="H19" s="2" t="s">
        <v>164</v>
      </c>
      <c r="I19" s="2" t="s">
        <v>164</v>
      </c>
      <c r="J19" s="2" t="s">
        <v>164</v>
      </c>
      <c r="K19" s="2" t="s">
        <v>164</v>
      </c>
      <c r="L19" s="2" t="s">
        <v>164</v>
      </c>
      <c r="M19" s="2" t="s">
        <v>164</v>
      </c>
      <c r="N19" s="2" t="s">
        <v>164</v>
      </c>
      <c r="O19" s="2" t="s">
        <v>167</v>
      </c>
      <c r="P19" s="2" t="s">
        <v>167</v>
      </c>
      <c r="Q19" s="2" t="s">
        <v>167</v>
      </c>
      <c r="R19" s="2" t="s">
        <v>167</v>
      </c>
      <c r="S19" s="2" t="s">
        <v>167</v>
      </c>
      <c r="T19" s="15" t="s">
        <v>167</v>
      </c>
      <c r="U19" s="15" t="s">
        <v>167</v>
      </c>
      <c r="V19" s="15" t="s">
        <v>167</v>
      </c>
      <c r="W19" s="15" t="s">
        <v>167</v>
      </c>
      <c r="X19" s="12" t="s">
        <v>167</v>
      </c>
      <c r="Y19" s="15" t="s">
        <v>167</v>
      </c>
      <c r="Z19" s="24" t="s">
        <v>167</v>
      </c>
      <c r="AA19" s="33" t="s">
        <v>167</v>
      </c>
      <c r="AB19" s="33" t="s">
        <v>167</v>
      </c>
      <c r="AC19" s="33" t="s">
        <v>167</v>
      </c>
      <c r="AD19" s="33" t="s">
        <v>167</v>
      </c>
      <c r="AE19" s="33" t="s">
        <v>167</v>
      </c>
      <c r="AF19" s="33" t="s">
        <v>167</v>
      </c>
      <c r="AH19" s="33" t="s">
        <v>167</v>
      </c>
      <c r="AI19" s="33" t="s">
        <v>167</v>
      </c>
      <c r="AK19" s="33" t="s">
        <v>167</v>
      </c>
      <c r="AL19" s="33" t="s">
        <v>167</v>
      </c>
      <c r="AM19" s="33" t="s">
        <v>167</v>
      </c>
      <c r="AN19" s="33" t="s">
        <v>167</v>
      </c>
      <c r="AO19" s="33" t="s">
        <v>167</v>
      </c>
      <c r="AP19" s="33" t="s">
        <v>167</v>
      </c>
      <c r="AQ19" s="33" t="s">
        <v>167</v>
      </c>
      <c r="AR19" s="33" t="s">
        <v>167</v>
      </c>
      <c r="AS19" s="33" t="s">
        <v>167</v>
      </c>
      <c r="AT19" s="33" t="s">
        <v>167</v>
      </c>
      <c r="AU19" s="23" t="s">
        <v>165</v>
      </c>
      <c r="AX19" s="75">
        <f t="shared" si="0"/>
        <v>1</v>
      </c>
    </row>
    <row r="20" spans="1:50" x14ac:dyDescent="0.35">
      <c r="A20" s="5">
        <v>18</v>
      </c>
      <c r="B20" s="2">
        <v>2017</v>
      </c>
      <c r="C20" s="3" t="s">
        <v>110</v>
      </c>
      <c r="D20" s="4" t="s">
        <v>111</v>
      </c>
      <c r="E20" s="29">
        <v>1</v>
      </c>
      <c r="F20" s="32" t="s">
        <v>165</v>
      </c>
      <c r="G20" s="2" t="s">
        <v>164</v>
      </c>
      <c r="H20" s="2" t="s">
        <v>164</v>
      </c>
      <c r="I20" s="2" t="s">
        <v>164</v>
      </c>
      <c r="J20" s="2" t="s">
        <v>164</v>
      </c>
      <c r="K20" s="8" t="s">
        <v>165</v>
      </c>
      <c r="L20" s="2" t="s">
        <v>164</v>
      </c>
      <c r="M20" s="2" t="s">
        <v>164</v>
      </c>
      <c r="N20" s="2" t="s">
        <v>164</v>
      </c>
      <c r="O20" s="2" t="s">
        <v>167</v>
      </c>
      <c r="P20" s="2" t="s">
        <v>167</v>
      </c>
      <c r="Q20" s="2" t="s">
        <v>167</v>
      </c>
      <c r="R20" s="2" t="s">
        <v>167</v>
      </c>
      <c r="S20" s="2" t="s">
        <v>167</v>
      </c>
      <c r="T20" s="15" t="s">
        <v>167</v>
      </c>
      <c r="U20" s="15" t="s">
        <v>167</v>
      </c>
      <c r="V20" s="15" t="s">
        <v>167</v>
      </c>
      <c r="W20" s="15" t="s">
        <v>167</v>
      </c>
      <c r="X20" s="12" t="s">
        <v>167</v>
      </c>
      <c r="Y20" s="15" t="s">
        <v>167</v>
      </c>
      <c r="Z20" s="24" t="s">
        <v>167</v>
      </c>
      <c r="AA20" s="33" t="s">
        <v>167</v>
      </c>
      <c r="AB20" s="33" t="s">
        <v>167</v>
      </c>
      <c r="AC20" s="33" t="s">
        <v>167</v>
      </c>
      <c r="AD20" s="23" t="s">
        <v>165</v>
      </c>
      <c r="AE20" s="33" t="s">
        <v>167</v>
      </c>
      <c r="AF20" s="23" t="s">
        <v>165</v>
      </c>
      <c r="AH20" s="33" t="s">
        <v>167</v>
      </c>
      <c r="AI20" s="33" t="s">
        <v>167</v>
      </c>
      <c r="AK20" s="33" t="s">
        <v>167</v>
      </c>
      <c r="AL20" s="33" t="s">
        <v>167</v>
      </c>
      <c r="AM20" s="33" t="s">
        <v>167</v>
      </c>
      <c r="AN20" s="33" t="s">
        <v>167</v>
      </c>
      <c r="AO20" s="33" t="s">
        <v>167</v>
      </c>
      <c r="AP20" s="33" t="s">
        <v>167</v>
      </c>
      <c r="AQ20" s="33" t="s">
        <v>167</v>
      </c>
      <c r="AR20" s="33" t="s">
        <v>167</v>
      </c>
      <c r="AS20" s="23" t="s">
        <v>165</v>
      </c>
      <c r="AT20" s="33" t="s">
        <v>167</v>
      </c>
      <c r="AU20" s="33" t="s">
        <v>167</v>
      </c>
      <c r="AX20" s="75">
        <f t="shared" si="0"/>
        <v>4</v>
      </c>
    </row>
    <row r="21" spans="1:50" x14ac:dyDescent="0.35">
      <c r="A21" s="5">
        <v>19</v>
      </c>
      <c r="B21" s="2">
        <v>2017</v>
      </c>
      <c r="C21" s="3" t="s">
        <v>112</v>
      </c>
      <c r="D21" s="4" t="s">
        <v>113</v>
      </c>
      <c r="E21" s="32" t="s">
        <v>165</v>
      </c>
      <c r="F21" s="38">
        <v>12.5</v>
      </c>
      <c r="G21" s="2" t="s">
        <v>164</v>
      </c>
      <c r="H21" s="8" t="s">
        <v>165</v>
      </c>
      <c r="I21" s="2" t="s">
        <v>164</v>
      </c>
      <c r="J21" s="2" t="s">
        <v>164</v>
      </c>
      <c r="K21" s="8" t="s">
        <v>165</v>
      </c>
      <c r="L21" s="2" t="s">
        <v>164</v>
      </c>
      <c r="M21" s="2" t="s">
        <v>164</v>
      </c>
      <c r="N21" s="2" t="s">
        <v>164</v>
      </c>
      <c r="O21" s="2" t="s">
        <v>167</v>
      </c>
      <c r="P21" s="2" t="s">
        <v>167</v>
      </c>
      <c r="Q21" s="2" t="s">
        <v>167</v>
      </c>
      <c r="R21" s="2" t="s">
        <v>167</v>
      </c>
      <c r="S21" s="2" t="s">
        <v>167</v>
      </c>
      <c r="T21" s="15" t="s">
        <v>167</v>
      </c>
      <c r="U21" s="15" t="s">
        <v>167</v>
      </c>
      <c r="V21" s="15" t="s">
        <v>167</v>
      </c>
      <c r="W21" s="15" t="s">
        <v>167</v>
      </c>
      <c r="X21" s="12" t="s">
        <v>167</v>
      </c>
      <c r="Y21" s="15" t="s">
        <v>167</v>
      </c>
      <c r="Z21" s="24" t="s">
        <v>167</v>
      </c>
      <c r="AA21" s="27" t="s">
        <v>165</v>
      </c>
      <c r="AB21" s="33" t="s">
        <v>167</v>
      </c>
      <c r="AC21" s="33" t="s">
        <v>167</v>
      </c>
      <c r="AD21" s="33" t="s">
        <v>167</v>
      </c>
      <c r="AE21" s="33" t="s">
        <v>167</v>
      </c>
      <c r="AF21" s="33" t="s">
        <v>167</v>
      </c>
      <c r="AH21" s="33" t="s">
        <v>167</v>
      </c>
      <c r="AI21" s="33" t="s">
        <v>167</v>
      </c>
      <c r="AK21" s="23" t="s">
        <v>165</v>
      </c>
      <c r="AL21" s="33" t="s">
        <v>167</v>
      </c>
      <c r="AM21" s="33" t="s">
        <v>167</v>
      </c>
      <c r="AN21" s="33" t="s">
        <v>167</v>
      </c>
      <c r="AO21" s="33" t="s">
        <v>167</v>
      </c>
      <c r="AP21" s="33" t="s">
        <v>167</v>
      </c>
      <c r="AQ21" s="33" t="s">
        <v>167</v>
      </c>
      <c r="AR21" s="33" t="s">
        <v>167</v>
      </c>
      <c r="AS21" s="33" t="s">
        <v>167</v>
      </c>
      <c r="AT21" s="33" t="s">
        <v>167</v>
      </c>
      <c r="AU21" s="33" t="s">
        <v>167</v>
      </c>
      <c r="AX21" s="75">
        <f t="shared" si="0"/>
        <v>4</v>
      </c>
    </row>
    <row r="22" spans="1:50" x14ac:dyDescent="0.35">
      <c r="A22" s="5">
        <v>20</v>
      </c>
      <c r="B22" s="2">
        <v>2017</v>
      </c>
      <c r="C22" s="3" t="s">
        <v>114</v>
      </c>
      <c r="D22" s="4" t="s">
        <v>115</v>
      </c>
      <c r="E22" s="29">
        <v>17.5</v>
      </c>
      <c r="F22" s="37">
        <v>9</v>
      </c>
      <c r="G22" s="8" t="s">
        <v>165</v>
      </c>
      <c r="H22" s="2" t="s">
        <v>164</v>
      </c>
      <c r="I22" s="2" t="s">
        <v>164</v>
      </c>
      <c r="J22" s="2" t="s">
        <v>164</v>
      </c>
      <c r="K22" s="2" t="s">
        <v>164</v>
      </c>
      <c r="L22" s="2" t="s">
        <v>164</v>
      </c>
      <c r="M22" s="2" t="s">
        <v>164</v>
      </c>
      <c r="N22" s="2" t="s">
        <v>164</v>
      </c>
      <c r="O22" s="2" t="s">
        <v>167</v>
      </c>
      <c r="P22" s="2" t="s">
        <v>167</v>
      </c>
      <c r="Q22" s="2" t="s">
        <v>167</v>
      </c>
      <c r="R22" s="2" t="s">
        <v>167</v>
      </c>
      <c r="S22" s="10" t="s">
        <v>165</v>
      </c>
      <c r="T22" s="15" t="s">
        <v>167</v>
      </c>
      <c r="U22" s="15" t="s">
        <v>167</v>
      </c>
      <c r="V22" s="15" t="s">
        <v>167</v>
      </c>
      <c r="W22" s="15" t="s">
        <v>167</v>
      </c>
      <c r="X22" s="12" t="s">
        <v>167</v>
      </c>
      <c r="Y22" s="15" t="s">
        <v>167</v>
      </c>
      <c r="Z22" s="24" t="s">
        <v>167</v>
      </c>
      <c r="AA22" s="33" t="s">
        <v>167</v>
      </c>
      <c r="AB22" s="33" t="s">
        <v>167</v>
      </c>
      <c r="AC22" s="33" t="s">
        <v>167</v>
      </c>
      <c r="AD22" s="33" t="s">
        <v>167</v>
      </c>
      <c r="AE22" s="33" t="s">
        <v>167</v>
      </c>
      <c r="AF22" s="33" t="s">
        <v>167</v>
      </c>
      <c r="AH22" s="33" t="s">
        <v>167</v>
      </c>
      <c r="AI22" s="33" t="s">
        <v>167</v>
      </c>
      <c r="AK22" s="23" t="s">
        <v>165</v>
      </c>
      <c r="AL22" s="23" t="s">
        <v>165</v>
      </c>
      <c r="AM22" s="33" t="s">
        <v>167</v>
      </c>
      <c r="AN22" s="33" t="s">
        <v>167</v>
      </c>
      <c r="AO22" s="33" t="s">
        <v>167</v>
      </c>
      <c r="AP22" s="33" t="s">
        <v>167</v>
      </c>
      <c r="AQ22" s="33" t="s">
        <v>167</v>
      </c>
      <c r="AR22" s="33" t="s">
        <v>167</v>
      </c>
      <c r="AS22" s="23" t="s">
        <v>165</v>
      </c>
      <c r="AT22" s="33" t="s">
        <v>167</v>
      </c>
      <c r="AU22" s="23" t="s">
        <v>165</v>
      </c>
      <c r="AX22" s="75">
        <f t="shared" si="0"/>
        <v>6</v>
      </c>
    </row>
    <row r="23" spans="1:50" x14ac:dyDescent="0.35">
      <c r="A23" s="5">
        <v>21</v>
      </c>
      <c r="B23" s="2">
        <v>2017</v>
      </c>
      <c r="C23" s="3" t="s">
        <v>116</v>
      </c>
      <c r="D23" s="4" t="s">
        <v>117</v>
      </c>
      <c r="E23" s="29">
        <v>19</v>
      </c>
      <c r="F23" s="37">
        <v>23</v>
      </c>
      <c r="G23" s="2" t="s">
        <v>164</v>
      </c>
      <c r="H23" s="2" t="s">
        <v>164</v>
      </c>
      <c r="I23" s="2" t="s">
        <v>164</v>
      </c>
      <c r="J23" s="2" t="s">
        <v>164</v>
      </c>
      <c r="K23" s="2" t="s">
        <v>164</v>
      </c>
      <c r="L23" s="2" t="s">
        <v>164</v>
      </c>
      <c r="M23" s="2" t="s">
        <v>164</v>
      </c>
      <c r="N23" s="2" t="s">
        <v>164</v>
      </c>
      <c r="O23" s="2" t="s">
        <v>167</v>
      </c>
      <c r="P23" s="2" t="s">
        <v>167</v>
      </c>
      <c r="Q23" s="2" t="s">
        <v>167</v>
      </c>
      <c r="R23" s="2" t="s">
        <v>167</v>
      </c>
      <c r="S23" s="2" t="s">
        <v>167</v>
      </c>
      <c r="T23" s="15" t="s">
        <v>167</v>
      </c>
      <c r="U23" s="15" t="s">
        <v>167</v>
      </c>
      <c r="V23" s="15" t="s">
        <v>167</v>
      </c>
      <c r="W23" s="15" t="s">
        <v>167</v>
      </c>
      <c r="X23" s="12" t="s">
        <v>167</v>
      </c>
      <c r="Y23" s="15" t="s">
        <v>167</v>
      </c>
      <c r="Z23" s="24" t="s">
        <v>167</v>
      </c>
      <c r="AA23" s="33" t="s">
        <v>167</v>
      </c>
      <c r="AB23" s="33" t="s">
        <v>167</v>
      </c>
      <c r="AC23" s="33" t="s">
        <v>167</v>
      </c>
      <c r="AD23" s="33" t="s">
        <v>167</v>
      </c>
      <c r="AE23" s="33" t="s">
        <v>167</v>
      </c>
      <c r="AF23" s="33" t="s">
        <v>167</v>
      </c>
      <c r="AH23" s="33" t="s">
        <v>167</v>
      </c>
      <c r="AI23" s="33" t="s">
        <v>167</v>
      </c>
      <c r="AK23" s="33" t="s">
        <v>167</v>
      </c>
      <c r="AL23" s="23" t="s">
        <v>165</v>
      </c>
      <c r="AM23" s="33" t="s">
        <v>167</v>
      </c>
      <c r="AN23" s="33" t="s">
        <v>167</v>
      </c>
      <c r="AO23" s="33" t="s">
        <v>167</v>
      </c>
      <c r="AP23" s="33" t="s">
        <v>167</v>
      </c>
      <c r="AQ23" s="33" t="s">
        <v>167</v>
      </c>
      <c r="AR23" s="33" t="s">
        <v>167</v>
      </c>
      <c r="AS23" s="33" t="s">
        <v>167</v>
      </c>
      <c r="AT23" s="33" t="s">
        <v>167</v>
      </c>
      <c r="AU23" s="23" t="s">
        <v>165</v>
      </c>
      <c r="AX23" s="75">
        <f t="shared" si="0"/>
        <v>2</v>
      </c>
    </row>
    <row r="24" spans="1:50" x14ac:dyDescent="0.35">
      <c r="A24" s="5">
        <v>22</v>
      </c>
      <c r="B24" s="2">
        <v>2017</v>
      </c>
      <c r="C24" s="3" t="s">
        <v>118</v>
      </c>
      <c r="D24" s="4" t="s">
        <v>119</v>
      </c>
      <c r="E24" s="29">
        <v>10.5</v>
      </c>
      <c r="F24" s="37">
        <v>10</v>
      </c>
      <c r="G24" s="2" t="s">
        <v>164</v>
      </c>
      <c r="H24" s="2" t="s">
        <v>164</v>
      </c>
      <c r="I24" s="2" t="s">
        <v>164</v>
      </c>
      <c r="J24" s="2" t="s">
        <v>164</v>
      </c>
      <c r="K24" s="8" t="s">
        <v>165</v>
      </c>
      <c r="L24" s="2" t="s">
        <v>164</v>
      </c>
      <c r="M24" s="2" t="s">
        <v>164</v>
      </c>
      <c r="N24" s="2" t="s">
        <v>164</v>
      </c>
      <c r="O24" s="2" t="s">
        <v>167</v>
      </c>
      <c r="P24" s="2" t="s">
        <v>167</v>
      </c>
      <c r="Q24" s="2" t="s">
        <v>167</v>
      </c>
      <c r="R24" s="2" t="s">
        <v>167</v>
      </c>
      <c r="S24" s="2" t="s">
        <v>167</v>
      </c>
      <c r="T24" s="15" t="s">
        <v>167</v>
      </c>
      <c r="U24" s="15" t="s">
        <v>167</v>
      </c>
      <c r="V24" s="15" t="s">
        <v>167</v>
      </c>
      <c r="W24" s="15" t="s">
        <v>167</v>
      </c>
      <c r="X24" s="12" t="s">
        <v>167</v>
      </c>
      <c r="Y24" s="22" t="s">
        <v>165</v>
      </c>
      <c r="Z24" s="27" t="s">
        <v>165</v>
      </c>
      <c r="AA24" s="33" t="s">
        <v>167</v>
      </c>
      <c r="AB24" s="23" t="s">
        <v>165</v>
      </c>
      <c r="AC24" s="33" t="s">
        <v>167</v>
      </c>
      <c r="AD24" s="23" t="s">
        <v>165</v>
      </c>
      <c r="AE24" s="33" t="s">
        <v>167</v>
      </c>
      <c r="AF24" s="33" t="s">
        <v>167</v>
      </c>
      <c r="AH24" s="33" t="s">
        <v>167</v>
      </c>
      <c r="AI24" s="33" t="s">
        <v>167</v>
      </c>
      <c r="AK24" s="33" t="s">
        <v>167</v>
      </c>
      <c r="AL24" s="33" t="s">
        <v>167</v>
      </c>
      <c r="AM24" s="33" t="s">
        <v>167</v>
      </c>
      <c r="AN24" s="33" t="s">
        <v>167</v>
      </c>
      <c r="AO24" s="33" t="s">
        <v>167</v>
      </c>
      <c r="AP24" s="33" t="s">
        <v>167</v>
      </c>
      <c r="AQ24" s="33" t="s">
        <v>167</v>
      </c>
      <c r="AR24" s="33" t="s">
        <v>167</v>
      </c>
      <c r="AS24" s="23" t="s">
        <v>165</v>
      </c>
      <c r="AT24" s="23" t="s">
        <v>165</v>
      </c>
      <c r="AU24" s="23" t="s">
        <v>165</v>
      </c>
      <c r="AX24" s="75">
        <f t="shared" si="0"/>
        <v>8</v>
      </c>
    </row>
    <row r="25" spans="1:50" x14ac:dyDescent="0.35">
      <c r="A25" s="5">
        <v>23</v>
      </c>
      <c r="B25" s="2">
        <v>2017</v>
      </c>
      <c r="C25" s="43" t="s">
        <v>120</v>
      </c>
      <c r="D25" s="4" t="s">
        <v>121</v>
      </c>
      <c r="E25" s="29">
        <v>3</v>
      </c>
      <c r="F25" s="37">
        <v>2</v>
      </c>
      <c r="G25" s="2" t="s">
        <v>164</v>
      </c>
      <c r="H25" s="2" t="s">
        <v>164</v>
      </c>
      <c r="I25" s="2" t="s">
        <v>164</v>
      </c>
      <c r="J25" s="2" t="s">
        <v>164</v>
      </c>
      <c r="K25" s="10" t="s">
        <v>165</v>
      </c>
      <c r="L25" s="2" t="s">
        <v>164</v>
      </c>
      <c r="M25" s="2" t="s">
        <v>164</v>
      </c>
      <c r="N25" s="2" t="s">
        <v>164</v>
      </c>
      <c r="O25" s="2" t="s">
        <v>167</v>
      </c>
      <c r="P25" s="2" t="s">
        <v>167</v>
      </c>
      <c r="Q25" s="2" t="s">
        <v>167</v>
      </c>
      <c r="R25" s="2" t="s">
        <v>167</v>
      </c>
      <c r="S25" s="2" t="s">
        <v>167</v>
      </c>
      <c r="T25" s="15" t="s">
        <v>167</v>
      </c>
      <c r="U25" s="10" t="s">
        <v>165</v>
      </c>
      <c r="V25" s="15" t="s">
        <v>167</v>
      </c>
      <c r="W25" s="15" t="s">
        <v>167</v>
      </c>
      <c r="X25" s="12" t="s">
        <v>167</v>
      </c>
      <c r="Y25" s="15" t="s">
        <v>167</v>
      </c>
      <c r="Z25" s="24" t="s">
        <v>167</v>
      </c>
      <c r="AA25" s="33" t="s">
        <v>167</v>
      </c>
      <c r="AB25" s="23" t="s">
        <v>165</v>
      </c>
      <c r="AC25" s="33" t="s">
        <v>167</v>
      </c>
      <c r="AD25" s="33" t="s">
        <v>167</v>
      </c>
      <c r="AE25" s="33" t="s">
        <v>167</v>
      </c>
      <c r="AF25" s="33" t="s">
        <v>167</v>
      </c>
      <c r="AH25" s="23" t="s">
        <v>165</v>
      </c>
      <c r="AI25" s="33" t="s">
        <v>167</v>
      </c>
      <c r="AK25" s="33" t="s">
        <v>167</v>
      </c>
      <c r="AL25" s="33" t="s">
        <v>167</v>
      </c>
      <c r="AM25" s="33" t="s">
        <v>167</v>
      </c>
      <c r="AN25" s="33" t="s">
        <v>167</v>
      </c>
      <c r="AO25" s="23" t="s">
        <v>165</v>
      </c>
      <c r="AP25" s="33" t="s">
        <v>167</v>
      </c>
      <c r="AQ25" s="33" t="s">
        <v>167</v>
      </c>
      <c r="AR25" s="33" t="s">
        <v>167</v>
      </c>
      <c r="AS25" s="33" t="s">
        <v>167</v>
      </c>
      <c r="AT25" s="33" t="s">
        <v>167</v>
      </c>
      <c r="AU25" s="33" t="s">
        <v>167</v>
      </c>
      <c r="AX25" s="75">
        <f t="shared" si="0"/>
        <v>5</v>
      </c>
    </row>
    <row r="26" spans="1:50" x14ac:dyDescent="0.35">
      <c r="A26" s="5">
        <v>24</v>
      </c>
      <c r="B26" s="2">
        <v>2017</v>
      </c>
      <c r="C26" s="3" t="s">
        <v>122</v>
      </c>
      <c r="D26" s="4" t="s">
        <v>123</v>
      </c>
      <c r="E26" s="29">
        <v>11.5</v>
      </c>
      <c r="F26" s="37">
        <v>11</v>
      </c>
      <c r="G26" s="8" t="s">
        <v>165</v>
      </c>
      <c r="H26" s="2" t="s">
        <v>164</v>
      </c>
      <c r="I26" s="2" t="s">
        <v>164</v>
      </c>
      <c r="J26" s="2" t="s">
        <v>164</v>
      </c>
      <c r="K26" s="2" t="s">
        <v>164</v>
      </c>
      <c r="L26" s="2" t="s">
        <v>164</v>
      </c>
      <c r="M26" s="2" t="s">
        <v>164</v>
      </c>
      <c r="N26" s="2" t="s">
        <v>164</v>
      </c>
      <c r="O26" s="2" t="s">
        <v>167</v>
      </c>
      <c r="P26" s="2" t="s">
        <v>167</v>
      </c>
      <c r="Q26" s="2" t="s">
        <v>167</v>
      </c>
      <c r="R26" s="2" t="s">
        <v>167</v>
      </c>
      <c r="S26" s="2" t="s">
        <v>167</v>
      </c>
      <c r="T26" s="15" t="s">
        <v>167</v>
      </c>
      <c r="U26" s="15" t="s">
        <v>167</v>
      </c>
      <c r="V26" s="15" t="s">
        <v>167</v>
      </c>
      <c r="W26" s="15" t="s">
        <v>167</v>
      </c>
      <c r="X26" s="12" t="s">
        <v>167</v>
      </c>
      <c r="Y26" s="15" t="s">
        <v>167</v>
      </c>
      <c r="Z26" s="24" t="s">
        <v>167</v>
      </c>
      <c r="AA26" s="33" t="s">
        <v>167</v>
      </c>
      <c r="AB26" s="33" t="s">
        <v>167</v>
      </c>
      <c r="AC26" s="33" t="s">
        <v>167</v>
      </c>
      <c r="AD26" s="33" t="s">
        <v>167</v>
      </c>
      <c r="AE26" s="33" t="s">
        <v>167</v>
      </c>
      <c r="AF26" s="33" t="s">
        <v>167</v>
      </c>
      <c r="AH26" s="33" t="s">
        <v>167</v>
      </c>
      <c r="AI26" s="33" t="s">
        <v>167</v>
      </c>
      <c r="AK26" s="33" t="s">
        <v>167</v>
      </c>
      <c r="AL26" s="23" t="s">
        <v>165</v>
      </c>
      <c r="AM26" s="33" t="s">
        <v>167</v>
      </c>
      <c r="AN26" s="33" t="s">
        <v>167</v>
      </c>
      <c r="AO26" s="33" t="s">
        <v>167</v>
      </c>
      <c r="AP26" s="33" t="s">
        <v>167</v>
      </c>
      <c r="AQ26" s="33" t="s">
        <v>167</v>
      </c>
      <c r="AR26" s="33" t="s">
        <v>167</v>
      </c>
      <c r="AS26" s="33" t="s">
        <v>167</v>
      </c>
      <c r="AT26" s="33" t="s">
        <v>167</v>
      </c>
      <c r="AU26" s="33" t="s">
        <v>167</v>
      </c>
      <c r="AX26" s="75">
        <f t="shared" si="0"/>
        <v>2</v>
      </c>
    </row>
    <row r="27" spans="1:50" x14ac:dyDescent="0.35">
      <c r="A27" s="5">
        <v>25</v>
      </c>
      <c r="B27" s="2">
        <v>2017</v>
      </c>
      <c r="C27" s="3" t="s">
        <v>124</v>
      </c>
      <c r="D27" s="4" t="s">
        <v>125</v>
      </c>
      <c r="E27" s="29">
        <v>11.5</v>
      </c>
      <c r="F27" s="37">
        <v>19.5</v>
      </c>
      <c r="G27" s="8" t="s">
        <v>165</v>
      </c>
      <c r="H27" s="2" t="s">
        <v>164</v>
      </c>
      <c r="I27" s="2" t="s">
        <v>164</v>
      </c>
      <c r="J27" s="2" t="s">
        <v>164</v>
      </c>
      <c r="K27" s="2" t="s">
        <v>164</v>
      </c>
      <c r="L27" s="2" t="s">
        <v>164</v>
      </c>
      <c r="M27" s="2" t="s">
        <v>164</v>
      </c>
      <c r="N27" s="2" t="s">
        <v>164</v>
      </c>
      <c r="O27" s="2" t="s">
        <v>167</v>
      </c>
      <c r="P27" s="2" t="s">
        <v>167</v>
      </c>
      <c r="Q27" s="2" t="s">
        <v>167</v>
      </c>
      <c r="R27" s="2" t="s">
        <v>167</v>
      </c>
      <c r="S27" s="2" t="s">
        <v>167</v>
      </c>
      <c r="T27" s="15" t="s">
        <v>167</v>
      </c>
      <c r="U27" s="15" t="s">
        <v>167</v>
      </c>
      <c r="V27" s="15" t="s">
        <v>167</v>
      </c>
      <c r="W27" s="15" t="s">
        <v>167</v>
      </c>
      <c r="X27" s="12" t="s">
        <v>167</v>
      </c>
      <c r="Y27" s="15" t="s">
        <v>167</v>
      </c>
      <c r="Z27" s="24" t="s">
        <v>167</v>
      </c>
      <c r="AA27" s="27" t="s">
        <v>165</v>
      </c>
      <c r="AB27" s="23" t="s">
        <v>165</v>
      </c>
      <c r="AC27" s="26" t="s">
        <v>165</v>
      </c>
      <c r="AD27" s="33" t="s">
        <v>167</v>
      </c>
      <c r="AE27" s="33" t="s">
        <v>167</v>
      </c>
      <c r="AF27" s="33" t="s">
        <v>167</v>
      </c>
      <c r="AH27" s="33" t="s">
        <v>167</v>
      </c>
      <c r="AI27" s="33" t="s">
        <v>167</v>
      </c>
      <c r="AK27" s="33" t="s">
        <v>167</v>
      </c>
      <c r="AL27" s="33" t="s">
        <v>167</v>
      </c>
      <c r="AM27" s="33" t="s">
        <v>167</v>
      </c>
      <c r="AN27" s="33" t="s">
        <v>167</v>
      </c>
      <c r="AO27" s="33" t="s">
        <v>167</v>
      </c>
      <c r="AP27" s="33" t="s">
        <v>167</v>
      </c>
      <c r="AQ27" s="33" t="s">
        <v>167</v>
      </c>
      <c r="AR27" s="33" t="s">
        <v>167</v>
      </c>
      <c r="AS27" s="33" t="s">
        <v>167</v>
      </c>
      <c r="AT27" s="33" t="s">
        <v>167</v>
      </c>
      <c r="AU27" s="33" t="s">
        <v>167</v>
      </c>
      <c r="AX27" s="75">
        <f t="shared" si="0"/>
        <v>4</v>
      </c>
    </row>
    <row r="28" spans="1:50" x14ac:dyDescent="0.35">
      <c r="A28" s="5">
        <v>26</v>
      </c>
      <c r="B28" s="2">
        <v>2017</v>
      </c>
      <c r="C28" s="3" t="s">
        <v>126</v>
      </c>
      <c r="D28" s="4" t="s">
        <v>127</v>
      </c>
      <c r="E28" s="29">
        <v>18</v>
      </c>
      <c r="F28" s="37">
        <v>16.5</v>
      </c>
      <c r="G28" s="2" t="s">
        <v>164</v>
      </c>
      <c r="H28" s="2" t="s">
        <v>164</v>
      </c>
      <c r="I28" s="2" t="s">
        <v>164</v>
      </c>
      <c r="J28" s="2" t="s">
        <v>164</v>
      </c>
      <c r="K28" s="8" t="s">
        <v>165</v>
      </c>
      <c r="L28" s="2" t="s">
        <v>164</v>
      </c>
      <c r="M28" s="2" t="s">
        <v>164</v>
      </c>
      <c r="N28" s="2" t="s">
        <v>164</v>
      </c>
      <c r="O28" s="2" t="s">
        <v>167</v>
      </c>
      <c r="P28" s="2" t="s">
        <v>167</v>
      </c>
      <c r="Q28" s="2" t="s">
        <v>167</v>
      </c>
      <c r="R28" s="2" t="s">
        <v>167</v>
      </c>
      <c r="S28" s="2" t="s">
        <v>167</v>
      </c>
      <c r="T28" s="15" t="s">
        <v>167</v>
      </c>
      <c r="U28" s="15" t="s">
        <v>167</v>
      </c>
      <c r="V28" s="15" t="s">
        <v>167</v>
      </c>
      <c r="W28" s="15" t="s">
        <v>167</v>
      </c>
      <c r="X28" s="12" t="s">
        <v>167</v>
      </c>
      <c r="Y28" s="15" t="s">
        <v>167</v>
      </c>
      <c r="Z28" s="24" t="s">
        <v>167</v>
      </c>
      <c r="AA28" s="33" t="s">
        <v>167</v>
      </c>
      <c r="AB28" s="23" t="s">
        <v>165</v>
      </c>
      <c r="AC28" s="33" t="s">
        <v>167</v>
      </c>
      <c r="AD28" s="33" t="s">
        <v>167</v>
      </c>
      <c r="AE28" s="33" t="s">
        <v>167</v>
      </c>
      <c r="AF28" s="33" t="s">
        <v>167</v>
      </c>
      <c r="AH28" s="33" t="s">
        <v>167</v>
      </c>
      <c r="AI28" s="33" t="s">
        <v>167</v>
      </c>
      <c r="AK28" s="33" t="s">
        <v>167</v>
      </c>
      <c r="AL28" s="33" t="s">
        <v>167</v>
      </c>
      <c r="AM28" s="33" t="s">
        <v>167</v>
      </c>
      <c r="AN28" s="33" t="s">
        <v>167</v>
      </c>
      <c r="AO28" s="33" t="s">
        <v>167</v>
      </c>
      <c r="AP28" s="33" t="s">
        <v>167</v>
      </c>
      <c r="AQ28" s="33" t="s">
        <v>167</v>
      </c>
      <c r="AR28" s="33" t="s">
        <v>167</v>
      </c>
      <c r="AS28" s="33" t="s">
        <v>167</v>
      </c>
      <c r="AT28" s="33" t="s">
        <v>167</v>
      </c>
      <c r="AU28" s="33" t="s">
        <v>167</v>
      </c>
      <c r="AX28" s="75">
        <f t="shared" si="0"/>
        <v>2</v>
      </c>
    </row>
    <row r="29" spans="1:50" x14ac:dyDescent="0.35">
      <c r="A29" s="5">
        <v>27</v>
      </c>
      <c r="B29" s="2">
        <v>2017</v>
      </c>
      <c r="C29" s="3" t="s">
        <v>128</v>
      </c>
      <c r="D29" s="4" t="s">
        <v>129</v>
      </c>
      <c r="E29" s="29">
        <v>6</v>
      </c>
      <c r="F29" s="37">
        <v>6.5</v>
      </c>
      <c r="G29" s="2" t="s">
        <v>164</v>
      </c>
      <c r="H29" s="2" t="s">
        <v>164</v>
      </c>
      <c r="I29" s="2" t="s">
        <v>164</v>
      </c>
      <c r="J29" s="2" t="s">
        <v>164</v>
      </c>
      <c r="K29" s="2" t="s">
        <v>164</v>
      </c>
      <c r="L29" s="2" t="s">
        <v>164</v>
      </c>
      <c r="M29" s="2" t="s">
        <v>164</v>
      </c>
      <c r="N29" s="2" t="s">
        <v>164</v>
      </c>
      <c r="O29" s="2" t="s">
        <v>167</v>
      </c>
      <c r="P29" s="2" t="s">
        <v>167</v>
      </c>
      <c r="Q29" s="2" t="s">
        <v>167</v>
      </c>
      <c r="R29" s="2" t="s">
        <v>167</v>
      </c>
      <c r="S29" s="15" t="s">
        <v>167</v>
      </c>
      <c r="T29" s="15" t="s">
        <v>167</v>
      </c>
      <c r="U29" s="15" t="s">
        <v>167</v>
      </c>
      <c r="V29" s="15" t="s">
        <v>167</v>
      </c>
      <c r="W29" s="15" t="s">
        <v>167</v>
      </c>
      <c r="X29" s="22" t="s">
        <v>165</v>
      </c>
      <c r="Y29" s="15" t="s">
        <v>167</v>
      </c>
      <c r="Z29" s="24" t="s">
        <v>167</v>
      </c>
      <c r="AA29" s="33" t="s">
        <v>167</v>
      </c>
      <c r="AB29" s="33" t="s">
        <v>167</v>
      </c>
      <c r="AC29" s="33" t="s">
        <v>167</v>
      </c>
      <c r="AD29" s="33" t="s">
        <v>167</v>
      </c>
      <c r="AE29" s="33" t="s">
        <v>167</v>
      </c>
      <c r="AF29" s="23" t="s">
        <v>165</v>
      </c>
      <c r="AH29" s="23" t="s">
        <v>165</v>
      </c>
      <c r="AI29" s="33" t="s">
        <v>167</v>
      </c>
      <c r="AK29" s="33" t="s">
        <v>167</v>
      </c>
      <c r="AL29" s="33" t="s">
        <v>167</v>
      </c>
      <c r="AM29" s="33" t="s">
        <v>167</v>
      </c>
      <c r="AN29" s="33" t="s">
        <v>167</v>
      </c>
      <c r="AO29" s="33" t="s">
        <v>167</v>
      </c>
      <c r="AP29" s="33" t="s">
        <v>167</v>
      </c>
      <c r="AQ29" s="33" t="s">
        <v>167</v>
      </c>
      <c r="AR29" s="33" t="s">
        <v>167</v>
      </c>
      <c r="AS29" s="33" t="s">
        <v>167</v>
      </c>
      <c r="AT29" s="33" t="s">
        <v>167</v>
      </c>
      <c r="AU29" s="23" t="s">
        <v>165</v>
      </c>
      <c r="AX29" s="75">
        <f t="shared" si="0"/>
        <v>4</v>
      </c>
    </row>
    <row r="30" spans="1:50" x14ac:dyDescent="0.35">
      <c r="A30" s="5">
        <v>28</v>
      </c>
      <c r="B30" s="2">
        <v>2017</v>
      </c>
      <c r="C30" s="3" t="s">
        <v>130</v>
      </c>
      <c r="D30" s="4" t="s">
        <v>131</v>
      </c>
      <c r="E30" s="29">
        <v>16</v>
      </c>
      <c r="F30" s="37">
        <v>18.5</v>
      </c>
      <c r="G30" s="2" t="s">
        <v>164</v>
      </c>
      <c r="H30" s="2" t="s">
        <v>164</v>
      </c>
      <c r="I30" s="2" t="s">
        <v>164</v>
      </c>
      <c r="J30" s="2" t="s">
        <v>164</v>
      </c>
      <c r="K30" s="2" t="s">
        <v>164</v>
      </c>
      <c r="L30" s="2" t="s">
        <v>164</v>
      </c>
      <c r="M30" s="2" t="s">
        <v>164</v>
      </c>
      <c r="N30" s="2" t="s">
        <v>164</v>
      </c>
      <c r="O30" s="2" t="s">
        <v>167</v>
      </c>
      <c r="P30" s="2" t="s">
        <v>167</v>
      </c>
      <c r="Q30" s="2" t="s">
        <v>167</v>
      </c>
      <c r="R30" s="8" t="s">
        <v>165</v>
      </c>
      <c r="S30" s="15" t="s">
        <v>167</v>
      </c>
      <c r="T30" s="15" t="s">
        <v>167</v>
      </c>
      <c r="U30" s="15" t="s">
        <v>167</v>
      </c>
      <c r="V30" s="15" t="s">
        <v>167</v>
      </c>
      <c r="W30" s="15" t="s">
        <v>167</v>
      </c>
      <c r="X30" s="12" t="s">
        <v>167</v>
      </c>
      <c r="Y30" s="15" t="s">
        <v>167</v>
      </c>
      <c r="Z30" s="24" t="s">
        <v>167</v>
      </c>
      <c r="AA30" s="27" t="s">
        <v>165</v>
      </c>
      <c r="AB30" s="33" t="s">
        <v>167</v>
      </c>
      <c r="AC30" s="33" t="s">
        <v>167</v>
      </c>
      <c r="AD30" s="33" t="s">
        <v>167</v>
      </c>
      <c r="AE30" s="33" t="s">
        <v>167</v>
      </c>
      <c r="AF30" s="33" t="s">
        <v>167</v>
      </c>
      <c r="AH30" s="33" t="s">
        <v>167</v>
      </c>
      <c r="AI30" s="33" t="s">
        <v>167</v>
      </c>
      <c r="AK30" s="33" t="s">
        <v>167</v>
      </c>
      <c r="AL30" s="33" t="s">
        <v>167</v>
      </c>
      <c r="AM30" s="33" t="s">
        <v>167</v>
      </c>
      <c r="AN30" s="33" t="s">
        <v>167</v>
      </c>
      <c r="AO30" s="33" t="s">
        <v>167</v>
      </c>
      <c r="AP30" s="33" t="s">
        <v>167</v>
      </c>
      <c r="AQ30" s="33" t="s">
        <v>167</v>
      </c>
      <c r="AR30" s="33" t="s">
        <v>167</v>
      </c>
      <c r="AS30" s="33" t="s">
        <v>167</v>
      </c>
      <c r="AT30" s="33" t="s">
        <v>167</v>
      </c>
      <c r="AU30" s="33" t="s">
        <v>167</v>
      </c>
      <c r="AX30" s="75">
        <f t="shared" si="0"/>
        <v>2</v>
      </c>
    </row>
    <row r="31" spans="1:50" x14ac:dyDescent="0.35">
      <c r="A31" s="5">
        <v>29</v>
      </c>
      <c r="B31" s="2">
        <v>2017</v>
      </c>
      <c r="C31" s="3" t="s">
        <v>132</v>
      </c>
      <c r="D31" s="4" t="s">
        <v>133</v>
      </c>
      <c r="E31" s="29">
        <v>13.5</v>
      </c>
      <c r="F31" s="37">
        <v>19.25</v>
      </c>
      <c r="G31" s="8" t="s">
        <v>165</v>
      </c>
      <c r="H31" s="2" t="s">
        <v>164</v>
      </c>
      <c r="I31" s="2" t="s">
        <v>164</v>
      </c>
      <c r="J31" s="2" t="s">
        <v>164</v>
      </c>
      <c r="K31" s="2" t="s">
        <v>164</v>
      </c>
      <c r="L31" s="2" t="s">
        <v>164</v>
      </c>
      <c r="M31" s="2" t="s">
        <v>164</v>
      </c>
      <c r="N31" s="2" t="s">
        <v>164</v>
      </c>
      <c r="O31" s="2" t="s">
        <v>167</v>
      </c>
      <c r="P31" s="2" t="s">
        <v>167</v>
      </c>
      <c r="Q31" s="2" t="s">
        <v>167</v>
      </c>
      <c r="R31" s="2" t="s">
        <v>167</v>
      </c>
      <c r="S31" s="15" t="s">
        <v>167</v>
      </c>
      <c r="T31" s="15" t="s">
        <v>167</v>
      </c>
      <c r="U31" s="15" t="s">
        <v>167</v>
      </c>
      <c r="V31" s="15" t="s">
        <v>167</v>
      </c>
      <c r="W31" s="15" t="s">
        <v>167</v>
      </c>
      <c r="X31" s="12" t="s">
        <v>167</v>
      </c>
      <c r="Y31" s="15" t="s">
        <v>167</v>
      </c>
      <c r="Z31" s="24" t="s">
        <v>167</v>
      </c>
      <c r="AA31" s="33" t="s">
        <v>167</v>
      </c>
      <c r="AB31" s="33" t="s">
        <v>167</v>
      </c>
      <c r="AC31" s="33" t="s">
        <v>167</v>
      </c>
      <c r="AD31" s="33" t="s">
        <v>167</v>
      </c>
      <c r="AE31" s="33" t="s">
        <v>167</v>
      </c>
      <c r="AF31" s="33" t="s">
        <v>167</v>
      </c>
      <c r="AH31" s="33" t="s">
        <v>167</v>
      </c>
      <c r="AI31" s="33" t="s">
        <v>167</v>
      </c>
      <c r="AK31" s="33" t="s">
        <v>167</v>
      </c>
      <c r="AL31" s="33" t="s">
        <v>167</v>
      </c>
      <c r="AM31" s="33" t="s">
        <v>167</v>
      </c>
      <c r="AN31" s="33" t="s">
        <v>167</v>
      </c>
      <c r="AO31" s="23" t="s">
        <v>165</v>
      </c>
      <c r="AP31" s="33" t="s">
        <v>167</v>
      </c>
      <c r="AQ31" s="33" t="s">
        <v>167</v>
      </c>
      <c r="AR31" s="33" t="s">
        <v>167</v>
      </c>
      <c r="AS31" s="33" t="s">
        <v>167</v>
      </c>
      <c r="AT31" s="33" t="s">
        <v>167</v>
      </c>
      <c r="AU31" s="33" t="s">
        <v>167</v>
      </c>
      <c r="AX31" s="75">
        <f t="shared" si="0"/>
        <v>2</v>
      </c>
    </row>
    <row r="32" spans="1:50" x14ac:dyDescent="0.35">
      <c r="A32" s="5">
        <v>30</v>
      </c>
      <c r="B32" s="2">
        <v>2017</v>
      </c>
      <c r="C32" s="3" t="s">
        <v>134</v>
      </c>
      <c r="D32" s="4" t="s">
        <v>135</v>
      </c>
      <c r="E32" s="29">
        <v>17</v>
      </c>
      <c r="F32" s="37">
        <v>21.75</v>
      </c>
      <c r="G32" s="2" t="s">
        <v>164</v>
      </c>
      <c r="H32" s="2" t="s">
        <v>164</v>
      </c>
      <c r="I32" s="2" t="s">
        <v>164</v>
      </c>
      <c r="J32" s="2" t="s">
        <v>164</v>
      </c>
      <c r="K32" s="2" t="s">
        <v>164</v>
      </c>
      <c r="L32" s="2" t="s">
        <v>164</v>
      </c>
      <c r="M32" s="2" t="s">
        <v>164</v>
      </c>
      <c r="N32" s="2" t="s">
        <v>164</v>
      </c>
      <c r="O32" s="2" t="s">
        <v>167</v>
      </c>
      <c r="P32" s="2" t="s">
        <v>167</v>
      </c>
      <c r="Q32" s="2" t="s">
        <v>167</v>
      </c>
      <c r="R32" s="2" t="s">
        <v>167</v>
      </c>
      <c r="S32" s="15" t="s">
        <v>167</v>
      </c>
      <c r="T32" s="15" t="s">
        <v>167</v>
      </c>
      <c r="U32" s="15" t="s">
        <v>167</v>
      </c>
      <c r="V32" s="15" t="s">
        <v>167</v>
      </c>
      <c r="W32" s="15" t="s">
        <v>167</v>
      </c>
      <c r="X32" s="12" t="s">
        <v>167</v>
      </c>
      <c r="Y32" s="15" t="s">
        <v>167</v>
      </c>
      <c r="Z32" s="24" t="s">
        <v>167</v>
      </c>
      <c r="AA32" s="33" t="s">
        <v>167</v>
      </c>
      <c r="AB32" s="33" t="s">
        <v>167</v>
      </c>
      <c r="AC32" s="33" t="s">
        <v>167</v>
      </c>
      <c r="AD32" s="33" t="s">
        <v>167</v>
      </c>
      <c r="AE32" s="33" t="s">
        <v>167</v>
      </c>
      <c r="AF32" s="33" t="s">
        <v>167</v>
      </c>
      <c r="AH32" s="33" t="s">
        <v>167</v>
      </c>
      <c r="AI32" s="33" t="s">
        <v>167</v>
      </c>
      <c r="AK32" s="33" t="s">
        <v>167</v>
      </c>
      <c r="AL32" s="33" t="s">
        <v>167</v>
      </c>
      <c r="AM32" s="33" t="s">
        <v>167</v>
      </c>
      <c r="AN32" s="33" t="s">
        <v>167</v>
      </c>
      <c r="AO32" s="33" t="s">
        <v>167</v>
      </c>
      <c r="AP32" s="33" t="s">
        <v>167</v>
      </c>
      <c r="AQ32" s="33" t="s">
        <v>167</v>
      </c>
      <c r="AR32" s="33" t="s">
        <v>167</v>
      </c>
      <c r="AS32" s="33" t="s">
        <v>167</v>
      </c>
      <c r="AT32" s="33" t="s">
        <v>167</v>
      </c>
      <c r="AU32" s="33" t="s">
        <v>167</v>
      </c>
      <c r="AX32" s="75">
        <f t="shared" si="0"/>
        <v>0</v>
      </c>
    </row>
    <row r="33" spans="1:50" x14ac:dyDescent="0.35">
      <c r="A33" s="5">
        <v>31</v>
      </c>
      <c r="B33" s="2">
        <v>2017</v>
      </c>
      <c r="C33" s="3" t="s">
        <v>136</v>
      </c>
      <c r="D33" s="4" t="s">
        <v>137</v>
      </c>
      <c r="E33" s="29">
        <v>10.5</v>
      </c>
      <c r="F33" s="37">
        <v>9.75</v>
      </c>
      <c r="G33" s="2" t="s">
        <v>164</v>
      </c>
      <c r="H33" s="2" t="s">
        <v>164</v>
      </c>
      <c r="I33" s="2" t="s">
        <v>164</v>
      </c>
      <c r="J33" s="2" t="s">
        <v>164</v>
      </c>
      <c r="K33" s="2" t="s">
        <v>164</v>
      </c>
      <c r="L33" s="8" t="s">
        <v>165</v>
      </c>
      <c r="M33" s="2" t="s">
        <v>164</v>
      </c>
      <c r="N33" s="2" t="s">
        <v>164</v>
      </c>
      <c r="O33" s="2" t="s">
        <v>167</v>
      </c>
      <c r="P33" s="2" t="s">
        <v>167</v>
      </c>
      <c r="Q33" s="2" t="s">
        <v>167</v>
      </c>
      <c r="R33" s="2" t="s">
        <v>167</v>
      </c>
      <c r="S33" s="15" t="s">
        <v>167</v>
      </c>
      <c r="T33" s="15" t="s">
        <v>167</v>
      </c>
      <c r="U33" s="15" t="s">
        <v>167</v>
      </c>
      <c r="V33" s="15" t="s">
        <v>167</v>
      </c>
      <c r="W33" s="15" t="s">
        <v>167</v>
      </c>
      <c r="X33" s="12" t="s">
        <v>167</v>
      </c>
      <c r="Y33" s="15" t="s">
        <v>167</v>
      </c>
      <c r="Z33" s="24" t="s">
        <v>167</v>
      </c>
      <c r="AA33" s="33" t="s">
        <v>167</v>
      </c>
      <c r="AB33" s="23" t="s">
        <v>165</v>
      </c>
      <c r="AC33" s="33" t="s">
        <v>167</v>
      </c>
      <c r="AD33" s="33" t="s">
        <v>167</v>
      </c>
      <c r="AE33" s="33" t="s">
        <v>167</v>
      </c>
      <c r="AF33" s="33" t="s">
        <v>167</v>
      </c>
      <c r="AH33" s="23" t="s">
        <v>165</v>
      </c>
      <c r="AI33" s="33" t="s">
        <v>167</v>
      </c>
      <c r="AK33" s="33" t="s">
        <v>167</v>
      </c>
      <c r="AL33" s="33" t="s">
        <v>167</v>
      </c>
      <c r="AM33" s="33" t="s">
        <v>167</v>
      </c>
      <c r="AN33" s="33" t="s">
        <v>167</v>
      </c>
      <c r="AO33" s="33" t="s">
        <v>167</v>
      </c>
      <c r="AP33" s="33" t="s">
        <v>167</v>
      </c>
      <c r="AQ33" s="33" t="s">
        <v>167</v>
      </c>
      <c r="AR33" s="33" t="s">
        <v>167</v>
      </c>
      <c r="AS33" s="33" t="s">
        <v>167</v>
      </c>
      <c r="AT33" s="33" t="s">
        <v>167</v>
      </c>
      <c r="AU33" s="23" t="s">
        <v>165</v>
      </c>
      <c r="AX33" s="75">
        <f t="shared" si="0"/>
        <v>4</v>
      </c>
    </row>
    <row r="34" spans="1:50" x14ac:dyDescent="0.35">
      <c r="A34" s="5">
        <v>32</v>
      </c>
      <c r="B34" s="2">
        <v>2017</v>
      </c>
      <c r="C34" s="3" t="s">
        <v>138</v>
      </c>
      <c r="D34" s="4" t="s">
        <v>139</v>
      </c>
      <c r="E34" s="29">
        <v>8.5</v>
      </c>
      <c r="F34" s="37">
        <v>8</v>
      </c>
      <c r="G34" s="2" t="s">
        <v>164</v>
      </c>
      <c r="H34" s="2" t="s">
        <v>164</v>
      </c>
      <c r="I34" s="2" t="s">
        <v>164</v>
      </c>
      <c r="J34" s="2" t="s">
        <v>164</v>
      </c>
      <c r="K34" s="2" t="s">
        <v>164</v>
      </c>
      <c r="L34" s="2" t="s">
        <v>164</v>
      </c>
      <c r="M34" s="2" t="s">
        <v>164</v>
      </c>
      <c r="N34" s="2" t="s">
        <v>164</v>
      </c>
      <c r="O34" s="2" t="s">
        <v>167</v>
      </c>
      <c r="P34" s="2" t="s">
        <v>167</v>
      </c>
      <c r="Q34" s="2" t="s">
        <v>167</v>
      </c>
      <c r="R34" s="2" t="s">
        <v>167</v>
      </c>
      <c r="S34" s="15" t="s">
        <v>167</v>
      </c>
      <c r="T34" s="15" t="s">
        <v>167</v>
      </c>
      <c r="U34" s="15" t="s">
        <v>167</v>
      </c>
      <c r="V34" s="15" t="s">
        <v>167</v>
      </c>
      <c r="W34" s="15" t="s">
        <v>167</v>
      </c>
      <c r="X34" s="12" t="s">
        <v>167</v>
      </c>
      <c r="Y34" s="15" t="s">
        <v>167</v>
      </c>
      <c r="Z34" s="24" t="s">
        <v>167</v>
      </c>
      <c r="AA34" s="33" t="s">
        <v>167</v>
      </c>
      <c r="AB34" s="23" t="s">
        <v>165</v>
      </c>
      <c r="AC34" s="33" t="s">
        <v>167</v>
      </c>
      <c r="AD34" s="33" t="s">
        <v>167</v>
      </c>
      <c r="AE34" s="33" t="s">
        <v>167</v>
      </c>
      <c r="AF34" s="33" t="s">
        <v>167</v>
      </c>
      <c r="AH34" s="23" t="s">
        <v>165</v>
      </c>
      <c r="AI34" s="33" t="s">
        <v>167</v>
      </c>
      <c r="AK34" s="33" t="s">
        <v>167</v>
      </c>
      <c r="AL34" s="33" t="s">
        <v>167</v>
      </c>
      <c r="AM34" s="33" t="s">
        <v>167</v>
      </c>
      <c r="AN34" s="33" t="s">
        <v>167</v>
      </c>
      <c r="AO34" s="33" t="s">
        <v>167</v>
      </c>
      <c r="AP34" s="23" t="s">
        <v>165</v>
      </c>
      <c r="AQ34" s="23" t="s">
        <v>165</v>
      </c>
      <c r="AR34" s="23" t="s">
        <v>165</v>
      </c>
      <c r="AS34" s="33" t="s">
        <v>167</v>
      </c>
      <c r="AT34" s="33" t="s">
        <v>167</v>
      </c>
      <c r="AU34" s="23" t="s">
        <v>165</v>
      </c>
      <c r="AX34" s="75">
        <f t="shared" si="0"/>
        <v>6</v>
      </c>
    </row>
    <row r="35" spans="1:50" x14ac:dyDescent="0.35">
      <c r="A35" s="5">
        <v>33</v>
      </c>
      <c r="B35" s="2">
        <v>2017</v>
      </c>
      <c r="C35" s="3" t="s">
        <v>140</v>
      </c>
      <c r="D35" s="4" t="s">
        <v>141</v>
      </c>
      <c r="E35" s="29">
        <v>6</v>
      </c>
      <c r="F35" s="37">
        <v>8</v>
      </c>
      <c r="G35" s="2" t="s">
        <v>164</v>
      </c>
      <c r="H35" s="2" t="s">
        <v>164</v>
      </c>
      <c r="I35" s="2" t="s">
        <v>164</v>
      </c>
      <c r="J35" s="2" t="s">
        <v>164</v>
      </c>
      <c r="K35" s="2" t="s">
        <v>164</v>
      </c>
      <c r="L35" s="2" t="s">
        <v>164</v>
      </c>
      <c r="M35" s="2" t="s">
        <v>164</v>
      </c>
      <c r="N35" s="2" t="s">
        <v>164</v>
      </c>
      <c r="O35" s="2" t="s">
        <v>167</v>
      </c>
      <c r="P35" s="2" t="s">
        <v>167</v>
      </c>
      <c r="Q35" s="2" t="s">
        <v>167</v>
      </c>
      <c r="R35" s="2" t="s">
        <v>167</v>
      </c>
      <c r="S35" s="15" t="s">
        <v>167</v>
      </c>
      <c r="T35" s="15" t="s">
        <v>167</v>
      </c>
      <c r="U35" s="10" t="s">
        <v>165</v>
      </c>
      <c r="V35" s="10" t="s">
        <v>165</v>
      </c>
      <c r="W35" s="10" t="s">
        <v>165</v>
      </c>
      <c r="X35" s="12" t="s">
        <v>167</v>
      </c>
      <c r="Y35" s="15" t="s">
        <v>167</v>
      </c>
      <c r="Z35" s="24" t="s">
        <v>167</v>
      </c>
      <c r="AA35" s="33" t="s">
        <v>167</v>
      </c>
      <c r="AB35" s="23" t="s">
        <v>165</v>
      </c>
      <c r="AC35" s="33" t="s">
        <v>167</v>
      </c>
      <c r="AD35" s="33" t="s">
        <v>167</v>
      </c>
      <c r="AE35" s="33" t="s">
        <v>167</v>
      </c>
      <c r="AF35" s="33" t="s">
        <v>167</v>
      </c>
      <c r="AH35" s="33" t="s">
        <v>167</v>
      </c>
      <c r="AI35" s="23" t="s">
        <v>165</v>
      </c>
      <c r="AK35" s="33" t="s">
        <v>167</v>
      </c>
      <c r="AL35" s="33" t="s">
        <v>167</v>
      </c>
      <c r="AM35" s="33" t="s">
        <v>167</v>
      </c>
      <c r="AN35" s="33" t="s">
        <v>167</v>
      </c>
      <c r="AO35" s="33" t="s">
        <v>167</v>
      </c>
      <c r="AP35" s="33" t="s">
        <v>167</v>
      </c>
      <c r="AQ35" s="33" t="s">
        <v>167</v>
      </c>
      <c r="AR35" s="33" t="s">
        <v>167</v>
      </c>
      <c r="AS35" s="33" t="s">
        <v>167</v>
      </c>
      <c r="AT35" s="33" t="s">
        <v>167</v>
      </c>
      <c r="AU35" s="33" t="s">
        <v>167</v>
      </c>
      <c r="AX35" s="75">
        <f t="shared" si="0"/>
        <v>5</v>
      </c>
    </row>
    <row r="36" spans="1:50" x14ac:dyDescent="0.35">
      <c r="A36" s="5">
        <v>34</v>
      </c>
      <c r="B36" s="2">
        <v>2017</v>
      </c>
      <c r="C36" s="3" t="s">
        <v>142</v>
      </c>
      <c r="D36" s="4" t="s">
        <v>143</v>
      </c>
      <c r="E36" s="29">
        <v>15</v>
      </c>
      <c r="F36" s="37">
        <v>18</v>
      </c>
      <c r="G36" s="2" t="s">
        <v>164</v>
      </c>
      <c r="H36" s="2" t="s">
        <v>164</v>
      </c>
      <c r="I36" s="2" t="s">
        <v>164</v>
      </c>
      <c r="J36" s="2" t="s">
        <v>164</v>
      </c>
      <c r="K36" s="2" t="s">
        <v>164</v>
      </c>
      <c r="L36" s="2" t="s">
        <v>164</v>
      </c>
      <c r="M36" s="2" t="s">
        <v>164</v>
      </c>
      <c r="N36" s="2" t="s">
        <v>164</v>
      </c>
      <c r="O36" s="2" t="s">
        <v>167</v>
      </c>
      <c r="P36" s="2" t="s">
        <v>167</v>
      </c>
      <c r="Q36" s="2" t="s">
        <v>167</v>
      </c>
      <c r="R36" s="2" t="s">
        <v>167</v>
      </c>
      <c r="S36" s="15" t="s">
        <v>167</v>
      </c>
      <c r="T36" s="10" t="s">
        <v>165</v>
      </c>
      <c r="U36" s="15" t="s">
        <v>167</v>
      </c>
      <c r="V36" s="15" t="s">
        <v>167</v>
      </c>
      <c r="W36" s="15" t="s">
        <v>167</v>
      </c>
      <c r="X36" s="12" t="s">
        <v>167</v>
      </c>
      <c r="Y36" s="15" t="s">
        <v>167</v>
      </c>
      <c r="Z36" s="24" t="s">
        <v>167</v>
      </c>
      <c r="AA36" s="33" t="s">
        <v>167</v>
      </c>
      <c r="AB36" s="33" t="s">
        <v>167</v>
      </c>
      <c r="AC36" s="33" t="s">
        <v>167</v>
      </c>
      <c r="AD36" s="33" t="s">
        <v>167</v>
      </c>
      <c r="AE36" s="33" t="s">
        <v>167</v>
      </c>
      <c r="AF36" s="33" t="s">
        <v>167</v>
      </c>
      <c r="AH36" s="33" t="s">
        <v>167</v>
      </c>
      <c r="AI36" s="33" t="s">
        <v>167</v>
      </c>
      <c r="AK36" s="33" t="s">
        <v>167</v>
      </c>
      <c r="AL36" s="33" t="s">
        <v>167</v>
      </c>
      <c r="AM36" s="23" t="s">
        <v>165</v>
      </c>
      <c r="AN36" s="33" t="s">
        <v>167</v>
      </c>
      <c r="AO36" s="33" t="s">
        <v>167</v>
      </c>
      <c r="AP36" s="33" t="s">
        <v>167</v>
      </c>
      <c r="AQ36" s="33" t="s">
        <v>167</v>
      </c>
      <c r="AR36" s="33" t="s">
        <v>167</v>
      </c>
      <c r="AS36" s="23" t="s">
        <v>165</v>
      </c>
      <c r="AT36" s="23" t="s">
        <v>165</v>
      </c>
      <c r="AU36" s="33" t="s">
        <v>167</v>
      </c>
      <c r="AX36" s="75">
        <f t="shared" si="0"/>
        <v>4</v>
      </c>
    </row>
    <row r="37" spans="1:50" x14ac:dyDescent="0.35">
      <c r="A37" s="5">
        <v>35</v>
      </c>
      <c r="B37" s="2">
        <v>2017</v>
      </c>
      <c r="C37" s="6" t="s">
        <v>144</v>
      </c>
      <c r="D37" s="4" t="s">
        <v>145</v>
      </c>
      <c r="E37" s="29">
        <v>3.5</v>
      </c>
      <c r="F37" s="37">
        <v>7.5</v>
      </c>
      <c r="G37" s="8" t="s">
        <v>165</v>
      </c>
      <c r="H37" s="2" t="s">
        <v>164</v>
      </c>
      <c r="I37" s="8" t="s">
        <v>165</v>
      </c>
      <c r="J37" s="2" t="s">
        <v>164</v>
      </c>
      <c r="K37" s="10" t="s">
        <v>165</v>
      </c>
      <c r="L37" s="2" t="s">
        <v>164</v>
      </c>
      <c r="M37" s="2" t="s">
        <v>164</v>
      </c>
      <c r="N37" s="8" t="s">
        <v>165</v>
      </c>
      <c r="O37" s="8" t="s">
        <v>165</v>
      </c>
      <c r="P37" s="2" t="s">
        <v>167</v>
      </c>
      <c r="Q37" s="2" t="s">
        <v>167</v>
      </c>
      <c r="R37" s="2" t="s">
        <v>167</v>
      </c>
      <c r="S37" s="10" t="s">
        <v>165</v>
      </c>
      <c r="T37" s="15" t="s">
        <v>167</v>
      </c>
      <c r="U37" s="15" t="s">
        <v>167</v>
      </c>
      <c r="V37" s="10" t="s">
        <v>165</v>
      </c>
      <c r="W37" s="15" t="s">
        <v>167</v>
      </c>
      <c r="X37" s="22" t="s">
        <v>165</v>
      </c>
      <c r="Y37" s="22" t="s">
        <v>165</v>
      </c>
      <c r="Z37" s="24" t="s">
        <v>167</v>
      </c>
      <c r="AA37" s="33" t="s">
        <v>167</v>
      </c>
      <c r="AB37" s="33" t="s">
        <v>167</v>
      </c>
      <c r="AC37" s="33" t="s">
        <v>167</v>
      </c>
      <c r="AD37" s="33" t="s">
        <v>167</v>
      </c>
      <c r="AE37" s="33" t="s">
        <v>167</v>
      </c>
      <c r="AF37" s="33" t="s">
        <v>167</v>
      </c>
      <c r="AH37" s="23" t="s">
        <v>165</v>
      </c>
      <c r="AI37" s="33" t="s">
        <v>167</v>
      </c>
      <c r="AK37" s="33" t="s">
        <v>167</v>
      </c>
      <c r="AL37" s="33" t="s">
        <v>167</v>
      </c>
      <c r="AM37" s="33" t="s">
        <v>167</v>
      </c>
      <c r="AN37" s="33" t="s">
        <v>167</v>
      </c>
      <c r="AO37" s="33" t="s">
        <v>167</v>
      </c>
      <c r="AP37" s="23" t="s">
        <v>165</v>
      </c>
      <c r="AQ37" s="33" t="s">
        <v>167</v>
      </c>
      <c r="AR37" s="33" t="s">
        <v>167</v>
      </c>
      <c r="AS37" s="33" t="s">
        <v>167</v>
      </c>
      <c r="AT37" s="33" t="s">
        <v>167</v>
      </c>
      <c r="AU37" s="33" t="s">
        <v>167</v>
      </c>
      <c r="AX37" s="75">
        <f t="shared" si="0"/>
        <v>11</v>
      </c>
    </row>
    <row r="38" spans="1:50" x14ac:dyDescent="0.35">
      <c r="A38" s="5">
        <v>36</v>
      </c>
      <c r="B38" s="2">
        <v>2017</v>
      </c>
      <c r="C38" s="6" t="s">
        <v>146</v>
      </c>
      <c r="D38" s="4" t="s">
        <v>147</v>
      </c>
      <c r="E38" s="29">
        <v>15</v>
      </c>
      <c r="F38" s="37">
        <v>17</v>
      </c>
      <c r="G38" s="2" t="s">
        <v>164</v>
      </c>
      <c r="H38" s="2" t="s">
        <v>164</v>
      </c>
      <c r="I38" s="2" t="s">
        <v>164</v>
      </c>
      <c r="J38" s="2" t="s">
        <v>164</v>
      </c>
      <c r="K38" s="2" t="s">
        <v>164</v>
      </c>
      <c r="L38" s="2" t="s">
        <v>164</v>
      </c>
      <c r="M38" s="2" t="s">
        <v>164</v>
      </c>
      <c r="N38" s="2" t="s">
        <v>164</v>
      </c>
      <c r="O38" s="2" t="s">
        <v>167</v>
      </c>
      <c r="P38" s="2" t="s">
        <v>167</v>
      </c>
      <c r="Q38" s="2" t="s">
        <v>167</v>
      </c>
      <c r="R38" s="2" t="s">
        <v>167</v>
      </c>
      <c r="S38" s="15" t="s">
        <v>167</v>
      </c>
      <c r="T38" s="15" t="s">
        <v>167</v>
      </c>
      <c r="U38" s="15" t="s">
        <v>167</v>
      </c>
      <c r="V38" s="10" t="s">
        <v>165</v>
      </c>
      <c r="W38" s="15" t="s">
        <v>167</v>
      </c>
      <c r="X38" s="12" t="s">
        <v>167</v>
      </c>
      <c r="Y38" s="15" t="s">
        <v>167</v>
      </c>
      <c r="Z38" s="24" t="s">
        <v>167</v>
      </c>
      <c r="AA38" s="33" t="s">
        <v>167</v>
      </c>
      <c r="AB38" s="33" t="s">
        <v>167</v>
      </c>
      <c r="AC38" s="33" t="s">
        <v>167</v>
      </c>
      <c r="AD38" s="33" t="s">
        <v>167</v>
      </c>
      <c r="AE38" s="33" t="s">
        <v>167</v>
      </c>
      <c r="AF38" s="33" t="s">
        <v>167</v>
      </c>
      <c r="AH38" s="33" t="s">
        <v>167</v>
      </c>
      <c r="AI38" s="33" t="s">
        <v>167</v>
      </c>
      <c r="AK38" s="33" t="s">
        <v>167</v>
      </c>
      <c r="AL38" s="33" t="s">
        <v>167</v>
      </c>
      <c r="AM38" s="33" t="s">
        <v>167</v>
      </c>
      <c r="AN38" s="33" t="s">
        <v>167</v>
      </c>
      <c r="AO38" s="33" t="s">
        <v>167</v>
      </c>
      <c r="AP38" s="33" t="s">
        <v>167</v>
      </c>
      <c r="AQ38" s="33" t="s">
        <v>167</v>
      </c>
      <c r="AR38" s="33" t="s">
        <v>167</v>
      </c>
      <c r="AS38" s="33" t="s">
        <v>167</v>
      </c>
      <c r="AT38" s="33" t="s">
        <v>167</v>
      </c>
      <c r="AU38" s="33" t="s">
        <v>167</v>
      </c>
      <c r="AX38" s="75">
        <f t="shared" si="0"/>
        <v>1</v>
      </c>
    </row>
    <row r="39" spans="1:50" x14ac:dyDescent="0.35">
      <c r="A39" s="5">
        <v>37</v>
      </c>
      <c r="B39" s="2">
        <v>2017</v>
      </c>
      <c r="C39" s="43" t="s">
        <v>148</v>
      </c>
      <c r="D39" s="4" t="s">
        <v>149</v>
      </c>
      <c r="E39" s="29">
        <v>0.5</v>
      </c>
      <c r="F39" s="37">
        <v>3.5</v>
      </c>
      <c r="G39" s="2" t="s">
        <v>164</v>
      </c>
      <c r="H39" s="2" t="s">
        <v>164</v>
      </c>
      <c r="I39" s="2" t="s">
        <v>164</v>
      </c>
      <c r="J39" s="2" t="s">
        <v>164</v>
      </c>
      <c r="K39" s="2" t="s">
        <v>164</v>
      </c>
      <c r="L39" s="2" t="s">
        <v>164</v>
      </c>
      <c r="M39" s="2" t="s">
        <v>164</v>
      </c>
      <c r="N39" s="2" t="s">
        <v>164</v>
      </c>
      <c r="O39" s="2" t="s">
        <v>167</v>
      </c>
      <c r="P39" s="2" t="s">
        <v>167</v>
      </c>
      <c r="Q39" s="2" t="s">
        <v>167</v>
      </c>
      <c r="R39" s="2" t="s">
        <v>167</v>
      </c>
      <c r="S39" s="15" t="s">
        <v>167</v>
      </c>
      <c r="T39" s="15" t="s">
        <v>167</v>
      </c>
      <c r="U39" s="10" t="s">
        <v>165</v>
      </c>
      <c r="V39" s="15" t="s">
        <v>167</v>
      </c>
      <c r="W39" s="10" t="s">
        <v>165</v>
      </c>
      <c r="X39" s="12" t="s">
        <v>167</v>
      </c>
      <c r="Y39" s="15" t="s">
        <v>167</v>
      </c>
      <c r="Z39" s="24" t="s">
        <v>167</v>
      </c>
      <c r="AA39" s="33" t="s">
        <v>167</v>
      </c>
      <c r="AB39" s="33" t="s">
        <v>167</v>
      </c>
      <c r="AC39" s="33" t="s">
        <v>167</v>
      </c>
      <c r="AD39" s="33" t="s">
        <v>167</v>
      </c>
      <c r="AE39" s="33" t="s">
        <v>167</v>
      </c>
      <c r="AF39" s="23" t="s">
        <v>165</v>
      </c>
      <c r="AH39" s="23" t="s">
        <v>165</v>
      </c>
      <c r="AI39" s="33" t="s">
        <v>167</v>
      </c>
      <c r="AK39" s="33" t="s">
        <v>167</v>
      </c>
      <c r="AL39" s="33" t="s">
        <v>167</v>
      </c>
      <c r="AM39" s="33" t="s">
        <v>167</v>
      </c>
      <c r="AN39" s="33" t="s">
        <v>167</v>
      </c>
      <c r="AO39" s="23" t="s">
        <v>165</v>
      </c>
      <c r="AP39" s="33" t="s">
        <v>167</v>
      </c>
      <c r="AQ39" s="23" t="s">
        <v>165</v>
      </c>
      <c r="AR39" s="23" t="s">
        <v>165</v>
      </c>
      <c r="AS39" s="33" t="s">
        <v>167</v>
      </c>
      <c r="AT39" s="33" t="s">
        <v>167</v>
      </c>
      <c r="AU39" s="33" t="s">
        <v>167</v>
      </c>
      <c r="AX39" s="75">
        <f t="shared" si="0"/>
        <v>7</v>
      </c>
    </row>
    <row r="40" spans="1:50" x14ac:dyDescent="0.35">
      <c r="A40" s="5">
        <v>38</v>
      </c>
      <c r="B40" s="2">
        <v>2017</v>
      </c>
      <c r="C40" s="6" t="s">
        <v>150</v>
      </c>
      <c r="D40" s="4" t="s">
        <v>151</v>
      </c>
      <c r="E40" s="29">
        <v>7.5</v>
      </c>
      <c r="F40" s="37">
        <v>8.5</v>
      </c>
      <c r="G40" s="2" t="s">
        <v>164</v>
      </c>
      <c r="H40" s="2" t="s">
        <v>164</v>
      </c>
      <c r="I40" s="2" t="s">
        <v>164</v>
      </c>
      <c r="J40" s="2" t="s">
        <v>164</v>
      </c>
      <c r="K40" s="8" t="s">
        <v>165</v>
      </c>
      <c r="L40" s="2" t="s">
        <v>164</v>
      </c>
      <c r="M40" s="2" t="s">
        <v>164</v>
      </c>
      <c r="N40" s="2" t="s">
        <v>164</v>
      </c>
      <c r="O40" s="2" t="s">
        <v>167</v>
      </c>
      <c r="P40" s="2" t="s">
        <v>167</v>
      </c>
      <c r="Q40" s="2" t="s">
        <v>167</v>
      </c>
      <c r="R40" s="2" t="s">
        <v>167</v>
      </c>
      <c r="S40" s="15" t="s">
        <v>167</v>
      </c>
      <c r="T40" s="15" t="s">
        <v>167</v>
      </c>
      <c r="U40" s="15" t="s">
        <v>167</v>
      </c>
      <c r="V40" s="15" t="s">
        <v>167</v>
      </c>
      <c r="W40" s="15" t="s">
        <v>167</v>
      </c>
      <c r="X40" s="12" t="s">
        <v>167</v>
      </c>
      <c r="Y40" s="15" t="s">
        <v>167</v>
      </c>
      <c r="Z40" s="24" t="s">
        <v>167</v>
      </c>
      <c r="AA40" s="33" t="s">
        <v>167</v>
      </c>
      <c r="AB40" s="33" t="s">
        <v>167</v>
      </c>
      <c r="AC40" s="33" t="s">
        <v>167</v>
      </c>
      <c r="AD40" s="33" t="s">
        <v>167</v>
      </c>
      <c r="AE40" s="33" t="s">
        <v>167</v>
      </c>
      <c r="AF40" s="33" t="s">
        <v>167</v>
      </c>
      <c r="AH40" s="23" t="s">
        <v>165</v>
      </c>
      <c r="AI40" s="33" t="s">
        <v>167</v>
      </c>
      <c r="AK40" s="33" t="s">
        <v>167</v>
      </c>
      <c r="AL40" s="23" t="s">
        <v>165</v>
      </c>
      <c r="AM40" s="33" t="s">
        <v>167</v>
      </c>
      <c r="AN40" s="33" t="s">
        <v>167</v>
      </c>
      <c r="AO40" s="33" t="s">
        <v>167</v>
      </c>
      <c r="AP40" s="33" t="s">
        <v>167</v>
      </c>
      <c r="AQ40" s="33" t="s">
        <v>167</v>
      </c>
      <c r="AR40" s="33" t="s">
        <v>167</v>
      </c>
      <c r="AS40" s="33" t="s">
        <v>167</v>
      </c>
      <c r="AT40" s="33" t="s">
        <v>167</v>
      </c>
      <c r="AU40" s="23" t="s">
        <v>165</v>
      </c>
      <c r="AX40" s="75">
        <f t="shared" si="0"/>
        <v>4</v>
      </c>
    </row>
    <row r="41" spans="1:50" x14ac:dyDescent="0.35">
      <c r="A41" s="5">
        <v>39</v>
      </c>
      <c r="B41" s="2">
        <v>2017</v>
      </c>
      <c r="C41" s="6" t="s">
        <v>152</v>
      </c>
      <c r="D41" s="4" t="s">
        <v>153</v>
      </c>
      <c r="E41" s="29">
        <v>14.5</v>
      </c>
      <c r="F41" s="37">
        <v>17.5</v>
      </c>
      <c r="G41" s="8" t="s">
        <v>165</v>
      </c>
      <c r="H41" s="2" t="s">
        <v>164</v>
      </c>
      <c r="I41" s="2" t="s">
        <v>164</v>
      </c>
      <c r="J41" s="2" t="s">
        <v>164</v>
      </c>
      <c r="K41" s="2" t="s">
        <v>164</v>
      </c>
      <c r="L41" s="2" t="s">
        <v>164</v>
      </c>
      <c r="M41" s="2" t="s">
        <v>164</v>
      </c>
      <c r="N41" s="2" t="s">
        <v>164</v>
      </c>
      <c r="O41" s="2" t="s">
        <v>167</v>
      </c>
      <c r="P41" s="2" t="s">
        <v>167</v>
      </c>
      <c r="Q41" s="2" t="s">
        <v>167</v>
      </c>
      <c r="R41" s="2" t="s">
        <v>167</v>
      </c>
      <c r="S41" s="15" t="s">
        <v>167</v>
      </c>
      <c r="T41" s="15" t="s">
        <v>167</v>
      </c>
      <c r="U41" s="15" t="s">
        <v>167</v>
      </c>
      <c r="V41" s="15" t="s">
        <v>167</v>
      </c>
      <c r="W41" s="15" t="s">
        <v>167</v>
      </c>
      <c r="X41" s="12" t="s">
        <v>167</v>
      </c>
      <c r="Y41" s="15" t="s">
        <v>167</v>
      </c>
      <c r="Z41" s="24" t="s">
        <v>167</v>
      </c>
      <c r="AA41" s="33" t="s">
        <v>167</v>
      </c>
      <c r="AB41" s="33" t="s">
        <v>167</v>
      </c>
      <c r="AC41" s="33" t="s">
        <v>167</v>
      </c>
      <c r="AD41" s="33" t="s">
        <v>167</v>
      </c>
      <c r="AE41" s="33" t="s">
        <v>167</v>
      </c>
      <c r="AF41" s="33" t="s">
        <v>167</v>
      </c>
      <c r="AH41" s="33" t="s">
        <v>167</v>
      </c>
      <c r="AI41" s="23" t="s">
        <v>165</v>
      </c>
      <c r="AK41" s="23" t="s">
        <v>165</v>
      </c>
      <c r="AL41" s="33" t="s">
        <v>167</v>
      </c>
      <c r="AM41" s="23" t="s">
        <v>165</v>
      </c>
      <c r="AN41" s="33" t="s">
        <v>167</v>
      </c>
      <c r="AO41" s="23" t="s">
        <v>165</v>
      </c>
      <c r="AP41" s="23" t="s">
        <v>165</v>
      </c>
      <c r="AQ41" s="33" t="s">
        <v>167</v>
      </c>
      <c r="AR41" s="33" t="s">
        <v>167</v>
      </c>
      <c r="AS41" s="23" t="s">
        <v>165</v>
      </c>
      <c r="AT41" s="33" t="s">
        <v>167</v>
      </c>
      <c r="AU41" s="33" t="s">
        <v>167</v>
      </c>
      <c r="AX41" s="75">
        <f t="shared" si="0"/>
        <v>7</v>
      </c>
    </row>
    <row r="42" spans="1:50" x14ac:dyDescent="0.35">
      <c r="A42" s="5">
        <v>40</v>
      </c>
      <c r="B42" s="2">
        <v>2017</v>
      </c>
      <c r="C42" s="6" t="s">
        <v>154</v>
      </c>
      <c r="D42" s="4" t="s">
        <v>155</v>
      </c>
      <c r="E42" s="29">
        <v>5.5</v>
      </c>
      <c r="F42" s="37">
        <v>10</v>
      </c>
      <c r="G42" s="2" t="s">
        <v>164</v>
      </c>
      <c r="H42" s="2" t="s">
        <v>164</v>
      </c>
      <c r="I42" s="2" t="s">
        <v>164</v>
      </c>
      <c r="J42" s="2" t="s">
        <v>164</v>
      </c>
      <c r="K42" s="2" t="s">
        <v>164</v>
      </c>
      <c r="L42" s="2" t="s">
        <v>164</v>
      </c>
      <c r="M42" s="2" t="s">
        <v>164</v>
      </c>
      <c r="N42" s="2" t="s">
        <v>164</v>
      </c>
      <c r="O42" s="2" t="s">
        <v>167</v>
      </c>
      <c r="P42" s="2" t="s">
        <v>167</v>
      </c>
      <c r="Q42" s="2" t="s">
        <v>167</v>
      </c>
      <c r="R42" s="2" t="s">
        <v>167</v>
      </c>
      <c r="S42" s="15" t="s">
        <v>167</v>
      </c>
      <c r="T42" s="15" t="s">
        <v>167</v>
      </c>
      <c r="U42" s="15" t="s">
        <v>167</v>
      </c>
      <c r="V42" s="15" t="s">
        <v>167</v>
      </c>
      <c r="W42" s="15" t="s">
        <v>167</v>
      </c>
      <c r="X42" s="12" t="s">
        <v>167</v>
      </c>
      <c r="Y42" s="15" t="s">
        <v>167</v>
      </c>
      <c r="Z42" s="24" t="s">
        <v>167</v>
      </c>
      <c r="AA42" s="33" t="s">
        <v>167</v>
      </c>
      <c r="AB42" s="33" t="s">
        <v>167</v>
      </c>
      <c r="AC42" s="33" t="s">
        <v>167</v>
      </c>
      <c r="AD42" s="33" t="s">
        <v>167</v>
      </c>
      <c r="AE42" s="33" t="s">
        <v>167</v>
      </c>
      <c r="AF42" s="33" t="s">
        <v>167</v>
      </c>
      <c r="AH42" s="23" t="s">
        <v>165</v>
      </c>
      <c r="AI42" s="33" t="s">
        <v>167</v>
      </c>
      <c r="AK42" s="23" t="s">
        <v>165</v>
      </c>
      <c r="AL42" s="33" t="s">
        <v>167</v>
      </c>
      <c r="AM42" s="33" t="s">
        <v>167</v>
      </c>
      <c r="AN42" s="33" t="s">
        <v>167</v>
      </c>
      <c r="AO42" s="33" t="s">
        <v>167</v>
      </c>
      <c r="AP42" s="23" t="s">
        <v>165</v>
      </c>
      <c r="AQ42" s="33" t="s">
        <v>167</v>
      </c>
      <c r="AR42" s="33" t="s">
        <v>167</v>
      </c>
      <c r="AS42" s="33" t="s">
        <v>167</v>
      </c>
      <c r="AT42" s="33" t="s">
        <v>167</v>
      </c>
      <c r="AU42" s="33" t="s">
        <v>167</v>
      </c>
      <c r="AX42" s="75">
        <f t="shared" si="0"/>
        <v>3</v>
      </c>
    </row>
    <row r="43" spans="1:50" x14ac:dyDescent="0.35">
      <c r="A43" s="5">
        <v>41</v>
      </c>
      <c r="B43" s="2">
        <v>2017</v>
      </c>
      <c r="C43" s="3" t="s">
        <v>156</v>
      </c>
      <c r="D43" s="4" t="s">
        <v>157</v>
      </c>
      <c r="E43" s="29">
        <v>16.5</v>
      </c>
      <c r="F43" s="37">
        <v>19.5</v>
      </c>
      <c r="G43" s="2" t="s">
        <v>164</v>
      </c>
      <c r="H43" s="2" t="s">
        <v>164</v>
      </c>
      <c r="I43" s="2" t="s">
        <v>164</v>
      </c>
      <c r="J43" s="2" t="s">
        <v>164</v>
      </c>
      <c r="K43" s="2" t="s">
        <v>164</v>
      </c>
      <c r="L43" s="2" t="s">
        <v>164</v>
      </c>
      <c r="M43" s="2" t="s">
        <v>164</v>
      </c>
      <c r="N43" s="2" t="s">
        <v>164</v>
      </c>
      <c r="O43" s="2" t="s">
        <v>167</v>
      </c>
      <c r="P43" s="2" t="s">
        <v>167</v>
      </c>
      <c r="Q43" s="2" t="s">
        <v>167</v>
      </c>
      <c r="R43" s="2" t="s">
        <v>167</v>
      </c>
      <c r="S43" s="15" t="s">
        <v>167</v>
      </c>
      <c r="T43" s="15" t="s">
        <v>167</v>
      </c>
      <c r="U43" s="15" t="s">
        <v>167</v>
      </c>
      <c r="V43" s="15" t="s">
        <v>167</v>
      </c>
      <c r="W43" s="15" t="s">
        <v>167</v>
      </c>
      <c r="X43" s="12" t="s">
        <v>167</v>
      </c>
      <c r="Y43" s="15" t="s">
        <v>167</v>
      </c>
      <c r="Z43" s="24" t="s">
        <v>167</v>
      </c>
      <c r="AA43" s="33" t="s">
        <v>167</v>
      </c>
      <c r="AB43" s="33" t="s">
        <v>167</v>
      </c>
      <c r="AC43" s="33" t="s">
        <v>167</v>
      </c>
      <c r="AD43" s="33" t="s">
        <v>167</v>
      </c>
      <c r="AE43" s="33" t="s">
        <v>167</v>
      </c>
      <c r="AF43" s="33" t="s">
        <v>167</v>
      </c>
      <c r="AH43" s="33" t="s">
        <v>167</v>
      </c>
      <c r="AI43" s="33" t="s">
        <v>167</v>
      </c>
      <c r="AK43" s="33" t="s">
        <v>167</v>
      </c>
      <c r="AL43" s="33" t="s">
        <v>167</v>
      </c>
      <c r="AM43" s="33" t="s">
        <v>167</v>
      </c>
      <c r="AN43" s="33" t="s">
        <v>167</v>
      </c>
      <c r="AO43" s="33" t="s">
        <v>167</v>
      </c>
      <c r="AP43" s="33" t="s">
        <v>167</v>
      </c>
      <c r="AQ43" s="33" t="s">
        <v>167</v>
      </c>
      <c r="AR43" s="33" t="s">
        <v>167</v>
      </c>
      <c r="AS43" s="33" t="s">
        <v>167</v>
      </c>
      <c r="AT43" s="33" t="s">
        <v>167</v>
      </c>
      <c r="AU43" s="33" t="s">
        <v>167</v>
      </c>
      <c r="AX43" s="75">
        <f t="shared" si="0"/>
        <v>0</v>
      </c>
    </row>
    <row r="44" spans="1:50" x14ac:dyDescent="0.35">
      <c r="A44" s="5">
        <v>42</v>
      </c>
      <c r="B44" s="2">
        <v>2017</v>
      </c>
      <c r="C44" s="3" t="s">
        <v>158</v>
      </c>
      <c r="D44" s="4" t="s">
        <v>159</v>
      </c>
      <c r="E44" s="29">
        <v>16</v>
      </c>
      <c r="F44" s="37">
        <v>17.5</v>
      </c>
      <c r="G44" s="2" t="s">
        <v>164</v>
      </c>
      <c r="H44" s="2" t="s">
        <v>164</v>
      </c>
      <c r="I44" s="2" t="s">
        <v>164</v>
      </c>
      <c r="J44" s="2" t="s">
        <v>164</v>
      </c>
      <c r="K44" s="2" t="s">
        <v>164</v>
      </c>
      <c r="L44" s="2" t="s">
        <v>164</v>
      </c>
      <c r="M44" s="2" t="s">
        <v>164</v>
      </c>
      <c r="N44" s="2" t="s">
        <v>164</v>
      </c>
      <c r="O44" s="2" t="s">
        <v>167</v>
      </c>
      <c r="P44" s="2" t="s">
        <v>167</v>
      </c>
      <c r="Q44" s="2" t="s">
        <v>167</v>
      </c>
      <c r="R44" s="2" t="s">
        <v>167</v>
      </c>
      <c r="S44" s="15" t="s">
        <v>167</v>
      </c>
      <c r="T44" s="15" t="s">
        <v>167</v>
      </c>
      <c r="U44" s="15" t="s">
        <v>167</v>
      </c>
      <c r="V44" s="15" t="s">
        <v>167</v>
      </c>
      <c r="W44" s="15" t="s">
        <v>167</v>
      </c>
      <c r="X44" s="12" t="s">
        <v>167</v>
      </c>
      <c r="Y44" s="15" t="s">
        <v>167</v>
      </c>
      <c r="Z44" s="24" t="s">
        <v>167</v>
      </c>
      <c r="AA44" s="33" t="s">
        <v>167</v>
      </c>
      <c r="AB44" s="33" t="s">
        <v>167</v>
      </c>
      <c r="AC44" s="33" t="s">
        <v>167</v>
      </c>
      <c r="AD44" s="33" t="s">
        <v>167</v>
      </c>
      <c r="AE44" s="33" t="s">
        <v>167</v>
      </c>
      <c r="AF44" s="23" t="s">
        <v>165</v>
      </c>
      <c r="AH44" s="33" t="s">
        <v>167</v>
      </c>
      <c r="AI44" s="33" t="s">
        <v>167</v>
      </c>
      <c r="AK44" s="33" t="s">
        <v>167</v>
      </c>
      <c r="AL44" s="23" t="s">
        <v>165</v>
      </c>
      <c r="AM44" s="33" t="s">
        <v>167</v>
      </c>
      <c r="AN44" s="33" t="s">
        <v>167</v>
      </c>
      <c r="AO44" s="33" t="s">
        <v>167</v>
      </c>
      <c r="AP44" s="33" t="s">
        <v>167</v>
      </c>
      <c r="AQ44" s="33" t="s">
        <v>167</v>
      </c>
      <c r="AR44" s="33" t="s">
        <v>167</v>
      </c>
      <c r="AS44" s="33" t="s">
        <v>167</v>
      </c>
      <c r="AT44" s="33" t="s">
        <v>167</v>
      </c>
      <c r="AU44" s="33" t="s">
        <v>167</v>
      </c>
      <c r="AX44" s="75">
        <f t="shared" si="0"/>
        <v>2</v>
      </c>
    </row>
    <row r="45" spans="1:50" x14ac:dyDescent="0.35">
      <c r="A45" s="5">
        <v>43</v>
      </c>
      <c r="B45" s="2">
        <v>2017</v>
      </c>
      <c r="C45" s="3" t="s">
        <v>160</v>
      </c>
      <c r="D45" s="4" t="s">
        <v>161</v>
      </c>
      <c r="E45" s="29">
        <v>13</v>
      </c>
      <c r="F45" s="37">
        <v>16</v>
      </c>
      <c r="G45" s="2" t="s">
        <v>164</v>
      </c>
      <c r="H45" s="2" t="s">
        <v>164</v>
      </c>
      <c r="I45" s="2" t="s">
        <v>164</v>
      </c>
      <c r="J45" s="2" t="s">
        <v>164</v>
      </c>
      <c r="K45" s="2" t="s">
        <v>164</v>
      </c>
      <c r="L45" s="2" t="s">
        <v>164</v>
      </c>
      <c r="M45" s="2" t="s">
        <v>164</v>
      </c>
      <c r="N45" s="2" t="s">
        <v>164</v>
      </c>
      <c r="O45" s="2" t="s">
        <v>167</v>
      </c>
      <c r="P45" s="2" t="s">
        <v>167</v>
      </c>
      <c r="Q45" s="2" t="s">
        <v>167</v>
      </c>
      <c r="R45" s="2" t="s">
        <v>167</v>
      </c>
      <c r="S45" s="15" t="s">
        <v>167</v>
      </c>
      <c r="T45" s="15" t="s">
        <v>167</v>
      </c>
      <c r="U45" s="15" t="s">
        <v>167</v>
      </c>
      <c r="V45" s="15" t="s">
        <v>167</v>
      </c>
      <c r="W45" s="15" t="s">
        <v>167</v>
      </c>
      <c r="X45" s="12" t="s">
        <v>167</v>
      </c>
      <c r="Y45" s="15" t="s">
        <v>167</v>
      </c>
      <c r="Z45" s="24" t="s">
        <v>167</v>
      </c>
      <c r="AA45" s="33" t="s">
        <v>167</v>
      </c>
      <c r="AB45" s="33" t="s">
        <v>167</v>
      </c>
      <c r="AC45" s="33" t="s">
        <v>167</v>
      </c>
      <c r="AD45" s="23" t="s">
        <v>165</v>
      </c>
      <c r="AE45" s="33" t="s">
        <v>167</v>
      </c>
      <c r="AF45" s="23" t="s">
        <v>165</v>
      </c>
      <c r="AH45" s="33" t="s">
        <v>167</v>
      </c>
      <c r="AI45" s="33" t="s">
        <v>167</v>
      </c>
      <c r="AK45" s="33" t="s">
        <v>167</v>
      </c>
      <c r="AL45" s="33" t="s">
        <v>167</v>
      </c>
      <c r="AM45" s="23" t="s">
        <v>165</v>
      </c>
      <c r="AN45" s="33" t="s">
        <v>167</v>
      </c>
      <c r="AO45" s="33" t="s">
        <v>167</v>
      </c>
      <c r="AP45" s="33" t="s">
        <v>167</v>
      </c>
      <c r="AQ45" s="33" t="s">
        <v>167</v>
      </c>
      <c r="AR45" s="33" t="s">
        <v>167</v>
      </c>
      <c r="AS45" s="33" t="s">
        <v>167</v>
      </c>
      <c r="AT45" s="33" t="s">
        <v>167</v>
      </c>
      <c r="AU45" s="23" t="s">
        <v>165</v>
      </c>
      <c r="AX45" s="75">
        <f t="shared" si="0"/>
        <v>4</v>
      </c>
    </row>
    <row r="46" spans="1:50" x14ac:dyDescent="0.35">
      <c r="A46" s="5">
        <v>44</v>
      </c>
      <c r="B46" s="2">
        <v>2017</v>
      </c>
      <c r="C46" s="3" t="s">
        <v>162</v>
      </c>
      <c r="D46" s="4" t="s">
        <v>163</v>
      </c>
      <c r="E46" s="29">
        <v>18</v>
      </c>
      <c r="F46" s="37">
        <v>15.5</v>
      </c>
      <c r="G46" s="2" t="s">
        <v>164</v>
      </c>
      <c r="H46" s="2" t="s">
        <v>164</v>
      </c>
      <c r="I46" s="2" t="s">
        <v>164</v>
      </c>
      <c r="J46" s="2" t="s">
        <v>164</v>
      </c>
      <c r="K46" s="8" t="s">
        <v>165</v>
      </c>
      <c r="L46" s="2" t="s">
        <v>164</v>
      </c>
      <c r="M46" s="2" t="s">
        <v>164</v>
      </c>
      <c r="N46" s="2" t="s">
        <v>164</v>
      </c>
      <c r="O46" s="2" t="s">
        <v>167</v>
      </c>
      <c r="P46" s="2" t="s">
        <v>167</v>
      </c>
      <c r="Q46" s="2" t="s">
        <v>167</v>
      </c>
      <c r="R46" s="2" t="s">
        <v>167</v>
      </c>
      <c r="S46" s="15" t="s">
        <v>167</v>
      </c>
      <c r="T46" s="15" t="s">
        <v>167</v>
      </c>
      <c r="U46" s="15" t="s">
        <v>167</v>
      </c>
      <c r="V46" s="15" t="s">
        <v>167</v>
      </c>
      <c r="W46" s="15" t="s">
        <v>167</v>
      </c>
      <c r="X46" s="12" t="s">
        <v>167</v>
      </c>
      <c r="Y46" s="15" t="s">
        <v>167</v>
      </c>
      <c r="Z46" s="24" t="s">
        <v>167</v>
      </c>
      <c r="AA46" s="33" t="s">
        <v>167</v>
      </c>
      <c r="AB46" s="33" t="s">
        <v>167</v>
      </c>
      <c r="AC46" s="33" t="s">
        <v>167</v>
      </c>
      <c r="AD46" s="33" t="s">
        <v>167</v>
      </c>
      <c r="AE46" s="33" t="s">
        <v>167</v>
      </c>
      <c r="AF46" s="33" t="s">
        <v>167</v>
      </c>
      <c r="AH46" s="33" t="s">
        <v>167</v>
      </c>
      <c r="AI46" s="33" t="s">
        <v>167</v>
      </c>
      <c r="AK46" s="33" t="s">
        <v>167</v>
      </c>
      <c r="AL46" s="33" t="s">
        <v>167</v>
      </c>
      <c r="AM46" s="33" t="s">
        <v>167</v>
      </c>
      <c r="AN46" s="33" t="s">
        <v>167</v>
      </c>
      <c r="AO46" s="33" t="s">
        <v>167</v>
      </c>
      <c r="AP46" s="33" t="s">
        <v>167</v>
      </c>
      <c r="AQ46" s="33" t="s">
        <v>167</v>
      </c>
      <c r="AR46" s="33" t="s">
        <v>167</v>
      </c>
      <c r="AS46" s="33" t="s">
        <v>167</v>
      </c>
      <c r="AT46" s="33" t="s">
        <v>167</v>
      </c>
      <c r="AU46" s="33" t="s">
        <v>167</v>
      </c>
      <c r="AX46" s="75">
        <f t="shared" si="0"/>
        <v>1</v>
      </c>
    </row>
    <row r="47" spans="1:50" x14ac:dyDescent="0.35">
      <c r="E47" s="30">
        <f>SUM(E3:E46)/41</f>
        <v>11.878048780487806</v>
      </c>
      <c r="F47" s="30">
        <f>SUM(F3:F46)/40</f>
        <v>14.706250000000001</v>
      </c>
      <c r="O47" t="s">
        <v>166</v>
      </c>
      <c r="X47" s="12">
        <f>COUNTIF(X3:X46, "X")</f>
        <v>40</v>
      </c>
      <c r="Y47" s="12">
        <f>COUNTIF(Y3:Y46, "X")</f>
        <v>42</v>
      </c>
      <c r="Z47">
        <f>COUNTIF(Z3:Z46, "X")</f>
        <v>42</v>
      </c>
      <c r="AA47" s="7">
        <f>COUNTIF(AA2:AA46,"X")</f>
        <v>37</v>
      </c>
      <c r="AB47" s="7">
        <f>COUNTIF(AB2:AB46,"X")</f>
        <v>36</v>
      </c>
      <c r="AC47" s="7">
        <f>COUNTIF(AC2:AC46,"X")</f>
        <v>41</v>
      </c>
      <c r="AD47">
        <f>COUNTIF(AD2:AD46,"X")</f>
        <v>39</v>
      </c>
      <c r="AE47">
        <f t="shared" ref="AE47:AF47" si="1">COUNTIF(AE2:AE46,"X")</f>
        <v>44</v>
      </c>
      <c r="AF47">
        <f t="shared" si="1"/>
        <v>35</v>
      </c>
      <c r="AH47" s="7">
        <f>COUNTIF(AH3:AH46,"X")</f>
        <v>33</v>
      </c>
      <c r="AI47" s="7">
        <f t="shared" ref="AI47:AM47" si="2">COUNTIF(AI3:AI46,"X")</f>
        <v>40</v>
      </c>
      <c r="AJ47" s="7">
        <f t="shared" si="2"/>
        <v>0</v>
      </c>
      <c r="AK47" s="7">
        <f t="shared" si="2"/>
        <v>38</v>
      </c>
      <c r="AL47" s="7">
        <f t="shared" si="2"/>
        <v>39</v>
      </c>
      <c r="AM47" s="7">
        <f t="shared" si="2"/>
        <v>40</v>
      </c>
      <c r="AN47" s="7">
        <f t="shared" ref="AN47:AU47" si="3">COUNTIF(AN3:AN46,"X")</f>
        <v>44</v>
      </c>
      <c r="AO47" s="7">
        <f t="shared" si="3"/>
        <v>39</v>
      </c>
      <c r="AP47" s="7">
        <f t="shared" si="3"/>
        <v>37</v>
      </c>
      <c r="AQ47" s="7">
        <f t="shared" si="3"/>
        <v>40</v>
      </c>
      <c r="AR47" s="7">
        <f t="shared" si="3"/>
        <v>40</v>
      </c>
      <c r="AS47" s="7">
        <f t="shared" ref="AS47" si="4">COUNTIF(AS3:AS46,"X")</f>
        <v>36</v>
      </c>
      <c r="AT47" s="7">
        <f t="shared" si="3"/>
        <v>42</v>
      </c>
      <c r="AU47" s="7">
        <f t="shared" si="3"/>
        <v>33</v>
      </c>
    </row>
    <row r="48" spans="1:50" x14ac:dyDescent="0.35">
      <c r="E48" s="30">
        <f>SUM(E4:E46)</f>
        <v>471.5</v>
      </c>
      <c r="F48" s="30">
        <f>SUM(F4:F46)</f>
        <v>568.25</v>
      </c>
      <c r="L48" t="s">
        <v>166</v>
      </c>
    </row>
    <row r="49" spans="3:3" x14ac:dyDescent="0.35">
      <c r="C49">
        <f>(545+562)/81</f>
        <v>13.666666666666666</v>
      </c>
    </row>
  </sheetData>
  <mergeCells count="9">
    <mergeCell ref="AO1:AQ1"/>
    <mergeCell ref="AR1:AT1"/>
    <mergeCell ref="AU1:AW1"/>
    <mergeCell ref="V1:X1"/>
    <mergeCell ref="Y1:AA1"/>
    <mergeCell ref="AB1:AD1"/>
    <mergeCell ref="AE1:AG1"/>
    <mergeCell ref="AH1:AJ1"/>
    <mergeCell ref="AK1:AM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C85F-4366-4232-97FA-F70B53FA81CA}">
  <dimension ref="A1:K27"/>
  <sheetViews>
    <sheetView topLeftCell="A43" workbookViewId="0">
      <selection activeCell="B1" sqref="B1:B1048576"/>
    </sheetView>
  </sheetViews>
  <sheetFormatPr defaultRowHeight="14.5" x14ac:dyDescent="0.35"/>
  <cols>
    <col min="2" max="2" width="17.1796875" style="64" customWidth="1"/>
    <col min="3" max="3" width="10.6328125" customWidth="1"/>
    <col min="4" max="4" width="7.90625" style="7" customWidth="1"/>
    <col min="5" max="5" width="6.08984375" style="30" customWidth="1"/>
    <col min="6" max="9" width="6.08984375" customWidth="1"/>
    <col min="10" max="11" width="7.54296875" customWidth="1"/>
  </cols>
  <sheetData>
    <row r="1" spans="1:11" x14ac:dyDescent="0.35">
      <c r="A1" s="20"/>
      <c r="B1" s="60"/>
      <c r="C1" s="20"/>
      <c r="D1" s="45">
        <v>0.4</v>
      </c>
      <c r="E1" s="72" t="s">
        <v>200</v>
      </c>
      <c r="F1" s="71"/>
      <c r="G1" s="71"/>
      <c r="H1" s="71"/>
      <c r="I1" s="71"/>
      <c r="J1" s="71" t="s">
        <v>201</v>
      </c>
      <c r="K1" s="71"/>
    </row>
    <row r="2" spans="1:11" ht="35" x14ac:dyDescent="0.35">
      <c r="A2" s="1" t="s">
        <v>0</v>
      </c>
      <c r="B2" s="61" t="s">
        <v>2</v>
      </c>
      <c r="C2" s="21" t="s">
        <v>3</v>
      </c>
      <c r="D2" s="35" t="s">
        <v>192</v>
      </c>
      <c r="E2" s="36" t="s">
        <v>193</v>
      </c>
      <c r="F2" s="36" t="s">
        <v>194</v>
      </c>
      <c r="G2" s="36" t="s">
        <v>195</v>
      </c>
      <c r="H2" s="36" t="s">
        <v>196</v>
      </c>
      <c r="I2" s="36" t="s">
        <v>197</v>
      </c>
      <c r="J2" s="36" t="s">
        <v>198</v>
      </c>
      <c r="K2" s="36" t="s">
        <v>199</v>
      </c>
    </row>
    <row r="3" spans="1:11" ht="28" customHeight="1" x14ac:dyDescent="0.35">
      <c r="A3" s="5">
        <v>1</v>
      </c>
      <c r="B3" s="62" t="s">
        <v>76</v>
      </c>
      <c r="C3" s="4" t="s">
        <v>77</v>
      </c>
      <c r="D3" s="46"/>
      <c r="E3" s="39"/>
      <c r="F3" s="20"/>
      <c r="G3" s="20"/>
      <c r="H3" s="20"/>
      <c r="I3" s="20"/>
      <c r="J3" s="20"/>
      <c r="K3" s="20"/>
    </row>
    <row r="4" spans="1:11" ht="28" customHeight="1" x14ac:dyDescent="0.35">
      <c r="A4" s="5">
        <v>2</v>
      </c>
      <c r="B4" s="62" t="s">
        <v>78</v>
      </c>
      <c r="C4" s="4" t="s">
        <v>79</v>
      </c>
      <c r="D4" s="46"/>
      <c r="E4" s="39"/>
      <c r="F4" s="20"/>
      <c r="G4" s="20"/>
      <c r="H4" s="20"/>
      <c r="I4" s="20"/>
      <c r="J4" s="20"/>
      <c r="K4" s="20"/>
    </row>
    <row r="5" spans="1:11" ht="28" customHeight="1" x14ac:dyDescent="0.35">
      <c r="A5" s="5">
        <v>3</v>
      </c>
      <c r="B5" s="62" t="s">
        <v>80</v>
      </c>
      <c r="C5" s="4" t="s">
        <v>81</v>
      </c>
      <c r="D5" s="47"/>
      <c r="E5" s="32"/>
      <c r="F5" s="20"/>
      <c r="G5" s="20"/>
      <c r="H5" s="20"/>
      <c r="I5" s="20"/>
      <c r="J5" s="20"/>
      <c r="K5" s="20"/>
    </row>
    <row r="6" spans="1:11" ht="28" customHeight="1" x14ac:dyDescent="0.35">
      <c r="A6" s="5">
        <v>4</v>
      </c>
      <c r="B6" s="62" t="s">
        <v>82</v>
      </c>
      <c r="C6" s="4" t="s">
        <v>83</v>
      </c>
      <c r="D6" s="46"/>
      <c r="E6" s="32"/>
      <c r="F6" s="20"/>
      <c r="G6" s="20"/>
      <c r="H6" s="20"/>
      <c r="I6" s="20"/>
      <c r="J6" s="20"/>
      <c r="K6" s="20"/>
    </row>
    <row r="7" spans="1:11" ht="28" customHeight="1" x14ac:dyDescent="0.35">
      <c r="A7" s="5">
        <v>5</v>
      </c>
      <c r="B7" s="62" t="s">
        <v>84</v>
      </c>
      <c r="C7" s="4" t="s">
        <v>85</v>
      </c>
      <c r="D7" s="46"/>
      <c r="E7" s="39"/>
      <c r="F7" s="20"/>
      <c r="G7" s="20"/>
      <c r="H7" s="20"/>
      <c r="I7" s="20"/>
      <c r="J7" s="20"/>
      <c r="K7" s="20"/>
    </row>
    <row r="8" spans="1:11" ht="28" customHeight="1" x14ac:dyDescent="0.35">
      <c r="A8" s="5">
        <v>6</v>
      </c>
      <c r="B8" s="62" t="s">
        <v>86</v>
      </c>
      <c r="C8" s="4" t="s">
        <v>87</v>
      </c>
      <c r="D8" s="46"/>
      <c r="E8" s="37"/>
      <c r="F8" s="20"/>
      <c r="G8" s="20"/>
      <c r="H8" s="20"/>
      <c r="I8" s="20"/>
      <c r="J8" s="20"/>
      <c r="K8" s="20"/>
    </row>
    <row r="9" spans="1:11" ht="28" customHeight="1" x14ac:dyDescent="0.35">
      <c r="A9" s="5">
        <v>7</v>
      </c>
      <c r="B9" s="62" t="s">
        <v>88</v>
      </c>
      <c r="C9" s="4" t="s">
        <v>89</v>
      </c>
      <c r="D9" s="46"/>
      <c r="E9" s="37"/>
      <c r="F9" s="20"/>
      <c r="G9" s="20"/>
      <c r="H9" s="20"/>
      <c r="I9" s="20"/>
      <c r="J9" s="20"/>
      <c r="K9" s="20"/>
    </row>
    <row r="10" spans="1:11" ht="28" customHeight="1" x14ac:dyDescent="0.35">
      <c r="A10" s="5">
        <v>8</v>
      </c>
      <c r="B10" s="62" t="s">
        <v>90</v>
      </c>
      <c r="C10" s="4" t="s">
        <v>91</v>
      </c>
      <c r="D10" s="46"/>
      <c r="E10" s="37"/>
      <c r="F10" s="20"/>
      <c r="G10" s="20"/>
      <c r="H10" s="20"/>
      <c r="I10" s="20"/>
      <c r="J10" s="20"/>
      <c r="K10" s="20"/>
    </row>
    <row r="11" spans="1:11" ht="28" customHeight="1" x14ac:dyDescent="0.35">
      <c r="A11" s="5">
        <v>9</v>
      </c>
      <c r="B11" s="62" t="s">
        <v>92</v>
      </c>
      <c r="C11" s="4" t="s">
        <v>93</v>
      </c>
      <c r="D11" s="46"/>
      <c r="E11" s="37"/>
      <c r="F11" s="20"/>
      <c r="G11" s="20"/>
      <c r="H11" s="20"/>
      <c r="I11" s="20"/>
      <c r="J11" s="20"/>
      <c r="K11" s="20"/>
    </row>
    <row r="12" spans="1:11" ht="28" customHeight="1" x14ac:dyDescent="0.35">
      <c r="A12" s="5">
        <v>10</v>
      </c>
      <c r="B12" s="62" t="s">
        <v>94</v>
      </c>
      <c r="C12" s="4" t="s">
        <v>95</v>
      </c>
      <c r="D12" s="46"/>
      <c r="E12" s="37"/>
      <c r="F12" s="20"/>
      <c r="G12" s="20"/>
      <c r="H12" s="20"/>
      <c r="I12" s="20"/>
      <c r="J12" s="20"/>
      <c r="K12" s="20"/>
    </row>
    <row r="13" spans="1:11" ht="28" customHeight="1" x14ac:dyDescent="0.35">
      <c r="A13" s="5">
        <v>11</v>
      </c>
      <c r="B13" s="62" t="s">
        <v>96</v>
      </c>
      <c r="C13" s="4" t="s">
        <v>97</v>
      </c>
      <c r="D13" s="46"/>
      <c r="E13" s="37"/>
      <c r="F13" s="20"/>
      <c r="G13" s="20"/>
      <c r="H13" s="20"/>
      <c r="I13" s="20"/>
      <c r="J13" s="20"/>
      <c r="K13" s="20"/>
    </row>
    <row r="14" spans="1:11" ht="28" customHeight="1" x14ac:dyDescent="0.35">
      <c r="A14" s="5">
        <v>12</v>
      </c>
      <c r="B14" s="62" t="s">
        <v>98</v>
      </c>
      <c r="C14" s="4" t="s">
        <v>99</v>
      </c>
      <c r="D14" s="47"/>
      <c r="E14" s="38"/>
      <c r="F14" s="20"/>
      <c r="G14" s="20"/>
      <c r="H14" s="20"/>
      <c r="I14" s="20"/>
      <c r="J14" s="20"/>
      <c r="K14" s="20"/>
    </row>
    <row r="15" spans="1:11" ht="28" customHeight="1" x14ac:dyDescent="0.35">
      <c r="A15" s="5">
        <v>13</v>
      </c>
      <c r="B15" s="62" t="s">
        <v>100</v>
      </c>
      <c r="C15" s="4" t="s">
        <v>101</v>
      </c>
      <c r="D15" s="46"/>
      <c r="E15" s="37"/>
      <c r="F15" s="20"/>
      <c r="G15" s="20"/>
      <c r="H15" s="20"/>
      <c r="I15" s="20"/>
      <c r="J15" s="20"/>
      <c r="K15" s="20"/>
    </row>
    <row r="16" spans="1:11" ht="28" customHeight="1" x14ac:dyDescent="0.35">
      <c r="A16" s="5">
        <v>14</v>
      </c>
      <c r="B16" s="62" t="s">
        <v>102</v>
      </c>
      <c r="C16" s="4" t="s">
        <v>103</v>
      </c>
      <c r="D16" s="46"/>
      <c r="E16" s="37"/>
      <c r="F16" s="20"/>
      <c r="G16" s="20"/>
      <c r="H16" s="20"/>
      <c r="I16" s="20"/>
      <c r="J16" s="20"/>
      <c r="K16" s="20"/>
    </row>
    <row r="17" spans="1:11" ht="28" customHeight="1" x14ac:dyDescent="0.35">
      <c r="A17" s="5">
        <v>15</v>
      </c>
      <c r="B17" s="62" t="s">
        <v>104</v>
      </c>
      <c r="C17" s="4" t="s">
        <v>105</v>
      </c>
      <c r="D17" s="46"/>
      <c r="E17" s="32"/>
      <c r="F17" s="20"/>
      <c r="G17" s="20"/>
      <c r="H17" s="20"/>
      <c r="I17" s="20"/>
      <c r="J17" s="20"/>
      <c r="K17" s="20"/>
    </row>
    <row r="18" spans="1:11" ht="28" customHeight="1" x14ac:dyDescent="0.35">
      <c r="A18" s="5">
        <v>16</v>
      </c>
      <c r="B18" s="62" t="s">
        <v>106</v>
      </c>
      <c r="C18" s="4" t="s">
        <v>107</v>
      </c>
      <c r="D18" s="46"/>
      <c r="E18" s="37"/>
      <c r="F18" s="20"/>
      <c r="G18" s="20"/>
      <c r="H18" s="20"/>
      <c r="I18" s="20"/>
      <c r="J18" s="20"/>
      <c r="K18" s="20"/>
    </row>
    <row r="19" spans="1:11" ht="28" customHeight="1" x14ac:dyDescent="0.35">
      <c r="A19" s="5">
        <v>17</v>
      </c>
      <c r="B19" s="62" t="s">
        <v>108</v>
      </c>
      <c r="C19" s="4" t="s">
        <v>109</v>
      </c>
      <c r="D19" s="46"/>
      <c r="E19" s="37"/>
      <c r="F19" s="20"/>
      <c r="G19" s="20"/>
      <c r="H19" s="20"/>
      <c r="I19" s="20"/>
      <c r="J19" s="20"/>
      <c r="K19" s="20"/>
    </row>
    <row r="20" spans="1:11" ht="28" customHeight="1" x14ac:dyDescent="0.35">
      <c r="A20" s="5">
        <v>18</v>
      </c>
      <c r="B20" s="62" t="s">
        <v>110</v>
      </c>
      <c r="C20" s="4" t="s">
        <v>111</v>
      </c>
      <c r="D20" s="46"/>
      <c r="E20" s="32"/>
      <c r="F20" s="20"/>
      <c r="G20" s="20"/>
      <c r="H20" s="20"/>
      <c r="I20" s="20"/>
      <c r="J20" s="20"/>
      <c r="K20" s="20"/>
    </row>
    <row r="21" spans="1:11" ht="28" customHeight="1" x14ac:dyDescent="0.35">
      <c r="A21" s="5">
        <v>19</v>
      </c>
      <c r="B21" s="62" t="s">
        <v>112</v>
      </c>
      <c r="C21" s="4" t="s">
        <v>113</v>
      </c>
      <c r="D21" s="47"/>
      <c r="E21" s="38"/>
      <c r="F21" s="20"/>
      <c r="G21" s="20"/>
      <c r="H21" s="20"/>
      <c r="I21" s="20"/>
      <c r="J21" s="20"/>
      <c r="K21" s="20"/>
    </row>
    <row r="22" spans="1:11" ht="28" customHeight="1" x14ac:dyDescent="0.35">
      <c r="A22" s="5">
        <v>20</v>
      </c>
      <c r="B22" s="62" t="s">
        <v>114</v>
      </c>
      <c r="C22" s="4" t="s">
        <v>115</v>
      </c>
      <c r="D22" s="46"/>
      <c r="E22" s="37"/>
      <c r="F22" s="20"/>
      <c r="G22" s="20"/>
      <c r="H22" s="20"/>
      <c r="I22" s="20"/>
      <c r="J22" s="20"/>
      <c r="K22" s="20"/>
    </row>
    <row r="23" spans="1:11" ht="28" customHeight="1" x14ac:dyDescent="0.35">
      <c r="A23" s="5">
        <v>21</v>
      </c>
      <c r="B23" s="62" t="s">
        <v>116</v>
      </c>
      <c r="C23" s="4" t="s">
        <v>117</v>
      </c>
      <c r="D23" s="46"/>
      <c r="E23" s="37"/>
      <c r="F23" s="20"/>
      <c r="G23" s="20"/>
      <c r="H23" s="20"/>
      <c r="I23" s="20"/>
      <c r="J23" s="20"/>
      <c r="K23" s="20"/>
    </row>
    <row r="24" spans="1:11" ht="28" customHeight="1" thickBot="1" x14ac:dyDescent="0.4">
      <c r="A24" s="55">
        <v>22</v>
      </c>
      <c r="B24" s="63" t="s">
        <v>118</v>
      </c>
      <c r="C24" s="56" t="s">
        <v>119</v>
      </c>
      <c r="D24" s="57"/>
      <c r="E24" s="58"/>
      <c r="F24" s="59"/>
      <c r="G24" s="59"/>
      <c r="H24" s="59"/>
      <c r="I24" s="59"/>
      <c r="J24" s="59"/>
      <c r="K24" s="59"/>
    </row>
    <row r="25" spans="1:11" ht="15" thickTop="1" x14ac:dyDescent="0.35">
      <c r="D25" s="48"/>
    </row>
    <row r="26" spans="1:11" x14ac:dyDescent="0.35">
      <c r="D26" s="48"/>
    </row>
    <row r="27" spans="1:11" x14ac:dyDescent="0.35">
      <c r="B27" s="64" t="s">
        <v>166</v>
      </c>
    </row>
  </sheetData>
  <mergeCells count="2">
    <mergeCell ref="E1:I1"/>
    <mergeCell ref="J1:K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2601-08C5-4B52-9622-3CC52409A32E}">
  <dimension ref="A1:K25"/>
  <sheetViews>
    <sheetView tabSelected="1" workbookViewId="0">
      <selection activeCell="A22" sqref="A1:A22"/>
    </sheetView>
  </sheetViews>
  <sheetFormatPr defaultRowHeight="14.5" x14ac:dyDescent="0.35"/>
  <cols>
    <col min="1" max="1" width="6.26953125" style="7" customWidth="1"/>
    <col min="2" max="2" width="23.7265625" style="64" customWidth="1"/>
    <col min="3" max="3" width="10.90625" customWidth="1"/>
    <col min="4" max="11" width="5.81640625" customWidth="1"/>
  </cols>
  <sheetData>
    <row r="1" spans="1:11" x14ac:dyDescent="0.35">
      <c r="A1" s="44"/>
      <c r="B1" s="60"/>
      <c r="C1" s="20"/>
      <c r="D1" s="45">
        <v>0.4</v>
      </c>
      <c r="E1" s="72" t="s">
        <v>200</v>
      </c>
      <c r="F1" s="71"/>
      <c r="G1" s="71"/>
      <c r="H1" s="71"/>
      <c r="I1" s="71"/>
      <c r="J1" s="71" t="s">
        <v>201</v>
      </c>
      <c r="K1" s="71"/>
    </row>
    <row r="2" spans="1:11" ht="39" x14ac:dyDescent="0.35">
      <c r="A2" s="68" t="s">
        <v>202</v>
      </c>
      <c r="B2" s="61" t="s">
        <v>2</v>
      </c>
      <c r="C2" s="21" t="s">
        <v>3</v>
      </c>
      <c r="D2" s="35" t="s">
        <v>192</v>
      </c>
      <c r="E2" s="36" t="s">
        <v>193</v>
      </c>
      <c r="F2" s="36" t="s">
        <v>194</v>
      </c>
      <c r="G2" s="36" t="s">
        <v>195</v>
      </c>
      <c r="H2" s="36" t="s">
        <v>196</v>
      </c>
      <c r="I2" s="36" t="s">
        <v>197</v>
      </c>
      <c r="J2" s="36" t="s">
        <v>198</v>
      </c>
      <c r="K2" s="36" t="s">
        <v>199</v>
      </c>
    </row>
    <row r="3" spans="1:11" ht="29" customHeight="1" x14ac:dyDescent="0.35">
      <c r="A3" s="44">
        <v>1</v>
      </c>
      <c r="B3" s="62" t="s">
        <v>4</v>
      </c>
      <c r="C3" s="4" t="s">
        <v>5</v>
      </c>
      <c r="D3" s="46"/>
      <c r="E3" s="39"/>
      <c r="F3" s="20"/>
      <c r="G3" s="20"/>
      <c r="H3" s="20"/>
      <c r="I3" s="20"/>
      <c r="J3" s="20"/>
      <c r="K3" s="20"/>
    </row>
    <row r="4" spans="1:11" ht="29" customHeight="1" x14ac:dyDescent="0.35">
      <c r="A4" s="44">
        <v>2</v>
      </c>
      <c r="B4" s="62" t="s">
        <v>6</v>
      </c>
      <c r="C4" s="4" t="s">
        <v>7</v>
      </c>
      <c r="D4" s="46"/>
      <c r="E4" s="39"/>
      <c r="F4" s="20"/>
      <c r="G4" s="20"/>
      <c r="H4" s="20"/>
      <c r="I4" s="20"/>
      <c r="J4" s="20"/>
      <c r="K4" s="20"/>
    </row>
    <row r="5" spans="1:11" ht="29" customHeight="1" x14ac:dyDescent="0.35">
      <c r="A5" s="44">
        <v>3</v>
      </c>
      <c r="B5" s="62" t="s">
        <v>8</v>
      </c>
      <c r="C5" s="4" t="s">
        <v>9</v>
      </c>
      <c r="D5" s="47"/>
      <c r="E5" s="32"/>
      <c r="F5" s="20"/>
      <c r="G5" s="20"/>
      <c r="H5" s="20"/>
      <c r="I5" s="20"/>
      <c r="J5" s="20"/>
      <c r="K5" s="20"/>
    </row>
    <row r="6" spans="1:11" ht="29" customHeight="1" x14ac:dyDescent="0.35">
      <c r="A6" s="44">
        <v>4</v>
      </c>
      <c r="B6" s="62" t="s">
        <v>10</v>
      </c>
      <c r="C6" s="4" t="s">
        <v>11</v>
      </c>
      <c r="D6" s="46"/>
      <c r="E6" s="32"/>
      <c r="F6" s="20"/>
      <c r="G6" s="20"/>
      <c r="H6" s="20"/>
      <c r="I6" s="20"/>
      <c r="J6" s="20"/>
      <c r="K6" s="20"/>
    </row>
    <row r="7" spans="1:11" ht="29" customHeight="1" x14ac:dyDescent="0.35">
      <c r="A7" s="44">
        <v>5</v>
      </c>
      <c r="B7" s="62" t="s">
        <v>12</v>
      </c>
      <c r="C7" s="4" t="s">
        <v>13</v>
      </c>
      <c r="D7" s="46"/>
      <c r="E7" s="39"/>
      <c r="F7" s="20"/>
      <c r="G7" s="20"/>
      <c r="H7" s="20"/>
      <c r="I7" s="20"/>
      <c r="J7" s="20"/>
      <c r="K7" s="20"/>
    </row>
    <row r="8" spans="1:11" ht="29" customHeight="1" x14ac:dyDescent="0.35">
      <c r="A8" s="44">
        <v>6</v>
      </c>
      <c r="B8" s="62" t="s">
        <v>14</v>
      </c>
      <c r="C8" s="4" t="s">
        <v>15</v>
      </c>
      <c r="D8" s="46"/>
      <c r="E8" s="37"/>
      <c r="F8" s="20"/>
      <c r="G8" s="20"/>
      <c r="H8" s="20"/>
      <c r="I8" s="20"/>
      <c r="J8" s="20"/>
      <c r="K8" s="20"/>
    </row>
    <row r="9" spans="1:11" ht="29" customHeight="1" x14ac:dyDescent="0.35">
      <c r="A9" s="44">
        <v>7</v>
      </c>
      <c r="B9" s="62" t="s">
        <v>16</v>
      </c>
      <c r="C9" s="4" t="s">
        <v>17</v>
      </c>
      <c r="D9" s="46"/>
      <c r="E9" s="37"/>
      <c r="F9" s="20"/>
      <c r="G9" s="20"/>
      <c r="H9" s="20"/>
      <c r="I9" s="20"/>
      <c r="J9" s="20"/>
      <c r="K9" s="20"/>
    </row>
    <row r="10" spans="1:11" ht="29" customHeight="1" x14ac:dyDescent="0.35">
      <c r="A10" s="44">
        <v>8</v>
      </c>
      <c r="B10" s="62" t="s">
        <v>18</v>
      </c>
      <c r="C10" s="4" t="s">
        <v>19</v>
      </c>
      <c r="D10" s="46"/>
      <c r="E10" s="37"/>
      <c r="F10" s="20"/>
      <c r="G10" s="20"/>
      <c r="H10" s="20"/>
      <c r="I10" s="20"/>
      <c r="J10" s="20"/>
      <c r="K10" s="20"/>
    </row>
    <row r="11" spans="1:11" ht="29" customHeight="1" x14ac:dyDescent="0.35">
      <c r="A11" s="44">
        <v>9</v>
      </c>
      <c r="B11" s="62" t="s">
        <v>20</v>
      </c>
      <c r="C11" s="4" t="s">
        <v>21</v>
      </c>
      <c r="D11" s="46"/>
      <c r="E11" s="37"/>
      <c r="F11" s="20"/>
      <c r="G11" s="20"/>
      <c r="H11" s="20"/>
      <c r="I11" s="20"/>
      <c r="J11" s="20"/>
      <c r="K11" s="20"/>
    </row>
    <row r="12" spans="1:11" ht="29" customHeight="1" x14ac:dyDescent="0.35">
      <c r="A12" s="44">
        <v>10</v>
      </c>
      <c r="B12" s="62" t="s">
        <v>22</v>
      </c>
      <c r="C12" s="4" t="s">
        <v>23</v>
      </c>
      <c r="D12" s="46"/>
      <c r="E12" s="37"/>
      <c r="F12" s="20"/>
      <c r="G12" s="20"/>
      <c r="H12" s="20"/>
      <c r="I12" s="20"/>
      <c r="J12" s="20"/>
      <c r="K12" s="20"/>
    </row>
    <row r="13" spans="1:11" ht="29" customHeight="1" x14ac:dyDescent="0.35">
      <c r="A13" s="44">
        <v>11</v>
      </c>
      <c r="B13" s="62" t="s">
        <v>24</v>
      </c>
      <c r="C13" s="4" t="s">
        <v>25</v>
      </c>
      <c r="D13" s="46"/>
      <c r="E13" s="37"/>
      <c r="F13" s="20"/>
      <c r="G13" s="20"/>
      <c r="H13" s="20"/>
      <c r="I13" s="20"/>
      <c r="J13" s="20"/>
      <c r="K13" s="20"/>
    </row>
    <row r="14" spans="1:11" ht="29" customHeight="1" x14ac:dyDescent="0.35">
      <c r="A14" s="44">
        <v>12</v>
      </c>
      <c r="B14" s="62" t="s">
        <v>26</v>
      </c>
      <c r="C14" s="4" t="s">
        <v>27</v>
      </c>
      <c r="D14" s="47"/>
      <c r="E14" s="38"/>
      <c r="F14" s="20"/>
      <c r="G14" s="20"/>
      <c r="H14" s="20"/>
      <c r="I14" s="20"/>
      <c r="J14" s="20"/>
      <c r="K14" s="20"/>
    </row>
    <row r="15" spans="1:11" ht="29" customHeight="1" x14ac:dyDescent="0.35">
      <c r="A15" s="44">
        <v>13</v>
      </c>
      <c r="B15" s="62" t="s">
        <v>28</v>
      </c>
      <c r="C15" s="4" t="s">
        <v>29</v>
      </c>
      <c r="D15" s="46"/>
      <c r="E15" s="37"/>
      <c r="F15" s="20"/>
      <c r="G15" s="20"/>
      <c r="H15" s="20"/>
      <c r="I15" s="20"/>
      <c r="J15" s="20"/>
      <c r="K15" s="20"/>
    </row>
    <row r="16" spans="1:11" ht="29" customHeight="1" x14ac:dyDescent="0.35">
      <c r="A16" s="44">
        <v>14</v>
      </c>
      <c r="B16" s="62" t="s">
        <v>30</v>
      </c>
      <c r="C16" s="4" t="s">
        <v>31</v>
      </c>
      <c r="D16" s="46"/>
      <c r="E16" s="37"/>
      <c r="F16" s="20"/>
      <c r="G16" s="20"/>
      <c r="H16" s="20"/>
      <c r="I16" s="20"/>
      <c r="J16" s="20"/>
      <c r="K16" s="20"/>
    </row>
    <row r="17" spans="1:11" ht="29" customHeight="1" x14ac:dyDescent="0.35">
      <c r="A17" s="44">
        <v>15</v>
      </c>
      <c r="B17" s="62" t="s">
        <v>32</v>
      </c>
      <c r="C17" s="4" t="s">
        <v>33</v>
      </c>
      <c r="D17" s="46"/>
      <c r="E17" s="32"/>
      <c r="F17" s="20"/>
      <c r="G17" s="20"/>
      <c r="H17" s="20"/>
      <c r="I17" s="20"/>
      <c r="J17" s="20"/>
      <c r="K17" s="20"/>
    </row>
    <row r="18" spans="1:11" ht="29" customHeight="1" x14ac:dyDescent="0.35">
      <c r="A18" s="44">
        <v>16</v>
      </c>
      <c r="B18" s="62" t="s">
        <v>34</v>
      </c>
      <c r="C18" s="4" t="s">
        <v>35</v>
      </c>
      <c r="D18" s="46"/>
      <c r="E18" s="37"/>
      <c r="F18" s="20"/>
      <c r="G18" s="20"/>
      <c r="H18" s="20"/>
      <c r="I18" s="20"/>
      <c r="J18" s="20"/>
      <c r="K18" s="20"/>
    </row>
    <row r="19" spans="1:11" ht="29" customHeight="1" x14ac:dyDescent="0.35">
      <c r="A19" s="44">
        <v>17</v>
      </c>
      <c r="B19" s="62" t="s">
        <v>36</v>
      </c>
      <c r="C19" s="4" t="s">
        <v>37</v>
      </c>
      <c r="D19" s="46"/>
      <c r="E19" s="37"/>
      <c r="F19" s="20"/>
      <c r="G19" s="20"/>
      <c r="H19" s="20"/>
      <c r="I19" s="20"/>
      <c r="J19" s="20"/>
      <c r="K19" s="20"/>
    </row>
    <row r="20" spans="1:11" ht="29" customHeight="1" x14ac:dyDescent="0.35">
      <c r="A20" s="44">
        <v>18</v>
      </c>
      <c r="B20" s="62" t="s">
        <v>38</v>
      </c>
      <c r="C20" s="4" t="s">
        <v>39</v>
      </c>
      <c r="D20" s="46"/>
      <c r="E20" s="32"/>
      <c r="F20" s="20"/>
      <c r="G20" s="20"/>
      <c r="H20" s="20"/>
      <c r="I20" s="20"/>
      <c r="J20" s="20"/>
      <c r="K20" s="20"/>
    </row>
    <row r="21" spans="1:11" ht="29" customHeight="1" x14ac:dyDescent="0.35">
      <c r="A21" s="44">
        <v>19</v>
      </c>
      <c r="B21" s="62" t="s">
        <v>40</v>
      </c>
      <c r="C21" s="4" t="s">
        <v>41</v>
      </c>
      <c r="D21" s="47"/>
      <c r="E21" s="38"/>
      <c r="F21" s="20"/>
      <c r="G21" s="20"/>
      <c r="H21" s="20"/>
      <c r="I21" s="20"/>
      <c r="J21" s="20"/>
      <c r="K21" s="20"/>
    </row>
    <row r="22" spans="1:11" ht="29" customHeight="1" thickBot="1" x14ac:dyDescent="0.4">
      <c r="A22" s="44">
        <v>20</v>
      </c>
      <c r="B22" s="63" t="s">
        <v>42</v>
      </c>
      <c r="C22" s="56" t="s">
        <v>43</v>
      </c>
      <c r="D22" s="57"/>
      <c r="E22" s="58"/>
      <c r="F22" s="59"/>
      <c r="G22" s="59"/>
      <c r="H22" s="59"/>
      <c r="I22" s="59"/>
      <c r="J22" s="59"/>
      <c r="K22" s="59"/>
    </row>
    <row r="23" spans="1:11" ht="15" thickTop="1" x14ac:dyDescent="0.35">
      <c r="D23" s="48"/>
      <c r="E23" s="30"/>
    </row>
    <row r="24" spans="1:11" x14ac:dyDescent="0.35">
      <c r="D24" s="48"/>
      <c r="E24" s="30"/>
    </row>
    <row r="25" spans="1:11" x14ac:dyDescent="0.35">
      <c r="D25" s="7"/>
      <c r="E25" s="30"/>
    </row>
  </sheetData>
  <mergeCells count="2">
    <mergeCell ref="E1:I1"/>
    <mergeCell ref="J1:K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2A48-B806-4CC8-B59C-869B19176BF2}">
  <dimension ref="A1:M30"/>
  <sheetViews>
    <sheetView workbookViewId="0">
      <selection sqref="A1:A1048576"/>
    </sheetView>
  </sheetViews>
  <sheetFormatPr defaultRowHeight="14.5" x14ac:dyDescent="0.35"/>
  <cols>
    <col min="1" max="1" width="6.81640625" customWidth="1"/>
    <col min="2" max="2" width="8.7265625" customWidth="1"/>
    <col min="3" max="3" width="23" style="64" customWidth="1"/>
    <col min="4" max="4" width="10.6328125" customWidth="1"/>
    <col min="5" max="5" width="5.6328125" style="7" customWidth="1"/>
    <col min="6" max="6" width="5.6328125" style="30" customWidth="1"/>
    <col min="7" max="12" width="5.6328125" customWidth="1"/>
  </cols>
  <sheetData>
    <row r="1" spans="1:12" x14ac:dyDescent="0.35">
      <c r="A1" s="20"/>
      <c r="B1" s="20"/>
      <c r="C1" s="60"/>
      <c r="D1" s="20"/>
      <c r="E1" s="45">
        <v>0.4</v>
      </c>
      <c r="F1" s="72" t="s">
        <v>200</v>
      </c>
      <c r="G1" s="71"/>
      <c r="H1" s="71"/>
      <c r="I1" s="71"/>
      <c r="J1" s="71"/>
      <c r="K1" s="71" t="s">
        <v>201</v>
      </c>
      <c r="L1" s="71"/>
    </row>
    <row r="2" spans="1:12" ht="35" x14ac:dyDescent="0.35">
      <c r="A2" s="1" t="s">
        <v>0</v>
      </c>
      <c r="B2" s="1" t="s">
        <v>1</v>
      </c>
      <c r="C2" s="61" t="s">
        <v>2</v>
      </c>
      <c r="D2" s="21" t="s">
        <v>3</v>
      </c>
      <c r="E2" s="35" t="s">
        <v>192</v>
      </c>
      <c r="F2" s="36" t="s">
        <v>193</v>
      </c>
      <c r="G2" s="36" t="s">
        <v>194</v>
      </c>
      <c r="H2" s="36" t="s">
        <v>195</v>
      </c>
      <c r="I2" s="36" t="s">
        <v>196</v>
      </c>
      <c r="J2" s="36" t="s">
        <v>197</v>
      </c>
      <c r="K2" s="36" t="s">
        <v>198</v>
      </c>
      <c r="L2" s="36" t="s">
        <v>199</v>
      </c>
    </row>
    <row r="3" spans="1:12" ht="29" customHeight="1" x14ac:dyDescent="0.35">
      <c r="A3" s="49">
        <v>1</v>
      </c>
      <c r="B3" s="50">
        <v>2017</v>
      </c>
      <c r="C3" s="65" t="s">
        <v>120</v>
      </c>
      <c r="D3" s="51" t="s">
        <v>121</v>
      </c>
      <c r="E3" s="52"/>
      <c r="F3" s="53"/>
      <c r="G3" s="54"/>
      <c r="H3" s="54"/>
      <c r="I3" s="54"/>
      <c r="J3" s="54"/>
      <c r="K3" s="54"/>
      <c r="L3" s="54"/>
    </row>
    <row r="4" spans="1:12" ht="29" customHeight="1" x14ac:dyDescent="0.35">
      <c r="A4" s="49">
        <v>2</v>
      </c>
      <c r="B4" s="2">
        <v>2017</v>
      </c>
      <c r="C4" s="62" t="s">
        <v>122</v>
      </c>
      <c r="D4" s="4" t="s">
        <v>123</v>
      </c>
      <c r="E4" s="46"/>
      <c r="F4" s="37"/>
      <c r="G4" s="20"/>
      <c r="H4" s="20"/>
      <c r="I4" s="20"/>
      <c r="J4" s="20"/>
      <c r="K4" s="20"/>
      <c r="L4" s="20"/>
    </row>
    <row r="5" spans="1:12" ht="29" customHeight="1" x14ac:dyDescent="0.35">
      <c r="A5" s="49">
        <v>3</v>
      </c>
      <c r="B5" s="2">
        <v>2017</v>
      </c>
      <c r="C5" s="62" t="s">
        <v>124</v>
      </c>
      <c r="D5" s="4" t="s">
        <v>125</v>
      </c>
      <c r="E5" s="46"/>
      <c r="F5" s="37"/>
      <c r="G5" s="20"/>
      <c r="H5" s="20"/>
      <c r="I5" s="20"/>
      <c r="J5" s="20"/>
      <c r="K5" s="20"/>
      <c r="L5" s="20"/>
    </row>
    <row r="6" spans="1:12" ht="29" customHeight="1" x14ac:dyDescent="0.35">
      <c r="A6" s="49">
        <v>4</v>
      </c>
      <c r="B6" s="2">
        <v>2017</v>
      </c>
      <c r="C6" s="62" t="s">
        <v>126</v>
      </c>
      <c r="D6" s="4" t="s">
        <v>127</v>
      </c>
      <c r="E6" s="46"/>
      <c r="F6" s="37"/>
      <c r="G6" s="20"/>
      <c r="H6" s="20"/>
      <c r="I6" s="20"/>
      <c r="J6" s="20"/>
      <c r="K6" s="20"/>
      <c r="L6" s="20"/>
    </row>
    <row r="7" spans="1:12" ht="29" customHeight="1" x14ac:dyDescent="0.35">
      <c r="A7" s="49">
        <v>5</v>
      </c>
      <c r="B7" s="2">
        <v>2017</v>
      </c>
      <c r="C7" s="62" t="s">
        <v>128</v>
      </c>
      <c r="D7" s="4" t="s">
        <v>129</v>
      </c>
      <c r="E7" s="46"/>
      <c r="F7" s="37"/>
      <c r="G7" s="20"/>
      <c r="H7" s="20"/>
      <c r="I7" s="20"/>
      <c r="J7" s="20"/>
      <c r="K7" s="20"/>
      <c r="L7" s="20"/>
    </row>
    <row r="8" spans="1:12" ht="29" customHeight="1" x14ac:dyDescent="0.35">
      <c r="A8" s="49">
        <v>6</v>
      </c>
      <c r="B8" s="2">
        <v>2017</v>
      </c>
      <c r="C8" s="62" t="s">
        <v>130</v>
      </c>
      <c r="D8" s="4" t="s">
        <v>131</v>
      </c>
      <c r="E8" s="46"/>
      <c r="F8" s="37"/>
      <c r="G8" s="20"/>
      <c r="H8" s="20"/>
      <c r="I8" s="20"/>
      <c r="J8" s="20"/>
      <c r="K8" s="20"/>
      <c r="L8" s="20"/>
    </row>
    <row r="9" spans="1:12" ht="29" customHeight="1" x14ac:dyDescent="0.35">
      <c r="A9" s="49">
        <v>7</v>
      </c>
      <c r="B9" s="2">
        <v>2017</v>
      </c>
      <c r="C9" s="62" t="s">
        <v>132</v>
      </c>
      <c r="D9" s="4" t="s">
        <v>133</v>
      </c>
      <c r="E9" s="46"/>
      <c r="F9" s="37"/>
      <c r="G9" s="20"/>
      <c r="H9" s="20"/>
      <c r="I9" s="20"/>
      <c r="J9" s="20"/>
      <c r="K9" s="20"/>
      <c r="L9" s="20"/>
    </row>
    <row r="10" spans="1:12" ht="29" customHeight="1" x14ac:dyDescent="0.35">
      <c r="A10" s="49">
        <v>8</v>
      </c>
      <c r="B10" s="2">
        <v>2017</v>
      </c>
      <c r="C10" s="62" t="s">
        <v>134</v>
      </c>
      <c r="D10" s="4" t="s">
        <v>135</v>
      </c>
      <c r="E10" s="46"/>
      <c r="F10" s="37"/>
      <c r="G10" s="20"/>
      <c r="H10" s="20"/>
      <c r="I10" s="20"/>
      <c r="J10" s="20"/>
      <c r="K10" s="20"/>
      <c r="L10" s="20"/>
    </row>
    <row r="11" spans="1:12" ht="29" customHeight="1" x14ac:dyDescent="0.35">
      <c r="A11" s="49">
        <v>9</v>
      </c>
      <c r="B11" s="2">
        <v>2017</v>
      </c>
      <c r="C11" s="62" t="s">
        <v>136</v>
      </c>
      <c r="D11" s="4" t="s">
        <v>137</v>
      </c>
      <c r="E11" s="46"/>
      <c r="F11" s="37"/>
      <c r="G11" s="20"/>
      <c r="H11" s="20"/>
      <c r="I11" s="20"/>
      <c r="J11" s="20"/>
      <c r="K11" s="20"/>
      <c r="L11" s="20"/>
    </row>
    <row r="12" spans="1:12" ht="29" customHeight="1" x14ac:dyDescent="0.35">
      <c r="A12" s="49">
        <v>10</v>
      </c>
      <c r="B12" s="2">
        <v>2017</v>
      </c>
      <c r="C12" s="62" t="s">
        <v>138</v>
      </c>
      <c r="D12" s="4" t="s">
        <v>139</v>
      </c>
      <c r="E12" s="46"/>
      <c r="F12" s="37"/>
      <c r="G12" s="20"/>
      <c r="H12" s="20"/>
      <c r="I12" s="20"/>
      <c r="J12" s="20"/>
      <c r="K12" s="20"/>
      <c r="L12" s="20"/>
    </row>
    <row r="13" spans="1:12" ht="29" customHeight="1" x14ac:dyDescent="0.35">
      <c r="A13" s="49">
        <v>11</v>
      </c>
      <c r="B13" s="2">
        <v>2017</v>
      </c>
      <c r="C13" s="62" t="s">
        <v>140</v>
      </c>
      <c r="D13" s="4" t="s">
        <v>141</v>
      </c>
      <c r="E13" s="46"/>
      <c r="F13" s="37"/>
      <c r="G13" s="20"/>
      <c r="H13" s="20"/>
      <c r="I13" s="20"/>
      <c r="J13" s="20"/>
      <c r="K13" s="20"/>
      <c r="L13" s="20"/>
    </row>
    <row r="14" spans="1:12" ht="29" customHeight="1" x14ac:dyDescent="0.35">
      <c r="A14" s="49">
        <v>12</v>
      </c>
      <c r="B14" s="2">
        <v>2017</v>
      </c>
      <c r="C14" s="62" t="s">
        <v>142</v>
      </c>
      <c r="D14" s="4" t="s">
        <v>143</v>
      </c>
      <c r="E14" s="46"/>
      <c r="F14" s="37"/>
      <c r="G14" s="20"/>
      <c r="H14" s="20"/>
      <c r="I14" s="20"/>
      <c r="J14" s="20"/>
      <c r="K14" s="20"/>
      <c r="L14" s="20"/>
    </row>
    <row r="15" spans="1:12" ht="29" customHeight="1" x14ac:dyDescent="0.35">
      <c r="A15" s="49">
        <v>13</v>
      </c>
      <c r="B15" s="2">
        <v>2017</v>
      </c>
      <c r="C15" s="66" t="s">
        <v>144</v>
      </c>
      <c r="D15" s="4" t="s">
        <v>145</v>
      </c>
      <c r="E15" s="46"/>
      <c r="F15" s="37"/>
      <c r="G15" s="20"/>
      <c r="H15" s="20"/>
      <c r="I15" s="20"/>
      <c r="J15" s="20"/>
      <c r="K15" s="20"/>
      <c r="L15" s="20"/>
    </row>
    <row r="16" spans="1:12" ht="29" customHeight="1" x14ac:dyDescent="0.35">
      <c r="A16" s="49">
        <v>14</v>
      </c>
      <c r="B16" s="2">
        <v>2017</v>
      </c>
      <c r="C16" s="66" t="s">
        <v>146</v>
      </c>
      <c r="D16" s="4" t="s">
        <v>147</v>
      </c>
      <c r="E16" s="46"/>
      <c r="F16" s="37"/>
      <c r="G16" s="20"/>
      <c r="H16" s="20"/>
      <c r="I16" s="20"/>
      <c r="J16" s="20"/>
      <c r="K16" s="20"/>
      <c r="L16" s="20"/>
    </row>
    <row r="17" spans="1:13" ht="29" customHeight="1" x14ac:dyDescent="0.35">
      <c r="A17" s="49">
        <v>15</v>
      </c>
      <c r="B17" s="2">
        <v>2017</v>
      </c>
      <c r="C17" s="67" t="s">
        <v>148</v>
      </c>
      <c r="D17" s="4" t="s">
        <v>149</v>
      </c>
      <c r="E17" s="46"/>
      <c r="F17" s="37"/>
      <c r="G17" s="20"/>
      <c r="H17" s="20"/>
      <c r="I17" s="20"/>
      <c r="J17" s="20"/>
      <c r="K17" s="20"/>
      <c r="L17" s="20"/>
    </row>
    <row r="18" spans="1:13" ht="29" customHeight="1" x14ac:dyDescent="0.35">
      <c r="A18" s="49">
        <v>16</v>
      </c>
      <c r="B18" s="2">
        <v>2017</v>
      </c>
      <c r="C18" s="66" t="s">
        <v>150</v>
      </c>
      <c r="D18" s="4" t="s">
        <v>151</v>
      </c>
      <c r="E18" s="46"/>
      <c r="F18" s="37"/>
      <c r="G18" s="20"/>
      <c r="H18" s="20"/>
      <c r="I18" s="20"/>
      <c r="J18" s="20"/>
      <c r="K18" s="20"/>
      <c r="L18" s="20"/>
    </row>
    <row r="19" spans="1:13" ht="29" customHeight="1" x14ac:dyDescent="0.35">
      <c r="A19" s="49">
        <v>17</v>
      </c>
      <c r="B19" s="2">
        <v>2017</v>
      </c>
      <c r="C19" s="66" t="s">
        <v>152</v>
      </c>
      <c r="D19" s="4" t="s">
        <v>153</v>
      </c>
      <c r="E19" s="46"/>
      <c r="F19" s="37"/>
      <c r="G19" s="20"/>
      <c r="H19" s="20"/>
      <c r="I19" s="20"/>
      <c r="J19" s="20"/>
      <c r="K19" s="20"/>
      <c r="L19" s="20"/>
    </row>
    <row r="20" spans="1:13" ht="29" customHeight="1" x14ac:dyDescent="0.35">
      <c r="A20" s="49">
        <v>18</v>
      </c>
      <c r="B20" s="2">
        <v>2017</v>
      </c>
      <c r="C20" s="66" t="s">
        <v>154</v>
      </c>
      <c r="D20" s="4" t="s">
        <v>155</v>
      </c>
      <c r="E20" s="46"/>
      <c r="F20" s="37"/>
      <c r="G20" s="20"/>
      <c r="H20" s="20"/>
      <c r="I20" s="20"/>
      <c r="J20" s="20"/>
      <c r="K20" s="20"/>
      <c r="L20" s="20"/>
    </row>
    <row r="21" spans="1:13" ht="29" customHeight="1" x14ac:dyDescent="0.35">
      <c r="A21" s="49">
        <v>19</v>
      </c>
      <c r="B21" s="2">
        <v>2017</v>
      </c>
      <c r="C21" s="62" t="s">
        <v>156</v>
      </c>
      <c r="D21" s="4" t="s">
        <v>157</v>
      </c>
      <c r="E21" s="46"/>
      <c r="F21" s="37"/>
      <c r="G21" s="20"/>
      <c r="H21" s="20"/>
      <c r="I21" s="20"/>
      <c r="J21" s="20"/>
      <c r="K21" s="20"/>
      <c r="L21" s="20"/>
    </row>
    <row r="22" spans="1:13" ht="29" customHeight="1" x14ac:dyDescent="0.35">
      <c r="A22" s="49">
        <v>20</v>
      </c>
      <c r="B22" s="2">
        <v>2017</v>
      </c>
      <c r="C22" s="62" t="s">
        <v>158</v>
      </c>
      <c r="D22" s="4" t="s">
        <v>159</v>
      </c>
      <c r="E22" s="46"/>
      <c r="F22" s="37"/>
      <c r="G22" s="20"/>
      <c r="H22" s="20"/>
      <c r="I22" s="20"/>
      <c r="J22" s="20"/>
      <c r="K22" s="20"/>
      <c r="L22" s="20"/>
    </row>
    <row r="23" spans="1:13" ht="29" customHeight="1" x14ac:dyDescent="0.35">
      <c r="A23" s="49">
        <v>21</v>
      </c>
      <c r="B23" s="2">
        <v>2017</v>
      </c>
      <c r="C23" s="62" t="s">
        <v>160</v>
      </c>
      <c r="D23" s="4" t="s">
        <v>161</v>
      </c>
      <c r="E23" s="46"/>
      <c r="F23" s="37"/>
      <c r="G23" s="20"/>
      <c r="H23" s="20"/>
      <c r="I23" s="20"/>
      <c r="J23" s="20"/>
      <c r="K23" s="20"/>
      <c r="L23" s="20"/>
    </row>
    <row r="24" spans="1:13" ht="29" customHeight="1" x14ac:dyDescent="0.35">
      <c r="A24" s="49">
        <v>22</v>
      </c>
      <c r="B24" s="2">
        <v>2017</v>
      </c>
      <c r="C24" s="62" t="s">
        <v>162</v>
      </c>
      <c r="D24" s="4" t="s">
        <v>163</v>
      </c>
      <c r="E24" s="46"/>
      <c r="F24" s="37"/>
      <c r="G24" s="20"/>
      <c r="H24" s="20"/>
      <c r="I24" s="20"/>
      <c r="J24" s="20"/>
      <c r="K24" s="20"/>
      <c r="L24" s="20"/>
    </row>
    <row r="25" spans="1:13" x14ac:dyDescent="0.35">
      <c r="E25" s="48"/>
    </row>
    <row r="26" spans="1:13" x14ac:dyDescent="0.35">
      <c r="E26" s="48"/>
    </row>
    <row r="27" spans="1:13" x14ac:dyDescent="0.35">
      <c r="C27" s="64" t="s">
        <v>166</v>
      </c>
    </row>
    <row r="30" spans="1:13" x14ac:dyDescent="0.35">
      <c r="M30" t="s">
        <v>166</v>
      </c>
    </row>
  </sheetData>
  <mergeCells count="2">
    <mergeCell ref="F1:J1"/>
    <mergeCell ref="K1:L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B3C-C25F-498D-BD48-F0A9DB8ABC09}">
  <dimension ref="A1:K26"/>
  <sheetViews>
    <sheetView workbookViewId="0">
      <selection sqref="A1:A1048576"/>
    </sheetView>
  </sheetViews>
  <sheetFormatPr defaultRowHeight="14.5" x14ac:dyDescent="0.35"/>
  <cols>
    <col min="1" max="1" width="6.6328125" style="7" customWidth="1"/>
    <col min="2" max="2" width="23.36328125" style="64" customWidth="1"/>
    <col min="3" max="3" width="10.90625" customWidth="1"/>
    <col min="4" max="11" width="6.1796875" customWidth="1"/>
  </cols>
  <sheetData>
    <row r="1" spans="1:11" x14ac:dyDescent="0.35">
      <c r="A1" s="44"/>
      <c r="B1" s="60"/>
      <c r="C1" s="20"/>
      <c r="D1" s="45">
        <v>0.4</v>
      </c>
      <c r="E1" s="72" t="s">
        <v>200</v>
      </c>
      <c r="F1" s="71"/>
      <c r="G1" s="71"/>
      <c r="H1" s="71"/>
      <c r="I1" s="71"/>
      <c r="J1" s="71" t="s">
        <v>201</v>
      </c>
      <c r="K1" s="71"/>
    </row>
    <row r="2" spans="1:11" ht="39" x14ac:dyDescent="0.35">
      <c r="A2" s="68" t="s">
        <v>202</v>
      </c>
      <c r="B2" s="61" t="s">
        <v>2</v>
      </c>
      <c r="C2" s="21" t="s">
        <v>3</v>
      </c>
      <c r="D2" s="35" t="s">
        <v>192</v>
      </c>
      <c r="E2" s="36" t="s">
        <v>193</v>
      </c>
      <c r="F2" s="36" t="s">
        <v>194</v>
      </c>
      <c r="G2" s="36" t="s">
        <v>195</v>
      </c>
      <c r="H2" s="36" t="s">
        <v>196</v>
      </c>
      <c r="I2" s="36" t="s">
        <v>197</v>
      </c>
      <c r="J2" s="36" t="s">
        <v>198</v>
      </c>
      <c r="K2" s="36" t="s">
        <v>199</v>
      </c>
    </row>
    <row r="3" spans="1:11" ht="29" customHeight="1" x14ac:dyDescent="0.35">
      <c r="A3" s="44">
        <v>1</v>
      </c>
      <c r="B3" s="69" t="s">
        <v>44</v>
      </c>
      <c r="C3" s="51" t="s">
        <v>45</v>
      </c>
      <c r="D3" s="52"/>
      <c r="E3" s="53"/>
      <c r="F3" s="54"/>
      <c r="G3" s="54"/>
      <c r="H3" s="54"/>
      <c r="I3" s="54"/>
      <c r="J3" s="54"/>
      <c r="K3" s="54"/>
    </row>
    <row r="4" spans="1:11" ht="29" customHeight="1" x14ac:dyDescent="0.35">
      <c r="A4" s="44">
        <v>2</v>
      </c>
      <c r="B4" s="62" t="s">
        <v>46</v>
      </c>
      <c r="C4" s="4" t="s">
        <v>47</v>
      </c>
      <c r="D4" s="46"/>
      <c r="E4" s="37"/>
      <c r="F4" s="20"/>
      <c r="G4" s="20"/>
      <c r="H4" s="20"/>
      <c r="I4" s="20"/>
      <c r="J4" s="20"/>
      <c r="K4" s="20"/>
    </row>
    <row r="5" spans="1:11" ht="29" customHeight="1" x14ac:dyDescent="0.35">
      <c r="A5" s="44">
        <v>3</v>
      </c>
      <c r="B5" s="62" t="s">
        <v>48</v>
      </c>
      <c r="C5" s="4" t="s">
        <v>49</v>
      </c>
      <c r="D5" s="46"/>
      <c r="E5" s="37"/>
      <c r="F5" s="20"/>
      <c r="G5" s="20"/>
      <c r="H5" s="20"/>
      <c r="I5" s="20"/>
      <c r="J5" s="20"/>
      <c r="K5" s="20"/>
    </row>
    <row r="6" spans="1:11" ht="29" customHeight="1" x14ac:dyDescent="0.35">
      <c r="A6" s="44">
        <v>4</v>
      </c>
      <c r="B6" s="62" t="s">
        <v>50</v>
      </c>
      <c r="C6" s="4" t="s">
        <v>51</v>
      </c>
      <c r="D6" s="46"/>
      <c r="E6" s="37"/>
      <c r="F6" s="20"/>
      <c r="G6" s="20"/>
      <c r="H6" s="20"/>
      <c r="I6" s="20"/>
      <c r="J6" s="20"/>
      <c r="K6" s="20"/>
    </row>
    <row r="7" spans="1:11" ht="29" customHeight="1" x14ac:dyDescent="0.35">
      <c r="A7" s="44">
        <v>5</v>
      </c>
      <c r="B7" s="62" t="s">
        <v>52</v>
      </c>
      <c r="C7" s="4" t="s">
        <v>53</v>
      </c>
      <c r="D7" s="46"/>
      <c r="E7" s="37"/>
      <c r="F7" s="20"/>
      <c r="G7" s="20"/>
      <c r="H7" s="20"/>
      <c r="I7" s="20"/>
      <c r="J7" s="20"/>
      <c r="K7" s="20"/>
    </row>
    <row r="8" spans="1:11" ht="29" customHeight="1" x14ac:dyDescent="0.35">
      <c r="A8" s="44">
        <v>6</v>
      </c>
      <c r="B8" s="62" t="s">
        <v>54</v>
      </c>
      <c r="C8" s="4" t="s">
        <v>55</v>
      </c>
      <c r="D8" s="46"/>
      <c r="E8" s="37"/>
      <c r="F8" s="20"/>
      <c r="G8" s="20"/>
      <c r="H8" s="20"/>
      <c r="I8" s="20"/>
      <c r="J8" s="20"/>
      <c r="K8" s="20"/>
    </row>
    <row r="9" spans="1:11" ht="29" customHeight="1" x14ac:dyDescent="0.35">
      <c r="A9" s="44">
        <v>7</v>
      </c>
      <c r="B9" s="66" t="s">
        <v>56</v>
      </c>
      <c r="C9" s="4" t="s">
        <v>57</v>
      </c>
      <c r="D9" s="46"/>
      <c r="E9" s="37"/>
      <c r="F9" s="20"/>
      <c r="G9" s="20"/>
      <c r="H9" s="20"/>
      <c r="I9" s="20"/>
      <c r="J9" s="20"/>
      <c r="K9" s="20"/>
    </row>
    <row r="10" spans="1:11" ht="29" customHeight="1" x14ac:dyDescent="0.35">
      <c r="A10" s="44">
        <v>8</v>
      </c>
      <c r="B10" s="66" t="s">
        <v>58</v>
      </c>
      <c r="C10" s="4" t="s">
        <v>59</v>
      </c>
      <c r="D10" s="46"/>
      <c r="E10" s="37"/>
      <c r="F10" s="20"/>
      <c r="G10" s="20"/>
      <c r="H10" s="20"/>
      <c r="I10" s="20"/>
      <c r="J10" s="20"/>
      <c r="K10" s="20"/>
    </row>
    <row r="11" spans="1:11" ht="29" customHeight="1" x14ac:dyDescent="0.35">
      <c r="A11" s="44">
        <v>9</v>
      </c>
      <c r="B11" s="62" t="s">
        <v>60</v>
      </c>
      <c r="C11" s="4" t="s">
        <v>61</v>
      </c>
      <c r="D11" s="46"/>
      <c r="E11" s="37"/>
      <c r="F11" s="20"/>
      <c r="G11" s="20"/>
      <c r="H11" s="20"/>
      <c r="I11" s="20"/>
      <c r="J11" s="20"/>
      <c r="K11" s="20"/>
    </row>
    <row r="12" spans="1:11" ht="29" customHeight="1" x14ac:dyDescent="0.35">
      <c r="A12" s="44">
        <v>10</v>
      </c>
      <c r="B12" s="66" t="s">
        <v>62</v>
      </c>
      <c r="C12" s="4" t="s">
        <v>63</v>
      </c>
      <c r="D12" s="46"/>
      <c r="E12" s="37"/>
      <c r="F12" s="20"/>
      <c r="G12" s="20"/>
      <c r="H12" s="20"/>
      <c r="I12" s="20"/>
      <c r="J12" s="20"/>
      <c r="K12" s="20"/>
    </row>
    <row r="13" spans="1:11" ht="29" customHeight="1" x14ac:dyDescent="0.35">
      <c r="A13" s="44">
        <v>11</v>
      </c>
      <c r="B13" s="66" t="s">
        <v>64</v>
      </c>
      <c r="C13" s="4" t="s">
        <v>65</v>
      </c>
      <c r="D13" s="46"/>
      <c r="E13" s="37"/>
      <c r="F13" s="20"/>
      <c r="G13" s="20"/>
      <c r="H13" s="20"/>
      <c r="I13" s="20"/>
      <c r="J13" s="20"/>
      <c r="K13" s="20"/>
    </row>
    <row r="14" spans="1:11" ht="29" customHeight="1" x14ac:dyDescent="0.35">
      <c r="A14" s="44">
        <v>12</v>
      </c>
      <c r="B14" s="62" t="s">
        <v>66</v>
      </c>
      <c r="C14" s="4" t="s">
        <v>178</v>
      </c>
      <c r="D14" s="46"/>
      <c r="E14" s="37"/>
      <c r="F14" s="20"/>
      <c r="G14" s="20"/>
      <c r="H14" s="20"/>
      <c r="I14" s="20"/>
      <c r="J14" s="20"/>
      <c r="K14" s="20"/>
    </row>
    <row r="15" spans="1:11" ht="29" customHeight="1" x14ac:dyDescent="0.35">
      <c r="A15" s="44">
        <v>13</v>
      </c>
      <c r="B15" s="66" t="s">
        <v>67</v>
      </c>
      <c r="C15" s="4" t="s">
        <v>179</v>
      </c>
      <c r="D15" s="46"/>
      <c r="E15" s="37"/>
      <c r="F15" s="20"/>
      <c r="G15" s="20"/>
      <c r="H15" s="20"/>
      <c r="I15" s="20"/>
      <c r="J15" s="20"/>
      <c r="K15" s="20"/>
    </row>
    <row r="16" spans="1:11" ht="29" customHeight="1" x14ac:dyDescent="0.35">
      <c r="A16" s="44">
        <v>14</v>
      </c>
      <c r="B16" s="66" t="s">
        <v>68</v>
      </c>
      <c r="C16" s="4" t="s">
        <v>180</v>
      </c>
      <c r="D16" s="46"/>
      <c r="E16" s="37"/>
      <c r="F16" s="20"/>
      <c r="G16" s="20"/>
      <c r="H16" s="20"/>
      <c r="I16" s="20"/>
      <c r="J16" s="20"/>
      <c r="K16" s="20"/>
    </row>
    <row r="17" spans="1:11" ht="29" customHeight="1" x14ac:dyDescent="0.35">
      <c r="A17" s="44">
        <v>15</v>
      </c>
      <c r="B17" s="66" t="s">
        <v>69</v>
      </c>
      <c r="C17" s="4" t="s">
        <v>181</v>
      </c>
      <c r="D17" s="46"/>
      <c r="E17" s="37"/>
      <c r="F17" s="20"/>
      <c r="G17" s="20"/>
      <c r="H17" s="20"/>
      <c r="I17" s="20"/>
      <c r="J17" s="20"/>
      <c r="K17" s="20"/>
    </row>
    <row r="18" spans="1:11" ht="29" customHeight="1" x14ac:dyDescent="0.35">
      <c r="A18" s="44">
        <v>16</v>
      </c>
      <c r="B18" s="66" t="s">
        <v>70</v>
      </c>
      <c r="C18" s="4" t="s">
        <v>182</v>
      </c>
      <c r="D18" s="46"/>
      <c r="E18" s="37"/>
      <c r="F18" s="20"/>
      <c r="G18" s="20"/>
      <c r="H18" s="20"/>
      <c r="I18" s="20"/>
      <c r="J18" s="20"/>
      <c r="K18" s="20"/>
    </row>
    <row r="19" spans="1:11" ht="29" customHeight="1" x14ac:dyDescent="0.35">
      <c r="A19" s="44">
        <v>17</v>
      </c>
      <c r="B19" s="66" t="s">
        <v>71</v>
      </c>
      <c r="C19" s="4" t="s">
        <v>183</v>
      </c>
      <c r="D19" s="46"/>
      <c r="E19" s="37"/>
      <c r="F19" s="20"/>
      <c r="G19" s="20"/>
      <c r="H19" s="20"/>
      <c r="I19" s="20"/>
      <c r="J19" s="20"/>
      <c r="K19" s="20"/>
    </row>
    <row r="20" spans="1:11" ht="29" customHeight="1" x14ac:dyDescent="0.35">
      <c r="A20" s="44">
        <v>18</v>
      </c>
      <c r="B20" s="62" t="s">
        <v>72</v>
      </c>
      <c r="C20" s="4" t="s">
        <v>184</v>
      </c>
      <c r="D20" s="46"/>
      <c r="E20" s="37"/>
      <c r="F20" s="20"/>
      <c r="G20" s="20"/>
      <c r="H20" s="20"/>
      <c r="I20" s="20"/>
      <c r="J20" s="20"/>
      <c r="K20" s="20"/>
    </row>
    <row r="21" spans="1:11" ht="29" customHeight="1" x14ac:dyDescent="0.35">
      <c r="A21" s="44">
        <v>19</v>
      </c>
      <c r="B21" s="62" t="s">
        <v>73</v>
      </c>
      <c r="C21" s="4" t="s">
        <v>185</v>
      </c>
      <c r="D21" s="46"/>
      <c r="E21" s="37"/>
      <c r="F21" s="20"/>
      <c r="G21" s="20"/>
      <c r="H21" s="20"/>
      <c r="I21" s="20"/>
      <c r="J21" s="20"/>
      <c r="K21" s="20"/>
    </row>
    <row r="22" spans="1:11" ht="29" customHeight="1" x14ac:dyDescent="0.35">
      <c r="A22" s="44">
        <v>20</v>
      </c>
      <c r="B22" s="62" t="s">
        <v>74</v>
      </c>
      <c r="C22" s="4" t="s">
        <v>186</v>
      </c>
      <c r="D22" s="46"/>
      <c r="E22" s="37"/>
      <c r="F22" s="20"/>
      <c r="G22" s="20"/>
      <c r="H22" s="20"/>
      <c r="I22" s="20"/>
      <c r="J22" s="20"/>
      <c r="K22" s="20"/>
    </row>
    <row r="23" spans="1:11" ht="29" customHeight="1" x14ac:dyDescent="0.35">
      <c r="A23" s="44">
        <v>21</v>
      </c>
      <c r="B23" s="62" t="s">
        <v>75</v>
      </c>
      <c r="C23" s="4" t="s">
        <v>187</v>
      </c>
      <c r="D23" s="46"/>
      <c r="E23" s="37"/>
      <c r="F23" s="20"/>
      <c r="G23" s="20"/>
      <c r="H23" s="20"/>
      <c r="I23" s="20"/>
      <c r="J23" s="20"/>
      <c r="K23" s="20"/>
    </row>
    <row r="24" spans="1:11" x14ac:dyDescent="0.35">
      <c r="D24" s="48"/>
      <c r="E24" s="30"/>
    </row>
    <row r="25" spans="1:11" x14ac:dyDescent="0.35">
      <c r="D25" s="48"/>
      <c r="E25" s="30"/>
    </row>
    <row r="26" spans="1:11" x14ac:dyDescent="0.35">
      <c r="D26" s="7"/>
      <c r="E26" s="30"/>
    </row>
  </sheetData>
  <mergeCells count="2">
    <mergeCell ref="E1:I1"/>
    <mergeCell ref="J1:K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CED</vt:lpstr>
      <vt:lpstr>COE</vt:lpstr>
      <vt:lpstr>COE-Lab-Eval1</vt:lpstr>
      <vt:lpstr>CED-Lab-Eval1</vt:lpstr>
      <vt:lpstr>COE-Lab-Eval2</vt:lpstr>
      <vt:lpstr>CED-Lab-Eval2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 S Narayanan</dc:creator>
  <cp:lastModifiedBy>Hari T S Narayanan</cp:lastModifiedBy>
  <cp:lastPrinted>2019-04-09T08:19:19Z</cp:lastPrinted>
  <dcterms:created xsi:type="dcterms:W3CDTF">2019-01-01T06:32:07Z</dcterms:created>
  <dcterms:modified xsi:type="dcterms:W3CDTF">2019-04-15T06:06:47Z</dcterms:modified>
</cp:coreProperties>
</file>