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vrit\Box Sync\ENSE 623 - System Verification\Project\MATLAB\"/>
    </mc:Choice>
  </mc:AlternateContent>
  <bookViews>
    <workbookView xWindow="0" yWindow="0" windowWidth="20490" windowHeight="7530" xr2:uid="{00000000-000D-0000-FFFF-FFFF00000000}"/>
  </bookViews>
  <sheets>
    <sheet name="Data" sheetId="1" r:id="rId1"/>
    <sheet name="Sensitivity" sheetId="4" r:id="rId2"/>
    <sheet name="Results" sheetId="3" r:id="rId3"/>
    <sheet name="Test Cases" sheetId="2" r:id="rId4"/>
  </sheets>
  <definedNames>
    <definedName name="AGV_Params">Data!$H$2:$L$12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L2" i="1"/>
  <c r="K2" i="1"/>
  <c r="J2" i="1"/>
  <c r="I2" i="1"/>
  <c r="H2" i="1"/>
  <c r="A2" i="2" l="1"/>
  <c r="B2" i="2"/>
  <c r="C2" i="2"/>
  <c r="D2" i="2"/>
  <c r="E2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C3" i="4" l="1"/>
  <c r="C4" i="4"/>
  <c r="C5" i="4"/>
  <c r="C6" i="4"/>
  <c r="C2" i="4"/>
  <c r="D6" i="4"/>
  <c r="B6" i="4"/>
  <c r="D5" i="4"/>
  <c r="B5" i="4"/>
  <c r="D4" i="4"/>
  <c r="B4" i="4"/>
  <c r="D3" i="4"/>
  <c r="B3" i="4"/>
  <c r="D2" i="4"/>
  <c r="B2" i="4"/>
  <c r="H6" i="4" l="1"/>
  <c r="G6" i="4"/>
  <c r="H5" i="4"/>
  <c r="G5" i="4"/>
  <c r="H4" i="4"/>
  <c r="G4" i="4"/>
  <c r="H3" i="4"/>
  <c r="G3" i="4"/>
  <c r="H2" i="4"/>
  <c r="G2" i="4"/>
</calcChain>
</file>

<file path=xl/sharedStrings.xml><?xml version="1.0" encoding="utf-8"?>
<sst xmlns="http://schemas.openxmlformats.org/spreadsheetml/2006/main" count="123" uniqueCount="22">
  <si>
    <t>Speed</t>
  </si>
  <si>
    <t>Count DS</t>
  </si>
  <si>
    <t>Count SM</t>
  </si>
  <si>
    <t>Count MB</t>
  </si>
  <si>
    <t>Count BP</t>
  </si>
  <si>
    <t>Load DS</t>
  </si>
  <si>
    <t>Load SM</t>
  </si>
  <si>
    <t>Load MB</t>
  </si>
  <si>
    <t>Load BP</t>
  </si>
  <si>
    <t>Distance DS</t>
  </si>
  <si>
    <t>Distance SM</t>
  </si>
  <si>
    <t>Distance MB</t>
  </si>
  <si>
    <t>Distance BP</t>
  </si>
  <si>
    <t>Arrival Rate</t>
  </si>
  <si>
    <t>Mfg Rate</t>
  </si>
  <si>
    <t>Pkg Rate</t>
  </si>
  <si>
    <t>Lead Time</t>
  </si>
  <si>
    <t>Idle Time</t>
  </si>
  <si>
    <t>Test Case</t>
  </si>
  <si>
    <t>High</t>
  </si>
  <si>
    <t>Ref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</si>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</sst>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AGV Parameters Sensitivity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Sensitivity!$G$1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Sensitivity!$F$2:$F$6</c:f>
              <c:strCache>
                <c:ptCount val="5"/>
                <c:pt idx="0">
                  <c:v>Speed</c:v>
                </c:pt>
                <c:pt idx="1">
                  <c:v>Count DS</c:v>
                </c:pt>
                <c:pt idx="2">
                  <c:v>Count SM</c:v>
                </c:pt>
                <c:pt idx="3">
                  <c:v>Count MB</c:v>
                </c:pt>
                <c:pt idx="4">
                  <c:v>Count BP</c:v>
                </c:pt>
              </c:strCache>
            </c:strRef>
          </c:cat>
          <c:val>
            <c:numRef>
              <c:f>Sensitivity!$G$2:$G$6</c:f>
              <c:numCache>
                <c:formatCode>General</c:formatCode>
                <c:ptCount val="5"/>
                <c:pt idx="0">
                  <c:v>-5.6285086017908437E-4</c:v>
                </c:pt>
                <c:pt idx="1">
                  <c:v>-5.8786278824125848E-4</c:v>
                </c:pt>
                <c:pt idx="2">
                  <c:v>-4.74450977324542E-4</c:v>
                </c:pt>
                <c:pt idx="3">
                  <c:v>-2.4095618164513E-4</c:v>
                </c:pt>
                <c:pt idx="4">
                  <c:v>-2.0987859859146474E-4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8-44C0-AE02-E408486AC1D0}"/>
            </c:ext>
          </c:extLst>
        </c:ser>
        <c:ser>
          <c:idx val="1"/>
          <c:order val="1"/>
          <c:tx>
            <c:strRef>
              <c:f>Sensitivity!$H$1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Sensitivity!$F$2:$F$6</c:f>
              <c:strCache>
                <c:ptCount val="5"/>
                <c:pt idx="0">
                  <c:v>Speed</c:v>
                </c:pt>
                <c:pt idx="1">
                  <c:v>Count DS</c:v>
                </c:pt>
                <c:pt idx="2">
                  <c:v>Count SM</c:v>
                </c:pt>
                <c:pt idx="3">
                  <c:v>Count MB</c:v>
                </c:pt>
                <c:pt idx="4">
                  <c:v>Count BP</c:v>
                </c:pt>
              </c:strCache>
            </c:strRef>
          </c:cat>
          <c:val>
            <c:numRef>
              <c:f>Sensitivity!$H$2:$H$6</c:f>
              <c:numCache>
                <c:formatCode>General</c:formatCode>
                <c:ptCount val="5"/>
                <c:pt idx="0">
                  <c:v>4.6373217819716678E-4</c:v>
                </c:pt>
                <c:pt idx="1">
                  <c:v>4.74450977324542E-4</c:v>
                </c:pt>
                <c:pt idx="2">
                  <c:v>3.9124622457956115E-4</c:v>
                </c:pt>
                <c:pt idx="3">
                  <c:v>2.098785985914578E-4</c:v>
                </c:pt>
                <c:pt idx="4">
                  <c:v>1.8447664470580549E-4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8-44C0-AE02-E408486AC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9759631"/>
        <c:axId val="1188617567"/>
      </c:barChart>
      <c:catAx>
        <c:axId val="1189759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17567"/>
        <c:crosses val="autoZero"/>
        <c:auto val="1"/>
        <c:lblAlgn val="ctr"/>
        <c:lblOffset val="100"/>
        <c:noMultiLvlLbl val="0"/>
      </c:catAx>
      <c:valAx>
        <c:axId val="118861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75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AGV Parameters Sensitivity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Sensitivity!$G$1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Sensitivity!$F$2:$F$6</c:f>
              <c:strCache>
                <c:ptCount val="5"/>
                <c:pt idx="0">
                  <c:v>Speed</c:v>
                </c:pt>
                <c:pt idx="1">
                  <c:v>Count DS</c:v>
                </c:pt>
                <c:pt idx="2">
                  <c:v>Count SM</c:v>
                </c:pt>
                <c:pt idx="3">
                  <c:v>Count MB</c:v>
                </c:pt>
                <c:pt idx="4">
                  <c:v>Count BP</c:v>
                </c:pt>
              </c:strCache>
            </c:strRef>
          </c:cat>
          <c:val>
            <c:numRef>
              <c:f>Sensitivity!$G$2:$G$6</c:f>
              <c:numCache>
                <c:formatCode>General</c:formatCode>
                <c:ptCount val="5"/>
                <c:pt idx="0">
                  <c:v>-5.6285086017908437E-4</c:v>
                </c:pt>
                <c:pt idx="1">
                  <c:v>-5.8786278824125848E-4</c:v>
                </c:pt>
                <c:pt idx="2">
                  <c:v>-4.74450977324542E-4</c:v>
                </c:pt>
                <c:pt idx="3">
                  <c:v>-2.4095618164513E-4</c:v>
                </c:pt>
                <c:pt idx="4">
                  <c:v>-2.0987859859146474E-4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C-4DEE-9A76-F2023023010B}"/>
            </c:ext>
          </c:extLst>
        </c:ser>
        <c:ser>
          <c:idx val="1"/>
          <c:order val="1"/>
          <c:tx>
            <c:strRef>
              <c:f>Sensitivity!$H$1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Sensitivity!$F$2:$F$6</c:f>
              <c:strCache>
                <c:ptCount val="5"/>
                <c:pt idx="0">
                  <c:v>Speed</c:v>
                </c:pt>
                <c:pt idx="1">
                  <c:v>Count DS</c:v>
                </c:pt>
                <c:pt idx="2">
                  <c:v>Count SM</c:v>
                </c:pt>
                <c:pt idx="3">
                  <c:v>Count MB</c:v>
                </c:pt>
                <c:pt idx="4">
                  <c:v>Count BP</c:v>
                </c:pt>
              </c:strCache>
            </c:strRef>
          </c:cat>
          <c:val>
            <c:numRef>
              <c:f>Sensitivity!$H$2:$H$6</c:f>
              <c:numCache>
                <c:formatCode>General</c:formatCode>
                <c:ptCount val="5"/>
                <c:pt idx="0">
                  <c:v>4.6373217819716678E-4</c:v>
                </c:pt>
                <c:pt idx="1">
                  <c:v>4.74450977324542E-4</c:v>
                </c:pt>
                <c:pt idx="2">
                  <c:v>3.9124622457956115E-4</c:v>
                </c:pt>
                <c:pt idx="3">
                  <c:v>2.098785985914578E-4</c:v>
                </c:pt>
                <c:pt idx="4">
                  <c:v>1.8447664470580549E-4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C-4DEE-9A76-F20230230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9759631"/>
        <c:axId val="1188617567"/>
      </c:barChart>
      <c:catAx>
        <c:axId val="1189759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17567"/>
        <c:crosses val="autoZero"/>
        <c:auto val="1"/>
        <c:lblAlgn val="ctr"/>
        <c:lblOffset val="100"/>
        <c:noMultiLvlLbl val="0"/>
      </c:catAx>
      <c:valAx>
        <c:axId val="118861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75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2</xdr:row>
      <xdr:rowOff>133350</xdr:rowOff>
    </xdr:from>
    <xdr:to>
      <xdr:col>20</xdr:col>
      <xdr:colOff>171450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5860C-2D39-436F-B047-23DBBD947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1</xdr:row>
      <xdr:rowOff>85725</xdr:rowOff>
    </xdr:from>
    <xdr:to>
      <xdr:col>17</xdr:col>
      <xdr:colOff>200025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E57F75-8B86-4C39-8076-60AF1095C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A15" sqref="A15"/>
    </sheetView>
  </sheetViews>
  <sheetFormatPr defaultRowHeight="15" x14ac:dyDescent="0.25"/>
  <sheetData>
    <row r="1" spans="1:12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25">
      <c r="B2" t="s">
        <v>20</v>
      </c>
      <c r="C2" t="s">
        <v>20</v>
      </c>
      <c r="D2" t="s">
        <v>20</v>
      </c>
      <c r="E2" t="s">
        <v>20</v>
      </c>
      <c r="F2" t="s">
        <v>20</v>
      </c>
      <c r="H2">
        <f>IF(B2="Ref",$E$16,IF(B2="Low",$F$16,$G$16))</f>
        <v>5.4</v>
      </c>
      <c r="I2">
        <f>IF(C2="Ref",$E$17,IF(C2="Low",$F$17,$G$17))</f>
        <v>11</v>
      </c>
      <c r="J2">
        <f>IF(D2="Ref",$E$18,IF(D2="Low",$F$18,$G$18))</f>
        <v>12</v>
      </c>
      <c r="K2">
        <f>IF(E2="Ref",$E$19,IF(E2="Low",$F$19,$G$19))</f>
        <v>16</v>
      </c>
      <c r="L2">
        <f>IF(F2="Ref",$E$20,IF(F2="Low",$F$20,$G$20))</f>
        <v>17</v>
      </c>
    </row>
    <row r="3" spans="1:12" x14ac:dyDescent="0.25">
      <c r="B3" t="s">
        <v>21</v>
      </c>
      <c r="C3" t="s">
        <v>20</v>
      </c>
      <c r="D3" t="s">
        <v>20</v>
      </c>
      <c r="E3" t="s">
        <v>20</v>
      </c>
      <c r="F3" t="s">
        <v>20</v>
      </c>
      <c r="H3">
        <f t="shared" ref="H3:H12" si="0">IF(B3="Ref",$E$16,IF(B3="Low",$F$16,$G$16))</f>
        <v>4.9000000000000004</v>
      </c>
      <c r="I3">
        <f t="shared" ref="I3:I12" si="1">IF(C3="Ref",$E$17,IF(C3="Low",$F$17,$G$17))</f>
        <v>11</v>
      </c>
      <c r="J3">
        <f t="shared" ref="J3:J12" si="2">IF(D3="Ref",$E$18,IF(D3="Low",$F$18,$G$18))</f>
        <v>12</v>
      </c>
      <c r="K3">
        <f t="shared" ref="K3:K12" si="3">IF(E3="Ref",$E$19,IF(E3="Low",$F$19,$G$19))</f>
        <v>16</v>
      </c>
      <c r="L3">
        <f t="shared" ref="L3:L12" si="4">IF(F3="Ref",$E$20,IF(F3="Low",$F$20,$G$20))</f>
        <v>17</v>
      </c>
    </row>
    <row r="4" spans="1:12" x14ac:dyDescent="0.25">
      <c r="B4" t="s">
        <v>19</v>
      </c>
      <c r="C4" t="s">
        <v>20</v>
      </c>
      <c r="D4" t="s">
        <v>20</v>
      </c>
      <c r="E4" t="s">
        <v>20</v>
      </c>
      <c r="F4" t="s">
        <v>20</v>
      </c>
      <c r="H4">
        <f t="shared" si="0"/>
        <v>5.9</v>
      </c>
      <c r="I4">
        <f t="shared" si="1"/>
        <v>11</v>
      </c>
      <c r="J4">
        <f t="shared" si="2"/>
        <v>12</v>
      </c>
      <c r="K4">
        <f t="shared" si="3"/>
        <v>16</v>
      </c>
      <c r="L4">
        <f t="shared" si="4"/>
        <v>17</v>
      </c>
    </row>
    <row r="5" spans="1:12" x14ac:dyDescent="0.25">
      <c r="B5" t="s">
        <v>20</v>
      </c>
      <c r="C5" t="s">
        <v>21</v>
      </c>
      <c r="D5" t="s">
        <v>20</v>
      </c>
      <c r="E5" t="s">
        <v>20</v>
      </c>
      <c r="F5" t="s">
        <v>20</v>
      </c>
      <c r="H5">
        <f t="shared" si="0"/>
        <v>5.4</v>
      </c>
      <c r="I5">
        <f t="shared" si="1"/>
        <v>10</v>
      </c>
      <c r="J5">
        <f t="shared" si="2"/>
        <v>12</v>
      </c>
      <c r="K5">
        <f t="shared" si="3"/>
        <v>16</v>
      </c>
      <c r="L5">
        <f t="shared" si="4"/>
        <v>17</v>
      </c>
    </row>
    <row r="6" spans="1:12" x14ac:dyDescent="0.25">
      <c r="B6" t="s">
        <v>20</v>
      </c>
      <c r="C6" t="s">
        <v>19</v>
      </c>
      <c r="D6" t="s">
        <v>20</v>
      </c>
      <c r="E6" t="s">
        <v>20</v>
      </c>
      <c r="F6" t="s">
        <v>20</v>
      </c>
      <c r="H6">
        <f t="shared" si="0"/>
        <v>5.4</v>
      </c>
      <c r="I6">
        <f t="shared" si="1"/>
        <v>12</v>
      </c>
      <c r="J6">
        <f t="shared" si="2"/>
        <v>12</v>
      </c>
      <c r="K6">
        <f t="shared" si="3"/>
        <v>16</v>
      </c>
      <c r="L6">
        <f t="shared" si="4"/>
        <v>17</v>
      </c>
    </row>
    <row r="7" spans="1:12" x14ac:dyDescent="0.25">
      <c r="B7" t="s">
        <v>20</v>
      </c>
      <c r="C7" t="s">
        <v>20</v>
      </c>
      <c r="D7" t="s">
        <v>21</v>
      </c>
      <c r="E7" t="s">
        <v>20</v>
      </c>
      <c r="F7" t="s">
        <v>20</v>
      </c>
      <c r="H7">
        <f t="shared" si="0"/>
        <v>5.4</v>
      </c>
      <c r="I7">
        <f t="shared" si="1"/>
        <v>11</v>
      </c>
      <c r="J7">
        <f t="shared" si="2"/>
        <v>11</v>
      </c>
      <c r="K7">
        <f t="shared" si="3"/>
        <v>16</v>
      </c>
      <c r="L7">
        <f t="shared" si="4"/>
        <v>17</v>
      </c>
    </row>
    <row r="8" spans="1:12" x14ac:dyDescent="0.25">
      <c r="B8" t="s">
        <v>20</v>
      </c>
      <c r="C8" t="s">
        <v>20</v>
      </c>
      <c r="D8" t="s">
        <v>19</v>
      </c>
      <c r="E8" t="s">
        <v>20</v>
      </c>
      <c r="F8" t="s">
        <v>20</v>
      </c>
      <c r="H8">
        <f t="shared" si="0"/>
        <v>5.4</v>
      </c>
      <c r="I8">
        <f t="shared" si="1"/>
        <v>11</v>
      </c>
      <c r="J8">
        <f t="shared" si="2"/>
        <v>13</v>
      </c>
      <c r="K8">
        <f t="shared" si="3"/>
        <v>16</v>
      </c>
      <c r="L8">
        <f t="shared" si="4"/>
        <v>17</v>
      </c>
    </row>
    <row r="9" spans="1:12" x14ac:dyDescent="0.25">
      <c r="B9" t="s">
        <v>20</v>
      </c>
      <c r="C9" t="s">
        <v>20</v>
      </c>
      <c r="D9" t="s">
        <v>20</v>
      </c>
      <c r="E9" t="s">
        <v>21</v>
      </c>
      <c r="F9" t="s">
        <v>20</v>
      </c>
      <c r="H9">
        <f t="shared" si="0"/>
        <v>5.4</v>
      </c>
      <c r="I9">
        <f t="shared" si="1"/>
        <v>11</v>
      </c>
      <c r="J9">
        <f t="shared" si="2"/>
        <v>12</v>
      </c>
      <c r="K9">
        <f t="shared" si="3"/>
        <v>15</v>
      </c>
      <c r="L9">
        <f t="shared" si="4"/>
        <v>17</v>
      </c>
    </row>
    <row r="10" spans="1:12" x14ac:dyDescent="0.25">
      <c r="B10" t="s">
        <v>20</v>
      </c>
      <c r="C10" t="s">
        <v>20</v>
      </c>
      <c r="D10" t="s">
        <v>20</v>
      </c>
      <c r="E10" t="s">
        <v>19</v>
      </c>
      <c r="F10" t="s">
        <v>20</v>
      </c>
      <c r="H10">
        <f t="shared" si="0"/>
        <v>5.4</v>
      </c>
      <c r="I10">
        <f t="shared" si="1"/>
        <v>11</v>
      </c>
      <c r="J10">
        <f t="shared" si="2"/>
        <v>12</v>
      </c>
      <c r="K10">
        <f t="shared" si="3"/>
        <v>17</v>
      </c>
      <c r="L10">
        <f t="shared" si="4"/>
        <v>17</v>
      </c>
    </row>
    <row r="11" spans="1:12" x14ac:dyDescent="0.25">
      <c r="B11" t="s">
        <v>20</v>
      </c>
      <c r="C11" t="s">
        <v>20</v>
      </c>
      <c r="D11" t="s">
        <v>20</v>
      </c>
      <c r="E11" t="s">
        <v>20</v>
      </c>
      <c r="F11" t="s">
        <v>21</v>
      </c>
      <c r="H11">
        <f t="shared" si="0"/>
        <v>5.4</v>
      </c>
      <c r="I11">
        <f t="shared" si="1"/>
        <v>11</v>
      </c>
      <c r="J11">
        <f t="shared" si="2"/>
        <v>12</v>
      </c>
      <c r="K11">
        <f t="shared" si="3"/>
        <v>16</v>
      </c>
      <c r="L11">
        <f t="shared" si="4"/>
        <v>16</v>
      </c>
    </row>
    <row r="12" spans="1:12" x14ac:dyDescent="0.25">
      <c r="B12" t="s">
        <v>20</v>
      </c>
      <c r="C12" t="s">
        <v>20</v>
      </c>
      <c r="D12" t="s">
        <v>20</v>
      </c>
      <c r="E12" t="s">
        <v>20</v>
      </c>
      <c r="F12" t="s">
        <v>19</v>
      </c>
      <c r="H12">
        <f t="shared" si="0"/>
        <v>5.4</v>
      </c>
      <c r="I12">
        <f t="shared" si="1"/>
        <v>11</v>
      </c>
      <c r="J12">
        <f t="shared" si="2"/>
        <v>12</v>
      </c>
      <c r="K12">
        <f t="shared" si="3"/>
        <v>16</v>
      </c>
      <c r="L12">
        <f t="shared" si="4"/>
        <v>18</v>
      </c>
    </row>
    <row r="15" spans="1:12" x14ac:dyDescent="0.25">
      <c r="D15" s="1"/>
      <c r="E15" s="1" t="s">
        <v>20</v>
      </c>
      <c r="F15" s="1" t="s">
        <v>21</v>
      </c>
      <c r="G15" s="1" t="s">
        <v>19</v>
      </c>
    </row>
    <row r="16" spans="1:12" x14ac:dyDescent="0.25">
      <c r="D16" s="1" t="s">
        <v>0</v>
      </c>
      <c r="E16" s="2">
        <v>5.4</v>
      </c>
      <c r="F16" s="2">
        <v>4.9000000000000004</v>
      </c>
      <c r="G16" s="2">
        <v>5.9</v>
      </c>
    </row>
    <row r="17" spans="4:7" x14ac:dyDescent="0.25">
      <c r="D17" s="1" t="s">
        <v>1</v>
      </c>
      <c r="E17" s="2">
        <v>11</v>
      </c>
      <c r="F17" s="2">
        <v>10</v>
      </c>
      <c r="G17" s="2">
        <v>12</v>
      </c>
    </row>
    <row r="18" spans="4:7" x14ac:dyDescent="0.25">
      <c r="D18" s="1" t="s">
        <v>2</v>
      </c>
      <c r="E18" s="2">
        <v>12</v>
      </c>
      <c r="F18" s="2">
        <v>11</v>
      </c>
      <c r="G18" s="2">
        <v>13</v>
      </c>
    </row>
    <row r="19" spans="4:7" x14ac:dyDescent="0.25">
      <c r="D19" s="1" t="s">
        <v>3</v>
      </c>
      <c r="E19" s="2">
        <v>16</v>
      </c>
      <c r="F19" s="2">
        <v>15</v>
      </c>
      <c r="G19" s="2">
        <v>17</v>
      </c>
    </row>
    <row r="20" spans="4:7" x14ac:dyDescent="0.25">
      <c r="D20" s="1" t="s">
        <v>4</v>
      </c>
      <c r="E20" s="2">
        <v>17</v>
      </c>
      <c r="F20" s="2">
        <v>16</v>
      </c>
      <c r="G20" s="2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I5" sqref="I5"/>
    </sheetView>
  </sheetViews>
  <sheetFormatPr defaultRowHeight="15" x14ac:dyDescent="0.25"/>
  <sheetData>
    <row r="1" spans="1:8" x14ac:dyDescent="0.25">
      <c r="B1" t="s">
        <v>21</v>
      </c>
      <c r="C1" t="s">
        <v>20</v>
      </c>
      <c r="D1" t="s">
        <v>19</v>
      </c>
      <c r="G1" t="s">
        <v>21</v>
      </c>
      <c r="H1" t="s">
        <v>19</v>
      </c>
    </row>
    <row r="2" spans="1:8" x14ac:dyDescent="0.25">
      <c r="A2" t="s">
        <v>0</v>
      </c>
      <c r="B2">
        <f>Results!Q3</f>
        <v>2.5077234195580521E-2</v>
      </c>
      <c r="C2">
        <f>Results!$Q$2</f>
        <v>2.4514383335401436E-2</v>
      </c>
      <c r="D2">
        <f>Results!Q4</f>
        <v>2.405065115720427E-2</v>
      </c>
      <c r="F2" t="s">
        <v>0</v>
      </c>
      <c r="G2">
        <f>C2-B2</f>
        <v>-5.6285086017908437E-4</v>
      </c>
      <c r="H2">
        <f>C2-D2</f>
        <v>4.6373217819716678E-4</v>
      </c>
    </row>
    <row r="3" spans="1:8" x14ac:dyDescent="0.25">
      <c r="A3" t="s">
        <v>1</v>
      </c>
      <c r="B3">
        <f>Results!Q5</f>
        <v>2.5102246123642695E-2</v>
      </c>
      <c r="C3">
        <f>Results!$Q$2</f>
        <v>2.4514383335401436E-2</v>
      </c>
      <c r="D3">
        <f>Results!Q6</f>
        <v>2.4039932358076894E-2</v>
      </c>
      <c r="F3" t="s">
        <v>1</v>
      </c>
      <c r="G3">
        <f>C3-B3</f>
        <v>-5.8786278824125848E-4</v>
      </c>
      <c r="H3">
        <f>C3-D3</f>
        <v>4.74450977324542E-4</v>
      </c>
    </row>
    <row r="4" spans="1:8" x14ac:dyDescent="0.25">
      <c r="A4" t="s">
        <v>2</v>
      </c>
      <c r="B4">
        <f>Results!Q7</f>
        <v>2.4988834312725978E-2</v>
      </c>
      <c r="C4">
        <f>Results!$Q$2</f>
        <v>2.4514383335401436E-2</v>
      </c>
      <c r="D4">
        <f>Results!Q8</f>
        <v>2.4123137110821875E-2</v>
      </c>
      <c r="F4" t="s">
        <v>2</v>
      </c>
      <c r="G4">
        <f>C4-B4</f>
        <v>-4.74450977324542E-4</v>
      </c>
      <c r="H4">
        <f>C4-D4</f>
        <v>3.9124622457956115E-4</v>
      </c>
    </row>
    <row r="5" spans="1:8" x14ac:dyDescent="0.25">
      <c r="A5" t="s">
        <v>3</v>
      </c>
      <c r="B5">
        <f>Results!Q9</f>
        <v>2.4755339517046566E-2</v>
      </c>
      <c r="C5">
        <f>Results!$Q$2</f>
        <v>2.4514383335401436E-2</v>
      </c>
      <c r="D5">
        <f>Results!Q10</f>
        <v>2.4304504736809979E-2</v>
      </c>
      <c r="F5" t="s">
        <v>3</v>
      </c>
      <c r="G5">
        <f>C5-B5</f>
        <v>-2.4095618164513E-4</v>
      </c>
      <c r="H5">
        <f>C5-D5</f>
        <v>2.098785985914578E-4</v>
      </c>
    </row>
    <row r="6" spans="1:8" x14ac:dyDescent="0.25">
      <c r="A6" t="s">
        <v>4</v>
      </c>
      <c r="B6">
        <f>Results!Q11</f>
        <v>2.4724261933992901E-2</v>
      </c>
      <c r="C6">
        <f>Results!$Q$2</f>
        <v>2.4514383335401436E-2</v>
      </c>
      <c r="D6">
        <f>Results!Q12</f>
        <v>2.4329906690695631E-2</v>
      </c>
      <c r="F6" t="s">
        <v>4</v>
      </c>
      <c r="G6">
        <f>C6-B6</f>
        <v>-2.0987859859146474E-4</v>
      </c>
      <c r="H6">
        <f>C6-D6</f>
        <v>1.8447664470580549E-4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"/>
  <sheetViews>
    <sheetView workbookViewId="0">
      <selection activeCell="A2" sqref="A2:R12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5.4</v>
      </c>
      <c r="B2">
        <v>11</v>
      </c>
      <c r="C2">
        <v>12</v>
      </c>
      <c r="D2">
        <v>16</v>
      </c>
      <c r="E2">
        <v>17</v>
      </c>
      <c r="F2">
        <v>1</v>
      </c>
      <c r="G2">
        <v>1</v>
      </c>
      <c r="H2">
        <v>1</v>
      </c>
      <c r="I2">
        <v>1</v>
      </c>
      <c r="J2">
        <v>0.04</v>
      </c>
      <c r="K2">
        <v>0.04</v>
      </c>
      <c r="L2">
        <v>0.04</v>
      </c>
      <c r="M2">
        <v>0.04</v>
      </c>
      <c r="N2">
        <v>50</v>
      </c>
      <c r="O2">
        <v>200</v>
      </c>
      <c r="P2">
        <v>550</v>
      </c>
      <c r="Q2">
        <v>2.4514383335401436E-2</v>
      </c>
      <c r="R2">
        <v>0.75</v>
      </c>
    </row>
    <row r="3" spans="1:18" x14ac:dyDescent="0.25">
      <c r="A3">
        <v>4.9000000000000004</v>
      </c>
      <c r="B3">
        <v>11</v>
      </c>
      <c r="C3">
        <v>12</v>
      </c>
      <c r="D3">
        <v>16</v>
      </c>
      <c r="E3">
        <v>17</v>
      </c>
      <c r="F3">
        <v>1</v>
      </c>
      <c r="G3">
        <v>1</v>
      </c>
      <c r="H3">
        <v>1</v>
      </c>
      <c r="I3">
        <v>1</v>
      </c>
      <c r="J3">
        <v>0.04</v>
      </c>
      <c r="K3">
        <v>0.04</v>
      </c>
      <c r="L3">
        <v>0.04</v>
      </c>
      <c r="M3">
        <v>0.04</v>
      </c>
      <c r="N3">
        <v>50</v>
      </c>
      <c r="O3">
        <v>200</v>
      </c>
      <c r="P3">
        <v>550</v>
      </c>
      <c r="Q3">
        <v>2.5077234195580521E-2</v>
      </c>
      <c r="R3">
        <v>0.75</v>
      </c>
    </row>
    <row r="4" spans="1:18" x14ac:dyDescent="0.25">
      <c r="A4">
        <v>5.9</v>
      </c>
      <c r="B4">
        <v>11</v>
      </c>
      <c r="C4">
        <v>12</v>
      </c>
      <c r="D4">
        <v>16</v>
      </c>
      <c r="E4">
        <v>17</v>
      </c>
      <c r="F4">
        <v>1</v>
      </c>
      <c r="G4">
        <v>1</v>
      </c>
      <c r="H4">
        <v>1</v>
      </c>
      <c r="I4">
        <v>1</v>
      </c>
      <c r="J4">
        <v>0.04</v>
      </c>
      <c r="K4">
        <v>0.04</v>
      </c>
      <c r="L4">
        <v>0.04</v>
      </c>
      <c r="M4">
        <v>0.04</v>
      </c>
      <c r="N4">
        <v>50</v>
      </c>
      <c r="O4">
        <v>200</v>
      </c>
      <c r="P4">
        <v>550</v>
      </c>
      <c r="Q4">
        <v>2.405065115720427E-2</v>
      </c>
      <c r="R4">
        <v>0.75</v>
      </c>
    </row>
    <row r="5" spans="1:18" x14ac:dyDescent="0.25">
      <c r="A5">
        <v>5.4</v>
      </c>
      <c r="B5">
        <v>10</v>
      </c>
      <c r="C5">
        <v>12</v>
      </c>
      <c r="D5">
        <v>16</v>
      </c>
      <c r="E5">
        <v>17</v>
      </c>
      <c r="F5">
        <v>1</v>
      </c>
      <c r="G5">
        <v>1</v>
      </c>
      <c r="H5">
        <v>1</v>
      </c>
      <c r="I5">
        <v>1</v>
      </c>
      <c r="J5">
        <v>0.04</v>
      </c>
      <c r="K5">
        <v>0.04</v>
      </c>
      <c r="L5">
        <v>0.04</v>
      </c>
      <c r="M5">
        <v>0.04</v>
      </c>
      <c r="N5">
        <v>50</v>
      </c>
      <c r="O5">
        <v>200</v>
      </c>
      <c r="P5">
        <v>550</v>
      </c>
      <c r="Q5">
        <v>2.5102246123642695E-2</v>
      </c>
      <c r="R5">
        <v>0.75</v>
      </c>
    </row>
    <row r="6" spans="1:18" x14ac:dyDescent="0.25">
      <c r="A6">
        <v>5.4</v>
      </c>
      <c r="B6">
        <v>12</v>
      </c>
      <c r="C6">
        <v>12</v>
      </c>
      <c r="D6">
        <v>16</v>
      </c>
      <c r="E6">
        <v>17</v>
      </c>
      <c r="F6">
        <v>1</v>
      </c>
      <c r="G6">
        <v>1</v>
      </c>
      <c r="H6">
        <v>1</v>
      </c>
      <c r="I6">
        <v>1</v>
      </c>
      <c r="J6">
        <v>0.04</v>
      </c>
      <c r="K6">
        <v>0.04</v>
      </c>
      <c r="L6">
        <v>0.04</v>
      </c>
      <c r="M6">
        <v>0.04</v>
      </c>
      <c r="N6">
        <v>50</v>
      </c>
      <c r="O6">
        <v>200</v>
      </c>
      <c r="P6">
        <v>550</v>
      </c>
      <c r="Q6">
        <v>2.4039932358076894E-2</v>
      </c>
      <c r="R6">
        <v>0.75</v>
      </c>
    </row>
    <row r="7" spans="1:18" x14ac:dyDescent="0.25">
      <c r="A7">
        <v>5.4</v>
      </c>
      <c r="B7">
        <v>11</v>
      </c>
      <c r="C7">
        <v>11</v>
      </c>
      <c r="D7">
        <v>16</v>
      </c>
      <c r="E7">
        <v>17</v>
      </c>
      <c r="F7">
        <v>1</v>
      </c>
      <c r="G7">
        <v>1</v>
      </c>
      <c r="H7">
        <v>1</v>
      </c>
      <c r="I7">
        <v>1</v>
      </c>
      <c r="J7">
        <v>0.04</v>
      </c>
      <c r="K7">
        <v>0.04</v>
      </c>
      <c r="L7">
        <v>0.04</v>
      </c>
      <c r="M7">
        <v>0.04</v>
      </c>
      <c r="N7">
        <v>50</v>
      </c>
      <c r="O7">
        <v>200</v>
      </c>
      <c r="P7">
        <v>550</v>
      </c>
      <c r="Q7">
        <v>2.4988834312725978E-2</v>
      </c>
      <c r="R7">
        <v>0.75</v>
      </c>
    </row>
    <row r="8" spans="1:18" x14ac:dyDescent="0.25">
      <c r="A8">
        <v>5.4</v>
      </c>
      <c r="B8">
        <v>11</v>
      </c>
      <c r="C8">
        <v>13</v>
      </c>
      <c r="D8">
        <v>16</v>
      </c>
      <c r="E8">
        <v>17</v>
      </c>
      <c r="F8">
        <v>1</v>
      </c>
      <c r="G8">
        <v>1</v>
      </c>
      <c r="H8">
        <v>1</v>
      </c>
      <c r="I8">
        <v>1</v>
      </c>
      <c r="J8">
        <v>0.04</v>
      </c>
      <c r="K8">
        <v>0.04</v>
      </c>
      <c r="L8">
        <v>0.04</v>
      </c>
      <c r="M8">
        <v>0.04</v>
      </c>
      <c r="N8">
        <v>50</v>
      </c>
      <c r="O8">
        <v>200</v>
      </c>
      <c r="P8">
        <v>550</v>
      </c>
      <c r="Q8">
        <v>2.4123137110821875E-2</v>
      </c>
      <c r="R8">
        <v>0.75</v>
      </c>
    </row>
    <row r="9" spans="1:18" x14ac:dyDescent="0.25">
      <c r="A9">
        <v>5.4</v>
      </c>
      <c r="B9">
        <v>11</v>
      </c>
      <c r="C9">
        <v>12</v>
      </c>
      <c r="D9">
        <v>15</v>
      </c>
      <c r="E9">
        <v>17</v>
      </c>
      <c r="F9">
        <v>1</v>
      </c>
      <c r="G9">
        <v>1</v>
      </c>
      <c r="H9">
        <v>1</v>
      </c>
      <c r="I9">
        <v>1</v>
      </c>
      <c r="J9">
        <v>0.04</v>
      </c>
      <c r="K9">
        <v>0.04</v>
      </c>
      <c r="L9">
        <v>0.04</v>
      </c>
      <c r="M9">
        <v>0.04</v>
      </c>
      <c r="N9">
        <v>50</v>
      </c>
      <c r="O9">
        <v>200</v>
      </c>
      <c r="P9">
        <v>550</v>
      </c>
      <c r="Q9">
        <v>2.4755339517046566E-2</v>
      </c>
      <c r="R9">
        <v>0.75</v>
      </c>
    </row>
    <row r="10" spans="1:18" x14ac:dyDescent="0.25">
      <c r="A10">
        <v>5.4</v>
      </c>
      <c r="B10">
        <v>11</v>
      </c>
      <c r="C10">
        <v>12</v>
      </c>
      <c r="D10">
        <v>17</v>
      </c>
      <c r="E10">
        <v>17</v>
      </c>
      <c r="F10">
        <v>1</v>
      </c>
      <c r="G10">
        <v>1</v>
      </c>
      <c r="H10">
        <v>1</v>
      </c>
      <c r="I10">
        <v>1</v>
      </c>
      <c r="J10">
        <v>0.04</v>
      </c>
      <c r="K10">
        <v>0.04</v>
      </c>
      <c r="L10">
        <v>0.04</v>
      </c>
      <c r="M10">
        <v>0.04</v>
      </c>
      <c r="N10">
        <v>50</v>
      </c>
      <c r="O10">
        <v>200</v>
      </c>
      <c r="P10">
        <v>550</v>
      </c>
      <c r="Q10">
        <v>2.4304504736809979E-2</v>
      </c>
      <c r="R10">
        <v>0.75</v>
      </c>
    </row>
    <row r="11" spans="1:18" x14ac:dyDescent="0.25">
      <c r="A11">
        <v>5.4</v>
      </c>
      <c r="B11">
        <v>11</v>
      </c>
      <c r="C11">
        <v>12</v>
      </c>
      <c r="D11">
        <v>16</v>
      </c>
      <c r="E11">
        <v>16</v>
      </c>
      <c r="F11">
        <v>1</v>
      </c>
      <c r="G11">
        <v>1</v>
      </c>
      <c r="H11">
        <v>1</v>
      </c>
      <c r="I11">
        <v>1</v>
      </c>
      <c r="J11">
        <v>0.04</v>
      </c>
      <c r="K11">
        <v>0.04</v>
      </c>
      <c r="L11">
        <v>0.04</v>
      </c>
      <c r="M11">
        <v>0.04</v>
      </c>
      <c r="N11">
        <v>50</v>
      </c>
      <c r="O11">
        <v>200</v>
      </c>
      <c r="P11">
        <v>550</v>
      </c>
      <c r="Q11">
        <v>2.4724261933992901E-2</v>
      </c>
      <c r="R11">
        <v>0.75</v>
      </c>
    </row>
    <row r="12" spans="1:18" x14ac:dyDescent="0.25">
      <c r="A12">
        <v>5.4</v>
      </c>
      <c r="B12">
        <v>11</v>
      </c>
      <c r="C12">
        <v>12</v>
      </c>
      <c r="D12">
        <v>16</v>
      </c>
      <c r="E12">
        <v>18</v>
      </c>
      <c r="F12">
        <v>1</v>
      </c>
      <c r="G12">
        <v>1</v>
      </c>
      <c r="H12">
        <v>1</v>
      </c>
      <c r="I12">
        <v>1</v>
      </c>
      <c r="J12">
        <v>0.04</v>
      </c>
      <c r="K12">
        <v>0.04</v>
      </c>
      <c r="L12">
        <v>0.04</v>
      </c>
      <c r="M12">
        <v>0.04</v>
      </c>
      <c r="N12">
        <v>50</v>
      </c>
      <c r="O12">
        <v>200</v>
      </c>
      <c r="P12">
        <v>550</v>
      </c>
      <c r="Q12">
        <v>2.4329906690695631E-2</v>
      </c>
      <c r="R12">
        <v>0.75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"/>
  <sheetViews>
    <sheetView workbookViewId="0">
      <selection activeCell="H11" sqref="H1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>Data!H2</f>
        <v>5.4</v>
      </c>
      <c r="B2">
        <f>Data!I2</f>
        <v>11</v>
      </c>
      <c r="C2">
        <f>Data!J2</f>
        <v>12</v>
      </c>
      <c r="D2">
        <f>Data!K2</f>
        <v>16</v>
      </c>
      <c r="E2">
        <f>Data!L2</f>
        <v>17</v>
      </c>
      <c r="F2">
        <v>1</v>
      </c>
      <c r="G2">
        <v>1</v>
      </c>
      <c r="H2">
        <v>1</v>
      </c>
      <c r="I2">
        <v>1</v>
      </c>
      <c r="J2">
        <v>0.04</v>
      </c>
      <c r="K2">
        <v>0.04</v>
      </c>
      <c r="L2">
        <v>0.04</v>
      </c>
      <c r="M2">
        <v>0.04</v>
      </c>
      <c r="N2">
        <v>50</v>
      </c>
      <c r="O2">
        <v>200</v>
      </c>
      <c r="P2">
        <v>550</v>
      </c>
    </row>
    <row r="3" spans="1:16" x14ac:dyDescent="0.25">
      <c r="A3">
        <f>Data!H3</f>
        <v>4.9000000000000004</v>
      </c>
      <c r="B3">
        <f>Data!I3</f>
        <v>11</v>
      </c>
      <c r="C3">
        <f>Data!J3</f>
        <v>12</v>
      </c>
      <c r="D3">
        <f>Data!K3</f>
        <v>16</v>
      </c>
      <c r="E3">
        <f>Data!L3</f>
        <v>17</v>
      </c>
      <c r="F3">
        <v>1</v>
      </c>
      <c r="G3">
        <v>1</v>
      </c>
      <c r="H3">
        <v>1</v>
      </c>
      <c r="I3">
        <v>1</v>
      </c>
      <c r="J3">
        <v>0.04</v>
      </c>
      <c r="K3">
        <v>0.04</v>
      </c>
      <c r="L3">
        <v>0.04</v>
      </c>
      <c r="M3">
        <v>0.04</v>
      </c>
      <c r="N3">
        <v>50</v>
      </c>
      <c r="O3">
        <v>200</v>
      </c>
      <c r="P3">
        <v>550</v>
      </c>
    </row>
    <row r="4" spans="1:16" x14ac:dyDescent="0.25">
      <c r="A4">
        <f>Data!H4</f>
        <v>5.9</v>
      </c>
      <c r="B4">
        <f>Data!I4</f>
        <v>11</v>
      </c>
      <c r="C4">
        <f>Data!J4</f>
        <v>12</v>
      </c>
      <c r="D4">
        <f>Data!K4</f>
        <v>16</v>
      </c>
      <c r="E4">
        <f>Data!L4</f>
        <v>17</v>
      </c>
      <c r="F4">
        <v>1</v>
      </c>
      <c r="G4">
        <v>1</v>
      </c>
      <c r="H4">
        <v>1</v>
      </c>
      <c r="I4">
        <v>1</v>
      </c>
      <c r="J4">
        <v>0.04</v>
      </c>
      <c r="K4">
        <v>0.04</v>
      </c>
      <c r="L4">
        <v>0.04</v>
      </c>
      <c r="M4">
        <v>0.04</v>
      </c>
      <c r="N4">
        <v>50</v>
      </c>
      <c r="O4">
        <v>200</v>
      </c>
      <c r="P4">
        <v>550</v>
      </c>
    </row>
    <row r="5" spans="1:16" x14ac:dyDescent="0.25">
      <c r="A5">
        <f>Data!H5</f>
        <v>5.4</v>
      </c>
      <c r="B5">
        <f>Data!I5</f>
        <v>10</v>
      </c>
      <c r="C5">
        <f>Data!J5</f>
        <v>12</v>
      </c>
      <c r="D5">
        <f>Data!K5</f>
        <v>16</v>
      </c>
      <c r="E5">
        <f>Data!L5</f>
        <v>17</v>
      </c>
      <c r="F5">
        <v>1</v>
      </c>
      <c r="G5">
        <v>1</v>
      </c>
      <c r="H5">
        <v>1</v>
      </c>
      <c r="I5">
        <v>1</v>
      </c>
      <c r="J5">
        <v>0.04</v>
      </c>
      <c r="K5">
        <v>0.04</v>
      </c>
      <c r="L5">
        <v>0.04</v>
      </c>
      <c r="M5">
        <v>0.04</v>
      </c>
      <c r="N5">
        <v>50</v>
      </c>
      <c r="O5">
        <v>200</v>
      </c>
      <c r="P5">
        <v>550</v>
      </c>
    </row>
    <row r="6" spans="1:16" x14ac:dyDescent="0.25">
      <c r="A6">
        <f>Data!H6</f>
        <v>5.4</v>
      </c>
      <c r="B6">
        <f>Data!I6</f>
        <v>12</v>
      </c>
      <c r="C6">
        <f>Data!J6</f>
        <v>12</v>
      </c>
      <c r="D6">
        <f>Data!K6</f>
        <v>16</v>
      </c>
      <c r="E6">
        <f>Data!L6</f>
        <v>17</v>
      </c>
      <c r="F6">
        <v>1</v>
      </c>
      <c r="G6">
        <v>1</v>
      </c>
      <c r="H6">
        <v>1</v>
      </c>
      <c r="I6">
        <v>1</v>
      </c>
      <c r="J6">
        <v>0.04</v>
      </c>
      <c r="K6">
        <v>0.04</v>
      </c>
      <c r="L6">
        <v>0.04</v>
      </c>
      <c r="M6">
        <v>0.04</v>
      </c>
      <c r="N6">
        <v>50</v>
      </c>
      <c r="O6">
        <v>200</v>
      </c>
      <c r="P6">
        <v>550</v>
      </c>
    </row>
    <row r="7" spans="1:16" x14ac:dyDescent="0.25">
      <c r="A7">
        <f>Data!H7</f>
        <v>5.4</v>
      </c>
      <c r="B7">
        <f>Data!I7</f>
        <v>11</v>
      </c>
      <c r="C7">
        <f>Data!J7</f>
        <v>11</v>
      </c>
      <c r="D7">
        <f>Data!K7</f>
        <v>16</v>
      </c>
      <c r="E7">
        <f>Data!L7</f>
        <v>17</v>
      </c>
      <c r="F7">
        <v>1</v>
      </c>
      <c r="G7">
        <v>1</v>
      </c>
      <c r="H7">
        <v>1</v>
      </c>
      <c r="I7">
        <v>1</v>
      </c>
      <c r="J7">
        <v>0.04</v>
      </c>
      <c r="K7">
        <v>0.04</v>
      </c>
      <c r="L7">
        <v>0.04</v>
      </c>
      <c r="M7">
        <v>0.04</v>
      </c>
      <c r="N7">
        <v>50</v>
      </c>
      <c r="O7">
        <v>200</v>
      </c>
      <c r="P7">
        <v>550</v>
      </c>
    </row>
    <row r="8" spans="1:16" x14ac:dyDescent="0.25">
      <c r="A8">
        <f>Data!H8</f>
        <v>5.4</v>
      </c>
      <c r="B8">
        <f>Data!I8</f>
        <v>11</v>
      </c>
      <c r="C8">
        <f>Data!J8</f>
        <v>13</v>
      </c>
      <c r="D8">
        <f>Data!K8</f>
        <v>16</v>
      </c>
      <c r="E8">
        <f>Data!L8</f>
        <v>17</v>
      </c>
      <c r="F8">
        <v>1</v>
      </c>
      <c r="G8">
        <v>1</v>
      </c>
      <c r="H8">
        <v>1</v>
      </c>
      <c r="I8">
        <v>1</v>
      </c>
      <c r="J8">
        <v>0.04</v>
      </c>
      <c r="K8">
        <v>0.04</v>
      </c>
      <c r="L8">
        <v>0.04</v>
      </c>
      <c r="M8">
        <v>0.04</v>
      </c>
      <c r="N8">
        <v>50</v>
      </c>
      <c r="O8">
        <v>200</v>
      </c>
      <c r="P8">
        <v>550</v>
      </c>
    </row>
    <row r="9" spans="1:16" x14ac:dyDescent="0.25">
      <c r="A9">
        <f>Data!H9</f>
        <v>5.4</v>
      </c>
      <c r="B9">
        <f>Data!I9</f>
        <v>11</v>
      </c>
      <c r="C9">
        <f>Data!J9</f>
        <v>12</v>
      </c>
      <c r="D9">
        <f>Data!K9</f>
        <v>15</v>
      </c>
      <c r="E9">
        <f>Data!L9</f>
        <v>17</v>
      </c>
      <c r="F9">
        <v>1</v>
      </c>
      <c r="G9">
        <v>1</v>
      </c>
      <c r="H9">
        <v>1</v>
      </c>
      <c r="I9">
        <v>1</v>
      </c>
      <c r="J9">
        <v>0.04</v>
      </c>
      <c r="K9">
        <v>0.04</v>
      </c>
      <c r="L9">
        <v>0.04</v>
      </c>
      <c r="M9">
        <v>0.04</v>
      </c>
      <c r="N9">
        <v>50</v>
      </c>
      <c r="O9">
        <v>200</v>
      </c>
      <c r="P9">
        <v>550</v>
      </c>
    </row>
    <row r="10" spans="1:16" x14ac:dyDescent="0.25">
      <c r="A10">
        <f>Data!H10</f>
        <v>5.4</v>
      </c>
      <c r="B10">
        <f>Data!I10</f>
        <v>11</v>
      </c>
      <c r="C10">
        <f>Data!J10</f>
        <v>12</v>
      </c>
      <c r="D10">
        <f>Data!K10</f>
        <v>17</v>
      </c>
      <c r="E10">
        <f>Data!L10</f>
        <v>17</v>
      </c>
      <c r="F10">
        <v>1</v>
      </c>
      <c r="G10">
        <v>1</v>
      </c>
      <c r="H10">
        <v>1</v>
      </c>
      <c r="I10">
        <v>1</v>
      </c>
      <c r="J10">
        <v>0.04</v>
      </c>
      <c r="K10">
        <v>0.04</v>
      </c>
      <c r="L10">
        <v>0.04</v>
      </c>
      <c r="M10">
        <v>0.04</v>
      </c>
      <c r="N10">
        <v>50</v>
      </c>
      <c r="O10">
        <v>200</v>
      </c>
      <c r="P10">
        <v>550</v>
      </c>
    </row>
    <row r="11" spans="1:16" x14ac:dyDescent="0.25">
      <c r="A11">
        <f>Data!H11</f>
        <v>5.4</v>
      </c>
      <c r="B11">
        <f>Data!I11</f>
        <v>11</v>
      </c>
      <c r="C11">
        <f>Data!J11</f>
        <v>12</v>
      </c>
      <c r="D11">
        <f>Data!K11</f>
        <v>16</v>
      </c>
      <c r="E11">
        <f>Data!L11</f>
        <v>16</v>
      </c>
      <c r="F11">
        <v>1</v>
      </c>
      <c r="G11">
        <v>1</v>
      </c>
      <c r="H11">
        <v>1</v>
      </c>
      <c r="I11">
        <v>1</v>
      </c>
      <c r="J11">
        <v>0.04</v>
      </c>
      <c r="K11">
        <v>0.04</v>
      </c>
      <c r="L11">
        <v>0.04</v>
      </c>
      <c r="M11">
        <v>0.04</v>
      </c>
      <c r="N11">
        <v>50</v>
      </c>
      <c r="O11">
        <v>200</v>
      </c>
      <c r="P11">
        <v>550</v>
      </c>
    </row>
    <row r="12" spans="1:16" x14ac:dyDescent="0.25">
      <c r="A12">
        <f>Data!H12</f>
        <v>5.4</v>
      </c>
      <c r="B12">
        <f>Data!I12</f>
        <v>11</v>
      </c>
      <c r="C12">
        <f>Data!J12</f>
        <v>12</v>
      </c>
      <c r="D12">
        <f>Data!K12</f>
        <v>16</v>
      </c>
      <c r="E12">
        <f>Data!L12</f>
        <v>18</v>
      </c>
      <c r="F12">
        <v>1</v>
      </c>
      <c r="G12">
        <v>1</v>
      </c>
      <c r="H12">
        <v>1</v>
      </c>
      <c r="I12">
        <v>1</v>
      </c>
      <c r="J12">
        <v>0.04</v>
      </c>
      <c r="K12">
        <v>0.04</v>
      </c>
      <c r="L12">
        <v>0.04</v>
      </c>
      <c r="M12">
        <v>0.04</v>
      </c>
      <c r="N12">
        <v>50</v>
      </c>
      <c r="O12">
        <v>200</v>
      </c>
      <c r="P12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Sensitivity</vt:lpstr>
      <vt:lpstr>Results</vt:lpstr>
      <vt:lpstr>Test Cases</vt:lpstr>
      <vt:lpstr>AGV_Params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Samvrit Srinivas</dc:creator>
  <cp:lastModifiedBy>Samvrit Srinivas</cp:lastModifiedBy>
  <dcterms:created xsi:type="dcterms:W3CDTF">2017-11-18T15:39:55Z</dcterms:created>
  <dcterms:modified xsi:type="dcterms:W3CDTF">2017-11-28T21:36:45Z</dcterms:modified>
</cp:coreProperties>
</file>