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staño\Bancolombia projects\Automation_Certification\src\test\resources\datadriven\"/>
    </mc:Choice>
  </mc:AlternateContent>
  <xr:revisionPtr revIDLastSave="0" documentId="13_ncr:1_{7FE2A087-6EDA-4BE0-9AC3-08A249E372A7}" xr6:coauthVersionLast="47" xr6:coauthVersionMax="47" xr10:uidLastSave="{00000000-0000-0000-0000-000000000000}"/>
  <bookViews>
    <workbookView xWindow="-120" yWindow="-120" windowWidth="20730" windowHeight="11160" xr2:uid="{7B30B265-8E50-43EC-9686-BAB7CCCE9E11}"/>
  </bookViews>
  <sheets>
    <sheet name="DataTestPlan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F2" i="1" s="1"/>
  <c r="C2" i="1"/>
  <c r="E2" i="1"/>
  <c r="D2" i="1"/>
  <c r="J2" i="1"/>
  <c r="H8" i="1"/>
  <c r="B2" i="1"/>
</calcChain>
</file>

<file path=xl/sharedStrings.xml><?xml version="1.0" encoding="utf-8"?>
<sst xmlns="http://schemas.openxmlformats.org/spreadsheetml/2006/main" count="66" uniqueCount="65">
  <si>
    <t>columnId</t>
  </si>
  <si>
    <t>tittleTestPlan</t>
  </si>
  <si>
    <t>DATOS GENERALES</t>
  </si>
  <si>
    <t>idTypeCertification</t>
  </si>
  <si>
    <t>TypeCertification</t>
  </si>
  <si>
    <t>Sprint</t>
  </si>
  <si>
    <t>#HU</t>
  </si>
  <si>
    <t>Celula</t>
  </si>
  <si>
    <t>Ingestión</t>
  </si>
  <si>
    <t>Ambos</t>
  </si>
  <si>
    <t>Lista de integrantes</t>
  </si>
  <si>
    <t>Gustavo Alejandro Villalobos Salas</t>
  </si>
  <si>
    <t>Juan Diego Saldarriaga Rojas</t>
  </si>
  <si>
    <t>Julian Andres Sanchez Bedoya</t>
  </si>
  <si>
    <t>Leidy Johana Correa Gomez</t>
  </si>
  <si>
    <t>Jose Fernando Bedoya Guevara</t>
  </si>
  <si>
    <t>Andres Felipe Molina Callejas</t>
  </si>
  <si>
    <t>Ana Ruth Morales Garcia</t>
  </si>
  <si>
    <t>Cesar Augusto Velez Piedrahita</t>
  </si>
  <si>
    <t>Evelin Franco Caballero</t>
  </si>
  <si>
    <t>Juan Esteban Arroyave Zapata</t>
  </si>
  <si>
    <t>Cesar Augusto Saenz Jimenez</t>
  </si>
  <si>
    <t>Edison Camilo Tobon Fernandez</t>
  </si>
  <si>
    <t>Fabian Alexander Pineda Valencia</t>
  </si>
  <si>
    <t>Juan Pablo Florez Caicedo</t>
  </si>
  <si>
    <t>Mateo Echavarria Castano</t>
  </si>
  <si>
    <t>Gustavo Andres Arboleda Batero</t>
  </si>
  <si>
    <t>Andres Felipe Henao Arias</t>
  </si>
  <si>
    <t>Carlos Daniel Mesa Franco</t>
  </si>
  <si>
    <t>Carolina Maria Londono Pacheco</t>
  </si>
  <si>
    <t>Juan David Potes Medina</t>
  </si>
  <si>
    <t>Luis Alberto Ramirez Jaramillo</t>
  </si>
  <si>
    <t>Alejandro Narvaez Gonzalez</t>
  </si>
  <si>
    <t>Daniel Esteban Galvis Sandoval</t>
  </si>
  <si>
    <t>Victor Manuel Torres</t>
  </si>
  <si>
    <t>Felix Daniel Valderrama Pineda</t>
  </si>
  <si>
    <t>Andres Felipe Jaramillo Osorio</t>
  </si>
  <si>
    <t>Andres Felipe Orrego Quintero</t>
  </si>
  <si>
    <t>Sara Castano Montoya</t>
  </si>
  <si>
    <t>assignedTo</t>
  </si>
  <si>
    <t>area</t>
  </si>
  <si>
    <t>iteration</t>
  </si>
  <si>
    <t>typeTestPlan</t>
  </si>
  <si>
    <t>DAIA 16 - DATACORE</t>
  </si>
  <si>
    <t>relatedParent</t>
  </si>
  <si>
    <t>( Julian Rivera Gutierrez ) ingesta de la tabla p_prg_usuarioserv fuente conocida</t>
  </si>
  <si>
    <t>trunk.20230726.1</t>
  </si>
  <si>
    <t>AW1003001_BigDataCompany</t>
  </si>
  <si>
    <t>Tema Hu</t>
  </si>
  <si>
    <t>Tema PR</t>
  </si>
  <si>
    <t>#Release</t>
  </si>
  <si>
    <t>Trunk</t>
  </si>
  <si>
    <t>Pipeline</t>
  </si>
  <si>
    <t>HuDescription</t>
  </si>
  <si>
    <t>Scope</t>
  </si>
  <si>
    <t>Johan Alejandro Corpus Gaitan</t>
  </si>
  <si>
    <t>Juan David Galvis Lopez</t>
  </si>
  <si>
    <t>Julio Cesar Perez Calderon</t>
  </si>
  <si>
    <t>relatedHu</t>
  </si>
  <si>
    <t>description</t>
  </si>
  <si>
    <t>AssignedTo</t>
  </si>
  <si>
    <r>
      <t xml:space="preserve">Lineas impactadas: 
</t>
    </r>
    <r>
      <rPr>
        <sz val="11"/>
        <color theme="1"/>
        <rFont val="Calibri"/>
        <family val="2"/>
        <scheme val="minor"/>
      </rPr>
      <t>N/A</t>
    </r>
    <r>
      <rPr>
        <b/>
        <sz val="11"/>
        <color theme="1"/>
        <rFont val="Calibri"/>
        <family val="2"/>
        <scheme val="minor"/>
      </rPr>
      <t xml:space="preserve"> 
Equipo de trabajo:
</t>
    </r>
    <r>
      <rPr>
        <sz val="11"/>
        <color theme="1"/>
        <rFont val="Calibri"/>
        <family val="2"/>
        <scheme val="minor"/>
      </rPr>
      <t xml:space="preserve">Scrum Master:  Xiomara Munoz Cabas
Product Owner: Yamile Onedy Buritica Morales
Transformacion: N/A
Disponibilidad del Servicio: N/A
Seguridad Corporativa: Julio Cesar Perez Calderon
Certificacion Funcional: Fabian Alexander Pineda Valencia, Juan David Potes Medina
</t>
    </r>
    <r>
      <rPr>
        <b/>
        <sz val="11"/>
        <color theme="1"/>
        <rFont val="Calibri"/>
        <family val="2"/>
        <scheme val="minor"/>
      </rPr>
      <t xml:space="preserve">Supuestos y limitaciones: 
Supuestos:
</t>
    </r>
    <r>
      <rPr>
        <sz val="11"/>
        <color theme="1"/>
        <rFont val="Calibri"/>
        <family val="2"/>
        <scheme val="minor"/>
      </rPr>
      <t xml:space="preserve">1. Se cuenta con el ambiente de pruebas estable y controlado, alineado al ambiente de produccion. 
2. Se cuenta con los usuarios y accesos a los diferentes recursos. 
</t>
    </r>
    <r>
      <rPr>
        <b/>
        <sz val="11"/>
        <color theme="1"/>
        <rFont val="Calibri"/>
        <family val="2"/>
        <scheme val="minor"/>
      </rPr>
      <t xml:space="preserve">
Limitaciones:
</t>
    </r>
    <r>
      <rPr>
        <sz val="11"/>
        <color theme="1"/>
        <rFont val="Calibri"/>
        <family val="2"/>
        <scheme val="minor"/>
      </rPr>
      <t>1. Ambiente inestable y con fallas, para la ejecucion de las pruebas. 
2. Falta de acceso al ambiente de pruebas. 
3. Solucion de errores tarde mas de lo establecido, retrasando las pruebas.</t>
    </r>
  </si>
  <si>
    <r>
      <rPr>
        <b/>
        <sz val="11"/>
        <color theme="1"/>
        <rFont val="Calibri"/>
        <family val="2"/>
        <scheme val="minor"/>
      </rPr>
      <t xml:space="preserve">Alcance
</t>
    </r>
    <r>
      <rPr>
        <sz val="11"/>
        <color theme="1"/>
        <rFont val="Calibri"/>
        <family val="2"/>
        <scheme val="minor"/>
      </rPr>
      <t>Se valida que los logs estan correctos y no se encuentren errores que desencadenen una falla</t>
    </r>
    <r>
      <rPr>
        <b/>
        <sz val="11"/>
        <color theme="1"/>
        <rFont val="Calibri"/>
        <family val="2"/>
        <scheme val="minor"/>
      </rPr>
      <t xml:space="preserve">
Historia de usuario:
  </t>
    </r>
  </si>
  <si>
    <t>fieldRelated</t>
  </si>
  <si>
    <t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</si>
</sst>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DEDED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4" borderId="1" xfId="0" applyFont="1" applyFill="1" applyBorder="1" applyAlignment="1">
      <alignment horizontal="fill"/>
    </xf>
    <xf numFmtId="0" fontId="2" fillId="3" borderId="1" xfId="0" applyFont="1" applyFill="1" applyBorder="1" applyAlignment="1">
      <alignment horizontal="fill"/>
    </xf>
    <xf numFmtId="0" fontId="2" fillId="3" borderId="2" xfId="0" applyFont="1" applyFill="1" applyBorder="1" applyAlignment="1">
      <alignment horizontal="fill"/>
    </xf>
    <xf numFmtId="0" fontId="2" fillId="2" borderId="1" xfId="0" applyFont="1" applyFill="1" applyBorder="1" applyAlignment="1">
      <alignment horizontal="fill"/>
    </xf>
    <xf numFmtId="0" fontId="2" fillId="0" borderId="1" xfId="0" applyFont="1" applyBorder="1" applyAlignment="1">
      <alignment horizontal="fill"/>
    </xf>
    <xf numFmtId="0" fontId="2" fillId="4" borderId="3" xfId="0" applyFont="1" applyFill="1" applyBorder="1" applyAlignment="1">
      <alignment horizontal="fill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3" fillId="0" borderId="0" xfId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A0CF-B568-4517-B159-B91ECF8077CE}">
  <dimension ref="A1:N80"/>
  <sheetViews>
    <sheetView tabSelected="1" topLeftCell="C1" workbookViewId="0">
      <selection activeCell="C8" sqref="C8"/>
    </sheetView>
  </sheetViews>
  <sheetFormatPr baseColWidth="10" defaultRowHeight="15" x14ac:dyDescent="0.25"/>
  <cols>
    <col min="1" max="1" width="32" bestFit="1" customWidth="1"/>
    <col min="2" max="2" width="37" customWidth="1"/>
    <col min="3" max="3" width="20.5703125" bestFit="1" customWidth="1"/>
    <col min="4" max="4" width="17.42578125" customWidth="1"/>
    <col min="5" max="5" width="19.140625" bestFit="1" customWidth="1"/>
    <col min="6" max="6" width="20.5703125" bestFit="1" customWidth="1"/>
    <col min="7" max="7" width="19.7109375" customWidth="1"/>
    <col min="8" max="8" width="12.5703125" bestFit="1" customWidth="1"/>
    <col min="9" max="9" width="24.5703125" customWidth="1"/>
    <col min="10" max="10" width="12.85546875" bestFit="1" customWidth="1"/>
    <col min="11" max="11" width="53.5703125" customWidth="1"/>
    <col min="12" max="12" width="44.7109375" customWidth="1"/>
    <col min="13" max="13" width="17.85546875" customWidth="1"/>
    <col min="14" max="14" width="36.28515625" customWidth="1"/>
    <col min="15" max="15" width="13" customWidth="1"/>
  </cols>
  <sheetData>
    <row r="1" spans="1:14" x14ac:dyDescent="0.2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59</v>
      </c>
      <c r="G1" t="s">
        <v>42</v>
      </c>
      <c r="H1" t="s">
        <v>44</v>
      </c>
      <c r="I1" t="s">
        <v>63</v>
      </c>
      <c r="J1" t="s">
        <v>58</v>
      </c>
    </row>
    <row r="2" spans="1:14" s="7" customFormat="1" ht="27.75" customHeight="1" x14ac:dyDescent="0.25">
      <c r="A2" s="7">
        <v>1</v>
      </c>
      <c r="B2" s="7" t="str">
        <f>CONCATENATE("TEST PLAN EVC00037_ ",E8," SPRINT ",D8)</f>
        <v>TEST PLAN EVC00037_ 4293808 SPRINT 171</v>
      </c>
      <c r="C2" s="7" t="str">
        <f>C8</f>
        <v>Victor Manuel Torres</v>
      </c>
      <c r="D2" s="9" t="str">
        <f>CONCATENATE("Vicepresidencia Servicios de Tecnologia\Entorno Gestion y Uso de la Informacion\EVC - DATOS ANALITICA E IA\",F8)</f>
        <v>Vicepresidencia Servicios de Tecnologia\Entorno Gestion y Uso de la Informacion\EVC - DATOS ANALITICA E IA\DAIA 16 - DATACORE</v>
      </c>
      <c r="E2" s="9" t="str">
        <f>CONCATENATE("Vicepresidencia Servicios de Tecnologia\2023\Sprint ",D8)</f>
        <v>Vicepresidencia Servicios de Tecnologia\2023\Sprint 171</v>
      </c>
      <c r="F2" s="8" t="str">
        <f>CONCATENATE(M8,"            ",L8,"          ",N8)</f>
        <v>Alcance
Se valida que los logs estan correctos y no se encuentren errores que desencadenen una falla
Historia de usuario:
              HU4293808 | ( Julian Rivera Gutierrez ) ingesta de la tabla p_prg_usuarioserv fuente conocida | AW1003001_BigDataCompany | Release-1234 | trunk.20230726.1 |           Lineas impactadas: 
N/A 
Equipo de trabajo:
Scrum Master:  Xiomara Munoz Cabas
Product Owner: Yamile Onedy Buritica Morales
Transformacion: N/A
Disponibilidad del Servicio: N/A
Seguridad Corporativa: Julio Cesar Perez Calderon
Certificacion Funcional: Fabian Alexander Pineda Valencia, Juan David Potes Medina
Supuestos y limitaciones: 
Supuestos:
1. Se cuenta con el ambiente de pruebas estable y controlado, alineado al ambiente de produccion. 
2. Se cuenta con los usuarios y accesos a los diferentes recursos. 
Limitaciones:
1. Ambiente inestable y con fallas, para la ejecucion de las pruebas. 
2. Falta de acceso al ambiente de pruebas. 
3. Solucion de errores tarde mas de lo establecido, retrasando las pruebas.</v>
      </c>
      <c r="G2" s="7" t="s">
        <v>9</v>
      </c>
      <c r="H2" s="7">
        <v>4183772</v>
      </c>
      <c r="I2" s="7" t="s">
        <v>64</v>
      </c>
      <c r="J2" s="7">
        <f>E8</f>
        <v>4293808</v>
      </c>
    </row>
    <row r="6" spans="1:14" x14ac:dyDescent="0.25">
      <c r="A6" t="s">
        <v>2</v>
      </c>
    </row>
    <row r="7" spans="1:14" x14ac:dyDescent="0.25">
      <c r="A7" t="s">
        <v>3</v>
      </c>
      <c r="B7" t="s">
        <v>4</v>
      </c>
      <c r="C7" t="s">
        <v>60</v>
      </c>
      <c r="D7" t="s">
        <v>5</v>
      </c>
      <c r="E7" t="s">
        <v>6</v>
      </c>
      <c r="F7" t="s">
        <v>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100</v>
      </c>
    </row>
    <row r="8" spans="1:14" s="7" customFormat="1" ht="102" customHeight="1" x14ac:dyDescent="0.25">
      <c r="A8" s="7">
        <v>2</v>
      </c>
      <c r="B8" s="7" t="s">
        <v>8</v>
      </c>
      <c r="C8" s="7" t="s">
        <v>34</v>
      </c>
      <c r="D8" s="7">
        <v>171</v>
      </c>
      <c r="E8" s="7">
        <v>4293808</v>
      </c>
      <c r="F8" s="7" t="s">
        <v>43</v>
      </c>
      <c r="G8" s="10" t="s">
        <v>45</v>
      </c>
      <c r="H8" s="10" t="str">
        <f>TRIM(" ingesta de la tabla p_prg_usuarioserv fuente conocida")</f>
        <v>ingesta de la tabla p_prg_usuarioserv fuente conocida</v>
      </c>
      <c r="I8" s="7">
        <v>1234</v>
      </c>
      <c r="J8" s="8" t="s">
        <v>46</v>
      </c>
      <c r="K8" s="8" t="s">
        <v>47</v>
      </c>
      <c r="L8" s="8" t="str">
        <f>CONCATENATE("HU",E8," | ",G8, " | ",K8," | ","Release-",I8," | ",J8," | ")</f>
        <v xml:space="preserve">HU4293808 | ( Julian Rivera Gutierrez ) ingesta de la tabla p_prg_usuarioserv fuente conocida | AW1003001_BigDataCompany | Release-1234 | trunk.20230726.1 | </v>
      </c>
      <c r="M8" s="8" t="s">
        <v>62</v>
      </c>
      <c r="N8" s="11" t="s">
        <v>61</v>
      </c>
    </row>
    <row r="11" spans="1:14" ht="52.5" customHeight="1" x14ac:dyDescent="0.25"/>
    <row r="49" spans="1:1" x14ac:dyDescent="0.25">
      <c r="A49" t="s">
        <v>10</v>
      </c>
    </row>
    <row r="50" spans="1:1" x14ac:dyDescent="0.25">
      <c r="A50" s="1" t="s">
        <v>17</v>
      </c>
    </row>
    <row r="51" spans="1:1" x14ac:dyDescent="0.25">
      <c r="A51" s="2" t="s">
        <v>32</v>
      </c>
    </row>
    <row r="52" spans="1:1" x14ac:dyDescent="0.25">
      <c r="A52" s="1" t="s">
        <v>27</v>
      </c>
    </row>
    <row r="53" spans="1:1" x14ac:dyDescent="0.25">
      <c r="A53" s="1" t="s">
        <v>36</v>
      </c>
    </row>
    <row r="54" spans="1:1" x14ac:dyDescent="0.25">
      <c r="A54" s="4" t="s">
        <v>16</v>
      </c>
    </row>
    <row r="55" spans="1:1" x14ac:dyDescent="0.25">
      <c r="A55" s="2" t="s">
        <v>37</v>
      </c>
    </row>
    <row r="56" spans="1:1" x14ac:dyDescent="0.25">
      <c r="A56" s="3" t="s">
        <v>28</v>
      </c>
    </row>
    <row r="57" spans="1:1" x14ac:dyDescent="0.25">
      <c r="A57" s="1" t="s">
        <v>29</v>
      </c>
    </row>
    <row r="58" spans="1:1" x14ac:dyDescent="0.25">
      <c r="A58" s="2" t="s">
        <v>21</v>
      </c>
    </row>
    <row r="59" spans="1:1" x14ac:dyDescent="0.25">
      <c r="A59" s="2" t="s">
        <v>18</v>
      </c>
    </row>
    <row r="60" spans="1:1" x14ac:dyDescent="0.25">
      <c r="A60" s="1" t="s">
        <v>33</v>
      </c>
    </row>
    <row r="61" spans="1:1" x14ac:dyDescent="0.25">
      <c r="A61" s="1" t="s">
        <v>22</v>
      </c>
    </row>
    <row r="62" spans="1:1" x14ac:dyDescent="0.25">
      <c r="A62" s="1" t="s">
        <v>19</v>
      </c>
    </row>
    <row r="63" spans="1:1" x14ac:dyDescent="0.25">
      <c r="A63" s="2" t="s">
        <v>23</v>
      </c>
    </row>
    <row r="64" spans="1:1" x14ac:dyDescent="0.25">
      <c r="A64" s="2" t="s">
        <v>35</v>
      </c>
    </row>
    <row r="65" spans="1:1" x14ac:dyDescent="0.25">
      <c r="A65" s="4" t="s">
        <v>11</v>
      </c>
    </row>
    <row r="66" spans="1:1" x14ac:dyDescent="0.25">
      <c r="A66" s="2" t="s">
        <v>26</v>
      </c>
    </row>
    <row r="67" spans="1:1" x14ac:dyDescent="0.25">
      <c r="A67" s="1" t="s">
        <v>55</v>
      </c>
    </row>
    <row r="68" spans="1:1" x14ac:dyDescent="0.25">
      <c r="A68" s="5" t="s">
        <v>15</v>
      </c>
    </row>
    <row r="69" spans="1:1" x14ac:dyDescent="0.25">
      <c r="A69" s="1" t="s">
        <v>56</v>
      </c>
    </row>
    <row r="70" spans="1:1" x14ac:dyDescent="0.25">
      <c r="A70" s="2" t="s">
        <v>30</v>
      </c>
    </row>
    <row r="71" spans="1:1" x14ac:dyDescent="0.25">
      <c r="A71" s="4" t="s">
        <v>12</v>
      </c>
    </row>
    <row r="72" spans="1:1" x14ac:dyDescent="0.25">
      <c r="A72" s="2" t="s">
        <v>20</v>
      </c>
    </row>
    <row r="73" spans="1:1" x14ac:dyDescent="0.25">
      <c r="A73" s="1" t="s">
        <v>24</v>
      </c>
    </row>
    <row r="74" spans="1:1" x14ac:dyDescent="0.25">
      <c r="A74" s="5" t="s">
        <v>13</v>
      </c>
    </row>
    <row r="75" spans="1:1" x14ac:dyDescent="0.25">
      <c r="A75" s="1" t="s">
        <v>57</v>
      </c>
    </row>
    <row r="76" spans="1:1" x14ac:dyDescent="0.25">
      <c r="A76" s="4" t="s">
        <v>14</v>
      </c>
    </row>
    <row r="77" spans="1:1" x14ac:dyDescent="0.25">
      <c r="A77" s="1" t="s">
        <v>31</v>
      </c>
    </row>
    <row r="78" spans="1:1" x14ac:dyDescent="0.25">
      <c r="A78" s="2" t="s">
        <v>25</v>
      </c>
    </row>
    <row r="79" spans="1:1" x14ac:dyDescent="0.25">
      <c r="A79" s="1" t="s">
        <v>38</v>
      </c>
    </row>
    <row r="80" spans="1:1" x14ac:dyDescent="0.25">
      <c r="A80" s="6" t="s">
        <v>34</v>
      </c>
    </row>
  </sheetData>
  <sortState xmlns:xlrd2="http://schemas.microsoft.com/office/spreadsheetml/2017/richdata2" ref="A51:A80">
    <sortCondition ref="A80"/>
  </sortState>
  <dataValidations count="4">
    <dataValidation type="list" allowBlank="1" showInputMessage="1" showErrorMessage="1" sqref="F8" xr:uid="{9C98E095-64BC-4C72-993F-19AB1176AC0D}">
      <formula1>"DAIA13 - I Y D BIGDATA, DAIA14 - FIX IT,  DAIA15 - DRACARYS,DAIA16 - DATACORE,"</formula1>
    </dataValidation>
    <dataValidation type="list" allowBlank="1" showInputMessage="1" showErrorMessage="1" sqref="C2 C8" xr:uid="{18B303FE-EC30-41C9-A61E-455BD9AE514E}">
      <formula1>$A$50:$A$80</formula1>
    </dataValidation>
    <dataValidation type="list" allowBlank="1" showInputMessage="1" showErrorMessage="1" sqref="K8" xr:uid="{FCF0D849-328F-4285-9C8B-CB603CE6309E}">
      <formula1>"AW1003001_BigDataCompany,NU0044001_ProductizarLaAnalitica,AW1003001_CDH_PyEnvs"</formula1>
    </dataValidation>
    <dataValidation type="list" allowBlank="1" showInputMessage="1" showErrorMessage="1" sqref="G2" xr:uid="{8DFF09A0-456D-478B-86E4-09A5CEBE87E8}">
      <formula1>"Ambos,Sólo check list (Performance + Seguridad),Sólo test plan"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Sara Castaño Montoya</dc:creator>
  <cp:keywords>Keywords</cp:keywords>
  <cp:lastModifiedBy>Sara Castaño Montoya</cp:lastModifiedBy>
  <dcterms:created xsi:type="dcterms:W3CDTF">2023-08-08T13:32:17Z</dcterms:created>
  <dcterms:modified xsi:type="dcterms:W3CDTF">2023-08-11T16:04:09Z</dcterms:modified>
</cp:coreProperties>
</file>