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24226"/>
  <xr:revisionPtr revIDLastSave="0" documentId="13_ncr:1_{ABECE353-EB5C-4446-A56E-3A70CBAB2DD9}" xr6:coauthVersionLast="47" xr6:coauthVersionMax="47" xr10:uidLastSave="{00000000-0000-0000-0000-000000000000}"/>
  <bookViews>
    <workbookView xWindow="-120" yWindow="-120" windowWidth="25440" windowHeight="15390" tabRatio="592" xr2:uid="{00000000-000D-0000-FFFF-FFFF00000000}"/>
  </bookViews>
  <sheets>
    <sheet name="Sheet3" sheetId="3" r:id="rId1"/>
  </sheets>
  <definedNames>
    <definedName name="_xlnm._FilterDatabase" localSheetId="0" hidden="1">Sheet3!$A$16:$R$67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3" l="1"/>
  <c r="G47" i="3"/>
  <c r="G48" i="3"/>
  <c r="G49" i="3"/>
  <c r="G50" i="3"/>
  <c r="G51" i="3"/>
  <c r="G52" i="3"/>
  <c r="G53" i="3"/>
  <c r="G54" i="3"/>
  <c r="G55" i="3"/>
  <c r="G56" i="3"/>
  <c r="G57" i="3"/>
  <c r="G64" i="3"/>
  <c r="G58" i="3"/>
  <c r="G59" i="3"/>
  <c r="G60" i="3"/>
  <c r="G61" i="3"/>
  <c r="G62" i="3"/>
  <c r="G63" i="3"/>
  <c r="G19" i="3"/>
  <c r="G43" i="3"/>
  <c r="G21" i="3"/>
  <c r="G44" i="3"/>
  <c r="G45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0" i="3"/>
  <c r="G41" i="3"/>
  <c r="G42" i="3"/>
  <c r="G65" i="3"/>
  <c r="G25" i="3"/>
  <c r="G26" i="3"/>
  <c r="G27" i="3"/>
  <c r="K59" i="3" l="1"/>
  <c r="K58" i="3"/>
  <c r="K64" i="3"/>
  <c r="K50" i="3"/>
  <c r="K53" i="3"/>
  <c r="K57" i="3"/>
  <c r="K49" i="3"/>
  <c r="K45" i="3"/>
  <c r="K21" i="3"/>
  <c r="K27" i="3"/>
  <c r="K19" i="3"/>
  <c r="K26" i="3"/>
  <c r="K56" i="3"/>
  <c r="K62" i="3"/>
  <c r="K55" i="3"/>
  <c r="K60" i="3"/>
  <c r="K44" i="3"/>
  <c r="K52" i="3"/>
  <c r="K61" i="3"/>
  <c r="K54" i="3"/>
  <c r="K46" i="3"/>
  <c r="K48" i="3"/>
  <c r="K35" i="3"/>
  <c r="K51" i="3"/>
  <c r="K37" i="3"/>
  <c r="K43" i="3"/>
  <c r="K63" i="3"/>
  <c r="K47" i="3"/>
  <c r="K65" i="3"/>
  <c r="K39" i="3"/>
  <c r="K38" i="3"/>
  <c r="K42" i="3"/>
  <c r="K33" i="3"/>
  <c r="K41" i="3"/>
  <c r="K40" i="3"/>
  <c r="K31" i="3"/>
  <c r="K30" i="3"/>
  <c r="K29" i="3"/>
  <c r="K25" i="3"/>
  <c r="K20" i="3"/>
  <c r="K36" i="3"/>
  <c r="K34" i="3"/>
  <c r="K32" i="3"/>
  <c r="K28" i="3"/>
  <c r="G24" i="3" l="1"/>
  <c r="K24" i="3" l="1"/>
  <c r="E66" i="3"/>
  <c r="G22" i="3" l="1"/>
  <c r="G23" i="3"/>
  <c r="K22" i="3" l="1"/>
  <c r="K23" i="3"/>
  <c r="G66" i="3"/>
  <c r="K66" i="3" l="1"/>
</calcChain>
</file>

<file path=xl/sharedStrings.xml><?xml version="1.0" encoding="utf-8"?>
<sst xmlns="http://schemas.openxmlformats.org/spreadsheetml/2006/main" count="516" uniqueCount="67">
  <si>
    <t>Грузоотправитель и его адрес: он же</t>
  </si>
  <si>
    <t>Наименование товара (описание выполненных работ, оказанных услуг), имущественного права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</si>
  <si>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</si>
  <si>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</si>
  <si>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</si>
  <si>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</si>
  <si>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</si>
  <si>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</si>
  <si>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</si>
  <si>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шт</t>
  </si>
  <si>
    <t>без акциза</t>
  </si>
  <si>
    <t>0%</t>
  </si>
  <si>
    <t>(подпись)</t>
  </si>
  <si>
    <t>(ф.и.о.)</t>
  </si>
  <si>
    <t xml:space="preserve">Единица
измерения </t>
  </si>
  <si>
    <t>Страна вывоза</t>
  </si>
  <si>
    <t>наименование</t>
  </si>
  <si>
    <t>код по ОРКСМ</t>
  </si>
  <si>
    <t>№</t>
  </si>
  <si>
    <t xml:space="preserve">Дата получения </t>
  </si>
  <si>
    <t xml:space="preserve">_____ /______ /______ </t>
  </si>
  <si>
    <t>Код ТНВЭД</t>
  </si>
  <si>
    <t>Номер ГТД</t>
  </si>
  <si>
    <t>Товары таможенного союза</t>
  </si>
  <si>
    <t>Армения</t>
  </si>
  <si>
    <t>051</t>
  </si>
  <si>
    <t>ТОВАРЫ ЕВРАЗИЙСКОГО ЭКОНОМИЧЕСКОГО СОЮЗА</t>
  </si>
  <si>
    <t>Код товара</t>
  </si>
  <si>
    <t>Weight unit net</t>
  </si>
  <si>
    <t>COO</t>
  </si>
  <si>
    <t>Brand</t>
  </si>
  <si>
    <t>Итог:</t>
  </si>
  <si>
    <t>Продавец:  ООО "Овар Моторс"</t>
  </si>
  <si>
    <t>Адрес: Армения, 0018, Ереван, М. Хоренаци, 47/1</t>
  </si>
  <si>
    <t>ИНН/КПП продавца: 00506532</t>
  </si>
  <si>
    <t>Грузополучатель и его адрес: он же</t>
  </si>
  <si>
    <t>Валюта: наименование Евро, код 978</t>
  </si>
  <si>
    <t>Руководитель ООО "Овар Моторс"</t>
  </si>
  <si>
    <t>Оганнисян А.</t>
  </si>
  <si>
    <t>K20TT</t>
  </si>
  <si>
    <t>KH16TT</t>
  </si>
  <si>
    <t>T20TT</t>
  </si>
  <si>
    <t>KH20TT</t>
  </si>
  <si>
    <t>Q20PRU11</t>
  </si>
  <si>
    <t>K16PRU11</t>
  </si>
  <si>
    <t>TV16TT</t>
  </si>
  <si>
    <t>Свеча зажигания</t>
  </si>
  <si>
    <t>XUH22TT</t>
  </si>
  <si>
    <t>CN</t>
  </si>
  <si>
    <t>JP</t>
  </si>
  <si>
    <t>ID</t>
  </si>
  <si>
    <t>Denso</t>
  </si>
  <si>
    <t>W20EPRU</t>
  </si>
  <si>
    <t>XU22HDR9</t>
  </si>
  <si>
    <t>KJ20CRL11</t>
  </si>
  <si>
    <t>05100010/081222/0110957</t>
  </si>
  <si>
    <t>ИНН/КПП покупателя: 7705834424/774301001</t>
  </si>
  <si>
    <t>Покупатель: ООО «Авто Би»</t>
  </si>
  <si>
    <t>Адрес: 125438, город Москва, переулок Лихачёвский 4-й, дом 9, этаж 2, ком.1</t>
  </si>
  <si>
    <t>Контракт № 041022 от 04.10.2022 г.</t>
  </si>
  <si>
    <t>Тел.: +7 (916) 017-65-80</t>
  </si>
  <si>
    <t>Счет-фактура № 3052-2 от 21 декабря 2022 г.</t>
  </si>
  <si>
    <t>Руководитель ООО «Авто Би»</t>
  </si>
  <si>
    <t>Главный бухгалтер ООО «Авто Би»</t>
  </si>
  <si>
    <t>W20TT</t>
  </si>
  <si>
    <t>ITV16TT</t>
  </si>
  <si>
    <t>XU22TT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</si>
</sst>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</cellStyleXfs>
  <cellXfs count="72">
    <xf numFmtId="0" fontId="0" fillId="0" borderId="0" xfId="0"/>
    <xf numFmtId="0" fontId="4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2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/>
    <xf numFmtId="165" fontId="0" fillId="0" borderId="0" xfId="0" applyNumberFormat="1" applyAlignment="1">
      <alignment horizontal="center" wrapText="1"/>
    </xf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164" fontId="10" fillId="0" borderId="0" xfId="1" applyFont="1" applyFill="1" applyAlignment="1"/>
    <xf numFmtId="0" fontId="2" fillId="0" borderId="1" xfId="0" applyFont="1" applyBorder="1" applyAlignment="1">
      <alignment horizontal="right"/>
    </xf>
    <xf numFmtId="49" fontId="0" fillId="0" borderId="1" xfId="0" applyNumberFormat="1" applyBorder="1" applyAlignment="1">
      <alignment horizontal="center" vertical="top"/>
    </xf>
    <xf numFmtId="1" fontId="11" fillId="0" borderId="1" xfId="0" applyNumberFormat="1" applyFont="1" applyBorder="1" applyAlignment="1">
      <alignment horizontal="center"/>
    </xf>
    <xf numFmtId="164" fontId="10" fillId="0" borderId="1" xfId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quotePrefix="1" applyBorder="1" applyAlignment="1">
      <alignment horizontal="center"/>
    </xf>
    <xf numFmtId="165" fontId="0" fillId="0" borderId="0" xfId="0" applyNumberFormat="1"/>
    <xf numFmtId="0" fontId="9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4">
    <cellStyle name="Normal 2" xfId="2" xr:uid="{00000000-0005-0000-0000-000000000000}"/>
    <cellStyle name="Style 1" xfId="3" xr:uid="{00000000-0005-0000-0000-000001000000}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6"/>
  <sheetViews>
    <sheetView tabSelected="1" zoomScale="110" zoomScaleNormal="110" workbookViewId="0">
      <selection activeCell="B52" sqref="B52"/>
    </sheetView>
  </sheetViews>
  <sheetFormatPr defaultColWidth="9.140625" defaultRowHeight="15" x14ac:dyDescent="0.25"/>
  <cols>
    <col min="2" max="2" width="61.42578125" customWidth="1"/>
    <col min="3" max="3" width="20.7109375" style="12" customWidth="1"/>
    <col min="4" max="4" width="11.140625" customWidth="1"/>
    <col min="5" max="5" width="8.42578125" bestFit="1" customWidth="1"/>
    <col min="6" max="6" width="10.42578125" customWidth="1"/>
    <col min="7" max="7" width="15.42578125" customWidth="1"/>
    <col min="8" max="8" width="12.42578125" customWidth="1"/>
    <col min="9" max="9" width="9.28515625" customWidth="1"/>
    <col min="10" max="10" width="7.28515625" customWidth="1"/>
    <col min="11" max="11" width="14.7109375" customWidth="1"/>
    <col min="12" max="12" width="9.28515625" bestFit="1" customWidth="1"/>
    <col min="13" max="13" width="7.5703125" bestFit="1" customWidth="1"/>
    <col min="14" max="14" width="22" style="9" customWidth="1"/>
    <col min="15" max="15" width="27.85546875" customWidth="1"/>
    <col min="16" max="16" width="16.42578125" customWidth="1"/>
    <col min="17" max="17" width="13.85546875" customWidth="1"/>
    <col min="18" max="18" width="13.28515625" customWidth="1"/>
    <col min="19" max="19" width="17" customWidth="1"/>
    <col min="20" max="20" width="19.85546875" bestFit="1" customWidth="1"/>
  </cols>
  <sheetData>
    <row r="1" spans="1:18" ht="18.75" x14ac:dyDescent="0.3">
      <c r="A1" s="64" t="s">
        <v>26</v>
      </c>
      <c r="B1" s="64"/>
      <c r="C1" s="64"/>
      <c r="D1" s="64"/>
      <c r="E1" s="64"/>
      <c r="F1" s="64"/>
      <c r="G1" s="64"/>
    </row>
    <row r="3" spans="1:18" ht="18" x14ac:dyDescent="0.25">
      <c r="A3" s="4" t="s">
        <v>61</v>
      </c>
      <c r="C3" s="11"/>
      <c r="D3" s="5"/>
      <c r="E3" s="5"/>
      <c r="F3" s="5"/>
      <c r="G3" s="5"/>
      <c r="H3" s="5"/>
      <c r="I3" s="5"/>
      <c r="J3" s="5"/>
      <c r="K3" s="5"/>
    </row>
    <row r="4" spans="1:18" hidden="1" x14ac:dyDescent="0.25">
      <c r="C4" s="11"/>
      <c r="D4" s="5"/>
      <c r="E4" s="5"/>
      <c r="F4" s="5"/>
      <c r="G4" s="5"/>
      <c r="H4" s="5"/>
      <c r="I4" s="5"/>
      <c r="J4" s="5"/>
      <c r="K4" s="5"/>
    </row>
    <row r="5" spans="1:18" ht="15" customHeight="1" x14ac:dyDescent="0.25">
      <c r="A5" t="s">
        <v>32</v>
      </c>
    </row>
    <row r="6" spans="1:18" ht="15" customHeight="1" x14ac:dyDescent="0.25">
      <c r="A6" t="s">
        <v>33</v>
      </c>
    </row>
    <row r="7" spans="1:18" ht="15" customHeight="1" x14ac:dyDescent="0.25">
      <c r="A7" t="s">
        <v>34</v>
      </c>
      <c r="H7" s="19"/>
    </row>
    <row r="8" spans="1:18" ht="15" customHeight="1" x14ac:dyDescent="0.25">
      <c r="A8" t="s">
        <v>0</v>
      </c>
    </row>
    <row r="9" spans="1:18" ht="15" customHeight="1" x14ac:dyDescent="0.25">
      <c r="A9" t="s">
        <v>57</v>
      </c>
    </row>
    <row r="10" spans="1:18" ht="15" customHeight="1" x14ac:dyDescent="0.25">
      <c r="A10" t="s">
        <v>58</v>
      </c>
    </row>
    <row r="11" spans="1:18" ht="15" customHeight="1" x14ac:dyDescent="0.25">
      <c r="A11" t="s">
        <v>56</v>
      </c>
    </row>
    <row r="12" spans="1:18" ht="15" customHeight="1" x14ac:dyDescent="0.25">
      <c r="A12" t="s">
        <v>35</v>
      </c>
    </row>
    <row r="13" spans="1:18" ht="15" customHeight="1" x14ac:dyDescent="0.25">
      <c r="A13" s="3" t="s">
        <v>36</v>
      </c>
    </row>
    <row r="14" spans="1:18" x14ac:dyDescent="0.25">
      <c r="A14" t="s">
        <v>59</v>
      </c>
      <c r="C14" s="11"/>
      <c r="D14" s="5"/>
      <c r="E14" s="5"/>
      <c r="F14" s="5"/>
      <c r="G14" s="5"/>
      <c r="H14" s="5"/>
      <c r="I14" s="5"/>
      <c r="J14" s="5"/>
      <c r="K14" s="5"/>
    </row>
    <row r="15" spans="1:18" x14ac:dyDescent="0.25">
      <c r="A15" t="s">
        <v>60</v>
      </c>
      <c r="C15" s="11"/>
      <c r="D15" s="5"/>
      <c r="E15" s="5"/>
      <c r="F15" s="5"/>
      <c r="G15" s="5"/>
      <c r="H15" s="5"/>
      <c r="I15" s="5"/>
      <c r="J15" s="5"/>
      <c r="K15" s="5"/>
    </row>
    <row r="16" spans="1:18" s="37" customFormat="1" ht="15" customHeight="1" x14ac:dyDescent="0.25">
      <c r="A16" s="67" t="s">
        <v>18</v>
      </c>
      <c r="B16" s="68" t="s">
        <v>1</v>
      </c>
      <c r="C16" s="71" t="s">
        <v>27</v>
      </c>
      <c r="D16" s="68" t="s">
        <v>14</v>
      </c>
      <c r="E16" s="68" t="s">
        <v>2</v>
      </c>
      <c r="F16" s="68" t="s">
        <v>3</v>
      </c>
      <c r="G16" s="68" t="s">
        <v>4</v>
      </c>
      <c r="H16" s="68" t="s">
        <v>5</v>
      </c>
      <c r="I16" s="68" t="s">
        <v>6</v>
      </c>
      <c r="J16" s="68" t="s">
        <v>7</v>
      </c>
      <c r="K16" s="69" t="s">
        <v>8</v>
      </c>
      <c r="L16" s="67" t="s">
        <v>15</v>
      </c>
      <c r="M16" s="67"/>
      <c r="N16" s="34" t="s">
        <v>21</v>
      </c>
      <c r="O16" s="65" t="s">
        <v>22</v>
      </c>
      <c r="P16" s="38"/>
      <c r="Q16" s="38"/>
      <c r="R16" s="38"/>
    </row>
    <row r="17" spans="1:20" s="37" customFormat="1" ht="45" customHeight="1" x14ac:dyDescent="0.25">
      <c r="A17" s="67"/>
      <c r="B17" s="68"/>
      <c r="C17" s="71"/>
      <c r="D17" s="68"/>
      <c r="E17" s="68"/>
      <c r="F17" s="68"/>
      <c r="G17" s="68"/>
      <c r="H17" s="68"/>
      <c r="I17" s="68"/>
      <c r="J17" s="68"/>
      <c r="K17" s="70"/>
      <c r="L17" s="35" t="s">
        <v>16</v>
      </c>
      <c r="M17" s="35" t="s">
        <v>17</v>
      </c>
      <c r="N17" s="36"/>
      <c r="O17" s="66"/>
      <c r="P17" s="38" t="s">
        <v>30</v>
      </c>
      <c r="Q17" s="38" t="s">
        <v>28</v>
      </c>
      <c r="R17" s="38" t="s">
        <v>29</v>
      </c>
      <c r="S17" s="43"/>
    </row>
    <row r="18" spans="1:20" x14ac:dyDescent="0.25">
      <c r="A18" s="6">
        <v>1</v>
      </c>
      <c r="B18" s="6">
        <v>2</v>
      </c>
      <c r="C18" s="13">
        <v>3</v>
      </c>
      <c r="D18" s="6">
        <v>4</v>
      </c>
      <c r="E18" s="6">
        <v>5</v>
      </c>
      <c r="F18" s="10">
        <v>6</v>
      </c>
      <c r="G18" s="6">
        <v>7</v>
      </c>
      <c r="H18" s="6">
        <v>8</v>
      </c>
      <c r="I18" s="6">
        <v>9</v>
      </c>
      <c r="J18" s="6">
        <v>10</v>
      </c>
      <c r="K18" s="6">
        <v>11</v>
      </c>
      <c r="L18" s="6">
        <v>12</v>
      </c>
      <c r="M18" s="6">
        <v>13</v>
      </c>
      <c r="N18" s="6">
        <v>14</v>
      </c>
      <c r="O18" s="6">
        <v>15</v>
      </c>
      <c r="P18" s="6">
        <v>17</v>
      </c>
      <c r="Q18" s="6">
        <v>18</v>
      </c>
      <c r="R18" s="6">
        <v>19</v>
      </c>
    </row>
    <row r="19" spans="1:20" x14ac:dyDescent="0.25">
      <c r="A19" s="20">
        <v>1</v>
      </c>
      <c r="B19" s="33" t="s">
        <v>46</v>
      </c>
      <c r="C19" s="42" t="s">
        <v>44</v>
      </c>
      <c r="D19" s="20" t="s">
        <v>9</v>
      </c>
      <c r="E19" s="33">
        <v>200</v>
      </c>
      <c r="F19" s="40">
        <v>1.3529411764705883</v>
      </c>
      <c r="G19" s="39">
        <f t="shared" ref="G19:G65" si="0">F19*E19</f>
        <v>270.58823529411768</v>
      </c>
      <c r="H19" s="20" t="s">
        <v>10</v>
      </c>
      <c r="I19" s="20" t="s">
        <v>11</v>
      </c>
      <c r="J19" s="21">
        <v>0</v>
      </c>
      <c r="K19" s="39">
        <f t="shared" ref="K19:K65" si="1">+G19</f>
        <v>270.58823529411768</v>
      </c>
      <c r="L19" s="20" t="s">
        <v>24</v>
      </c>
      <c r="M19" s="20" t="s">
        <v>25</v>
      </c>
      <c r="N19" s="33">
        <v>8511100009</v>
      </c>
      <c r="O19" s="33" t="s">
        <v>55</v>
      </c>
      <c r="P19" s="33" t="s">
        <v>51</v>
      </c>
      <c r="Q19" s="40">
        <v>9.5399999999999991</v>
      </c>
      <c r="R19" s="33" t="s">
        <v>48</v>
      </c>
      <c r="S19" s="19"/>
      <c r="T19" s="19"/>
    </row>
    <row r="20" spans="1:20" x14ac:dyDescent="0.25">
      <c r="A20" s="20">
        <v>2</v>
      </c>
      <c r="B20" s="33" t="s">
        <v>46</v>
      </c>
      <c r="C20" s="42" t="s">
        <v>52</v>
      </c>
      <c r="D20" s="20" t="s">
        <v>9</v>
      </c>
      <c r="E20" s="33">
        <v>200</v>
      </c>
      <c r="F20" s="40">
        <v>1.2058823529411764</v>
      </c>
      <c r="G20" s="39">
        <f t="shared" si="0"/>
        <v>241.17647058823528</v>
      </c>
      <c r="H20" s="20" t="s">
        <v>10</v>
      </c>
      <c r="I20" s="20" t="s">
        <v>11</v>
      </c>
      <c r="J20" s="21">
        <v>0</v>
      </c>
      <c r="K20" s="39">
        <f t="shared" si="1"/>
        <v>241.17647058823528</v>
      </c>
      <c r="L20" s="20" t="s">
        <v>24</v>
      </c>
      <c r="M20" s="20" t="s">
        <v>25</v>
      </c>
      <c r="N20" s="33">
        <v>8511100009</v>
      </c>
      <c r="O20" s="33" t="s">
        <v>55</v>
      </c>
      <c r="P20" s="33" t="s">
        <v>51</v>
      </c>
      <c r="Q20" s="40">
        <v>12.43</v>
      </c>
      <c r="R20" s="33" t="s">
        <v>48</v>
      </c>
      <c r="S20" s="19"/>
      <c r="T20" s="19"/>
    </row>
    <row r="21" spans="1:20" x14ac:dyDescent="0.25">
      <c r="A21" s="20">
        <v>3</v>
      </c>
      <c r="B21" s="33" t="s">
        <v>46</v>
      </c>
      <c r="C21" s="42" t="s">
        <v>39</v>
      </c>
      <c r="D21" s="20" t="s">
        <v>9</v>
      </c>
      <c r="E21" s="33">
        <v>192</v>
      </c>
      <c r="F21" s="40">
        <v>1.8137254901960784</v>
      </c>
      <c r="G21" s="39">
        <f t="shared" si="0"/>
        <v>348.23529411764707</v>
      </c>
      <c r="H21" s="20" t="s">
        <v>10</v>
      </c>
      <c r="I21" s="20" t="s">
        <v>11</v>
      </c>
      <c r="J21" s="21">
        <v>0</v>
      </c>
      <c r="K21" s="39">
        <f t="shared" si="1"/>
        <v>348.23529411764707</v>
      </c>
      <c r="L21" s="20" t="s">
        <v>24</v>
      </c>
      <c r="M21" s="20" t="s">
        <v>25</v>
      </c>
      <c r="N21" s="33">
        <v>8511100009</v>
      </c>
      <c r="O21" s="33" t="s">
        <v>55</v>
      </c>
      <c r="P21" s="33" t="s">
        <v>51</v>
      </c>
      <c r="Q21" s="40">
        <v>9.02</v>
      </c>
      <c r="R21" s="33" t="s">
        <v>50</v>
      </c>
      <c r="S21" s="19"/>
      <c r="T21" s="19"/>
    </row>
    <row r="22" spans="1:20" x14ac:dyDescent="0.25">
      <c r="A22" s="20">
        <v>4</v>
      </c>
      <c r="B22" s="33" t="s">
        <v>46</v>
      </c>
      <c r="C22" s="42" t="s">
        <v>39</v>
      </c>
      <c r="D22" s="20" t="s">
        <v>9</v>
      </c>
      <c r="E22" s="33">
        <v>192</v>
      </c>
      <c r="F22" s="40">
        <v>1.8137254901960784</v>
      </c>
      <c r="G22" s="39">
        <f t="shared" si="0"/>
        <v>348.23529411764707</v>
      </c>
      <c r="H22" s="20" t="s">
        <v>10</v>
      </c>
      <c r="I22" s="20" t="s">
        <v>11</v>
      </c>
      <c r="J22" s="21">
        <v>0</v>
      </c>
      <c r="K22" s="39">
        <f t="shared" si="1"/>
        <v>348.23529411764707</v>
      </c>
      <c r="L22" s="20" t="s">
        <v>24</v>
      </c>
      <c r="M22" s="20" t="s">
        <v>25</v>
      </c>
      <c r="N22" s="33">
        <v>8511100009</v>
      </c>
      <c r="O22" s="33" t="s">
        <v>55</v>
      </c>
      <c r="P22" s="33" t="s">
        <v>51</v>
      </c>
      <c r="Q22" s="40">
        <v>9.02</v>
      </c>
      <c r="R22" s="33" t="s">
        <v>50</v>
      </c>
      <c r="S22" s="19"/>
      <c r="T22" s="19"/>
    </row>
    <row r="23" spans="1:20" x14ac:dyDescent="0.25">
      <c r="A23" s="20">
        <v>5</v>
      </c>
      <c r="B23" s="33" t="s">
        <v>46</v>
      </c>
      <c r="C23" s="42" t="s">
        <v>39</v>
      </c>
      <c r="D23" s="20" t="s">
        <v>9</v>
      </c>
      <c r="E23" s="33">
        <v>192</v>
      </c>
      <c r="F23" s="40">
        <v>1.8137254901960784</v>
      </c>
      <c r="G23" s="39">
        <f t="shared" si="0"/>
        <v>348.23529411764707</v>
      </c>
      <c r="H23" s="20" t="s">
        <v>10</v>
      </c>
      <c r="I23" s="20" t="s">
        <v>11</v>
      </c>
      <c r="J23" s="21">
        <v>0</v>
      </c>
      <c r="K23" s="39">
        <f t="shared" si="1"/>
        <v>348.23529411764707</v>
      </c>
      <c r="L23" s="20" t="s">
        <v>24</v>
      </c>
      <c r="M23" s="20" t="s">
        <v>25</v>
      </c>
      <c r="N23" s="33">
        <v>8511100009</v>
      </c>
      <c r="O23" s="33" t="s">
        <v>55</v>
      </c>
      <c r="P23" s="33" t="s">
        <v>51</v>
      </c>
      <c r="Q23" s="40">
        <v>9.02</v>
      </c>
      <c r="R23" s="33" t="s">
        <v>50</v>
      </c>
      <c r="S23" s="19"/>
      <c r="T23" s="19"/>
    </row>
    <row r="24" spans="1:20" x14ac:dyDescent="0.25">
      <c r="A24" s="20">
        <v>6</v>
      </c>
      <c r="B24" s="33" t="s">
        <v>46</v>
      </c>
      <c r="C24" s="42" t="s">
        <v>39</v>
      </c>
      <c r="D24" s="20" t="s">
        <v>9</v>
      </c>
      <c r="E24" s="33">
        <v>192</v>
      </c>
      <c r="F24" s="40">
        <v>1.8137254901960784</v>
      </c>
      <c r="G24" s="39">
        <f t="shared" si="0"/>
        <v>348.23529411764707</v>
      </c>
      <c r="H24" s="20" t="s">
        <v>10</v>
      </c>
      <c r="I24" s="20" t="s">
        <v>11</v>
      </c>
      <c r="J24" s="21">
        <v>0</v>
      </c>
      <c r="K24" s="39">
        <f t="shared" si="1"/>
        <v>348.23529411764707</v>
      </c>
      <c r="L24" s="20" t="s">
        <v>24</v>
      </c>
      <c r="M24" s="20" t="s">
        <v>25</v>
      </c>
      <c r="N24" s="33">
        <v>8511100009</v>
      </c>
      <c r="O24" s="33" t="s">
        <v>55</v>
      </c>
      <c r="P24" s="33" t="s">
        <v>51</v>
      </c>
      <c r="Q24" s="40">
        <v>9.02</v>
      </c>
      <c r="R24" s="33" t="s">
        <v>50</v>
      </c>
      <c r="S24" s="19"/>
      <c r="T24" s="19"/>
    </row>
    <row r="25" spans="1:20" x14ac:dyDescent="0.25">
      <c r="A25" s="20">
        <v>7</v>
      </c>
      <c r="B25" s="33" t="s">
        <v>46</v>
      </c>
      <c r="C25" s="42" t="s">
        <v>39</v>
      </c>
      <c r="D25" s="20" t="s">
        <v>9</v>
      </c>
      <c r="E25" s="33">
        <v>192</v>
      </c>
      <c r="F25" s="40">
        <v>1.8137254901960784</v>
      </c>
      <c r="G25" s="39">
        <f t="shared" si="0"/>
        <v>348.23529411764707</v>
      </c>
      <c r="H25" s="20" t="s">
        <v>10</v>
      </c>
      <c r="I25" s="20" t="s">
        <v>11</v>
      </c>
      <c r="J25" s="21">
        <v>0</v>
      </c>
      <c r="K25" s="39">
        <f t="shared" si="1"/>
        <v>348.23529411764707</v>
      </c>
      <c r="L25" s="20" t="s">
        <v>24</v>
      </c>
      <c r="M25" s="20" t="s">
        <v>25</v>
      </c>
      <c r="N25" s="33">
        <v>8511100009</v>
      </c>
      <c r="O25" s="33" t="s">
        <v>55</v>
      </c>
      <c r="P25" s="33" t="s">
        <v>51</v>
      </c>
      <c r="Q25" s="40">
        <v>9.02</v>
      </c>
      <c r="R25" s="33" t="s">
        <v>50</v>
      </c>
      <c r="S25" s="19"/>
      <c r="T25" s="19"/>
    </row>
    <row r="26" spans="1:20" x14ac:dyDescent="0.25">
      <c r="A26" s="20">
        <v>8</v>
      </c>
      <c r="B26" s="33" t="s">
        <v>46</v>
      </c>
      <c r="C26" s="42" t="s">
        <v>39</v>
      </c>
      <c r="D26" s="20" t="s">
        <v>9</v>
      </c>
      <c r="E26" s="33">
        <v>192</v>
      </c>
      <c r="F26" s="40">
        <v>1.8137254901960784</v>
      </c>
      <c r="G26" s="39">
        <f t="shared" si="0"/>
        <v>348.23529411764707</v>
      </c>
      <c r="H26" s="20" t="s">
        <v>10</v>
      </c>
      <c r="I26" s="20" t="s">
        <v>11</v>
      </c>
      <c r="J26" s="21">
        <v>0</v>
      </c>
      <c r="K26" s="39">
        <f t="shared" si="1"/>
        <v>348.23529411764707</v>
      </c>
      <c r="L26" s="20" t="s">
        <v>24</v>
      </c>
      <c r="M26" s="20" t="s">
        <v>25</v>
      </c>
      <c r="N26" s="33">
        <v>8511100009</v>
      </c>
      <c r="O26" s="33" t="s">
        <v>55</v>
      </c>
      <c r="P26" s="33" t="s">
        <v>51</v>
      </c>
      <c r="Q26" s="40">
        <v>9.02</v>
      </c>
      <c r="R26" s="33" t="s">
        <v>50</v>
      </c>
      <c r="S26" s="19"/>
      <c r="T26" s="19"/>
    </row>
    <row r="27" spans="1:20" x14ac:dyDescent="0.25">
      <c r="A27" s="20">
        <v>9</v>
      </c>
      <c r="B27" s="33" t="s">
        <v>46</v>
      </c>
      <c r="C27" s="42" t="s">
        <v>45</v>
      </c>
      <c r="D27" s="20" t="s">
        <v>9</v>
      </c>
      <c r="E27" s="33">
        <v>20</v>
      </c>
      <c r="F27" s="40">
        <v>1.8823529411764706</v>
      </c>
      <c r="G27" s="39">
        <f t="shared" si="0"/>
        <v>37.647058823529413</v>
      </c>
      <c r="H27" s="20" t="s">
        <v>10</v>
      </c>
      <c r="I27" s="20" t="s">
        <v>11</v>
      </c>
      <c r="J27" s="21">
        <v>0</v>
      </c>
      <c r="K27" s="39">
        <f t="shared" si="1"/>
        <v>37.647058823529413</v>
      </c>
      <c r="L27" s="20" t="s">
        <v>24</v>
      </c>
      <c r="M27" s="20" t="s">
        <v>25</v>
      </c>
      <c r="N27" s="33">
        <v>8511100009</v>
      </c>
      <c r="O27" s="33" t="s">
        <v>55</v>
      </c>
      <c r="P27" s="33" t="s">
        <v>51</v>
      </c>
      <c r="Q27" s="40">
        <v>1</v>
      </c>
      <c r="R27" s="33" t="s">
        <v>49</v>
      </c>
      <c r="S27" s="19"/>
      <c r="T27" s="19"/>
    </row>
    <row r="28" spans="1:20" x14ac:dyDescent="0.25">
      <c r="A28" s="20">
        <v>10</v>
      </c>
      <c r="B28" s="33" t="s">
        <v>46</v>
      </c>
      <c r="C28" s="42" t="s">
        <v>39</v>
      </c>
      <c r="D28" s="20" t="s">
        <v>9</v>
      </c>
      <c r="E28" s="33">
        <v>192</v>
      </c>
      <c r="F28" s="40">
        <v>1.8137254901960784</v>
      </c>
      <c r="G28" s="39">
        <f t="shared" si="0"/>
        <v>348.23529411764707</v>
      </c>
      <c r="H28" s="20" t="s">
        <v>10</v>
      </c>
      <c r="I28" s="20" t="s">
        <v>11</v>
      </c>
      <c r="J28" s="21">
        <v>0</v>
      </c>
      <c r="K28" s="39">
        <f t="shared" si="1"/>
        <v>348.23529411764707</v>
      </c>
      <c r="L28" s="20" t="s">
        <v>24</v>
      </c>
      <c r="M28" s="20" t="s">
        <v>25</v>
      </c>
      <c r="N28" s="33">
        <v>8511100009</v>
      </c>
      <c r="O28" s="33" t="s">
        <v>55</v>
      </c>
      <c r="P28" s="33" t="s">
        <v>51</v>
      </c>
      <c r="Q28" s="40">
        <v>9.02</v>
      </c>
      <c r="R28" s="33" t="s">
        <v>50</v>
      </c>
      <c r="S28" s="19"/>
      <c r="T28" s="19"/>
    </row>
    <row r="29" spans="1:20" x14ac:dyDescent="0.25">
      <c r="A29" s="20">
        <v>11</v>
      </c>
      <c r="B29" s="33" t="s">
        <v>46</v>
      </c>
      <c r="C29" s="42" t="s">
        <v>39</v>
      </c>
      <c r="D29" s="20" t="s">
        <v>9</v>
      </c>
      <c r="E29" s="33">
        <v>192</v>
      </c>
      <c r="F29" s="40">
        <v>1.8137254901960784</v>
      </c>
      <c r="G29" s="39">
        <f t="shared" si="0"/>
        <v>348.23529411764707</v>
      </c>
      <c r="H29" s="20" t="s">
        <v>10</v>
      </c>
      <c r="I29" s="20" t="s">
        <v>11</v>
      </c>
      <c r="J29" s="21">
        <v>0</v>
      </c>
      <c r="K29" s="39">
        <f t="shared" si="1"/>
        <v>348.23529411764707</v>
      </c>
      <c r="L29" s="20" t="s">
        <v>24</v>
      </c>
      <c r="M29" s="20" t="s">
        <v>25</v>
      </c>
      <c r="N29" s="33">
        <v>8511100009</v>
      </c>
      <c r="O29" s="33" t="s">
        <v>55</v>
      </c>
      <c r="P29" s="33" t="s">
        <v>51</v>
      </c>
      <c r="Q29" s="40">
        <v>9.02</v>
      </c>
      <c r="R29" s="33" t="s">
        <v>50</v>
      </c>
      <c r="S29" s="19"/>
      <c r="T29" s="19"/>
    </row>
    <row r="30" spans="1:20" x14ac:dyDescent="0.25">
      <c r="A30" s="20">
        <v>12</v>
      </c>
      <c r="B30" s="33" t="s">
        <v>46</v>
      </c>
      <c r="C30" s="42" t="s">
        <v>39</v>
      </c>
      <c r="D30" s="20" t="s">
        <v>9</v>
      </c>
      <c r="E30" s="33">
        <v>192</v>
      </c>
      <c r="F30" s="40">
        <v>1.8137254901960784</v>
      </c>
      <c r="G30" s="39">
        <f t="shared" si="0"/>
        <v>348.23529411764707</v>
      </c>
      <c r="H30" s="20" t="s">
        <v>10</v>
      </c>
      <c r="I30" s="20" t="s">
        <v>11</v>
      </c>
      <c r="J30" s="21">
        <v>0</v>
      </c>
      <c r="K30" s="39">
        <f t="shared" si="1"/>
        <v>348.23529411764707</v>
      </c>
      <c r="L30" s="20" t="s">
        <v>24</v>
      </c>
      <c r="M30" s="20" t="s">
        <v>25</v>
      </c>
      <c r="N30" s="33">
        <v>8511100009</v>
      </c>
      <c r="O30" s="33" t="s">
        <v>55</v>
      </c>
      <c r="P30" s="33" t="s">
        <v>51</v>
      </c>
      <c r="Q30" s="40">
        <v>9.02</v>
      </c>
      <c r="R30" s="33" t="s">
        <v>50</v>
      </c>
      <c r="S30" s="19"/>
      <c r="T30" s="19"/>
    </row>
    <row r="31" spans="1:20" x14ac:dyDescent="0.25">
      <c r="A31" s="20">
        <v>13</v>
      </c>
      <c r="B31" s="33" t="s">
        <v>46</v>
      </c>
      <c r="C31" s="42" t="s">
        <v>43</v>
      </c>
      <c r="D31" s="20" t="s">
        <v>9</v>
      </c>
      <c r="E31" s="33">
        <v>200</v>
      </c>
      <c r="F31" s="40">
        <v>1.3627450980392155</v>
      </c>
      <c r="G31" s="39">
        <f t="shared" si="0"/>
        <v>272.54901960784309</v>
      </c>
      <c r="H31" s="20" t="s">
        <v>10</v>
      </c>
      <c r="I31" s="20" t="s">
        <v>11</v>
      </c>
      <c r="J31" s="21">
        <v>0</v>
      </c>
      <c r="K31" s="39">
        <f t="shared" si="1"/>
        <v>272.54901960784309</v>
      </c>
      <c r="L31" s="20" t="s">
        <v>24</v>
      </c>
      <c r="M31" s="20" t="s">
        <v>25</v>
      </c>
      <c r="N31" s="33">
        <v>8511100009</v>
      </c>
      <c r="O31" s="33" t="s">
        <v>55</v>
      </c>
      <c r="P31" s="33" t="s">
        <v>51</v>
      </c>
      <c r="Q31" s="40">
        <v>9.5399999999999991</v>
      </c>
      <c r="R31" s="33" t="s">
        <v>48</v>
      </c>
      <c r="S31" s="19"/>
      <c r="T31" s="19"/>
    </row>
    <row r="32" spans="1:20" x14ac:dyDescent="0.25">
      <c r="A32" s="20">
        <v>14</v>
      </c>
      <c r="B32" s="33" t="s">
        <v>46</v>
      </c>
      <c r="C32" s="42" t="s">
        <v>41</v>
      </c>
      <c r="D32" s="20" t="s">
        <v>9</v>
      </c>
      <c r="E32" s="33">
        <v>192</v>
      </c>
      <c r="F32" s="40">
        <v>2.1764705882352939</v>
      </c>
      <c r="G32" s="39">
        <f t="shared" si="0"/>
        <v>417.88235294117646</v>
      </c>
      <c r="H32" s="20" t="s">
        <v>10</v>
      </c>
      <c r="I32" s="20" t="s">
        <v>11</v>
      </c>
      <c r="J32" s="21">
        <v>0</v>
      </c>
      <c r="K32" s="39">
        <f t="shared" si="1"/>
        <v>417.88235294117646</v>
      </c>
      <c r="L32" s="20" t="s">
        <v>24</v>
      </c>
      <c r="M32" s="20" t="s">
        <v>25</v>
      </c>
      <c r="N32" s="33">
        <v>8511100009</v>
      </c>
      <c r="O32" s="33" t="s">
        <v>55</v>
      </c>
      <c r="P32" s="33" t="s">
        <v>51</v>
      </c>
      <c r="Q32" s="40">
        <v>8.52</v>
      </c>
      <c r="R32" s="33" t="s">
        <v>49</v>
      </c>
      <c r="S32" s="19"/>
      <c r="T32" s="19"/>
    </row>
    <row r="33" spans="1:20" x14ac:dyDescent="0.25">
      <c r="A33" s="20">
        <v>15</v>
      </c>
      <c r="B33" s="33" t="s">
        <v>46</v>
      </c>
      <c r="C33" s="42" t="s">
        <v>41</v>
      </c>
      <c r="D33" s="20" t="s">
        <v>9</v>
      </c>
      <c r="E33" s="33">
        <v>192</v>
      </c>
      <c r="F33" s="40">
        <v>2.1764705882352939</v>
      </c>
      <c r="G33" s="39">
        <f t="shared" si="0"/>
        <v>417.88235294117646</v>
      </c>
      <c r="H33" s="20" t="s">
        <v>10</v>
      </c>
      <c r="I33" s="20" t="s">
        <v>11</v>
      </c>
      <c r="J33" s="21">
        <v>0</v>
      </c>
      <c r="K33" s="39">
        <f t="shared" si="1"/>
        <v>417.88235294117646</v>
      </c>
      <c r="L33" s="20" t="s">
        <v>24</v>
      </c>
      <c r="M33" s="20" t="s">
        <v>25</v>
      </c>
      <c r="N33" s="33">
        <v>8511100009</v>
      </c>
      <c r="O33" s="33" t="s">
        <v>55</v>
      </c>
      <c r="P33" s="33" t="s">
        <v>51</v>
      </c>
      <c r="Q33" s="40">
        <v>8.52</v>
      </c>
      <c r="R33" s="33" t="s">
        <v>49</v>
      </c>
      <c r="S33" s="19"/>
      <c r="T33" s="19"/>
    </row>
    <row r="34" spans="1:20" x14ac:dyDescent="0.25">
      <c r="A34" s="20">
        <v>16</v>
      </c>
      <c r="B34" s="33" t="s">
        <v>46</v>
      </c>
      <c r="C34" s="42" t="s">
        <v>41</v>
      </c>
      <c r="D34" s="20" t="s">
        <v>9</v>
      </c>
      <c r="E34" s="33">
        <v>192</v>
      </c>
      <c r="F34" s="40">
        <v>2.1764705882352939</v>
      </c>
      <c r="G34" s="39">
        <f t="shared" si="0"/>
        <v>417.88235294117646</v>
      </c>
      <c r="H34" s="20" t="s">
        <v>10</v>
      </c>
      <c r="I34" s="20" t="s">
        <v>11</v>
      </c>
      <c r="J34" s="21">
        <v>0</v>
      </c>
      <c r="K34" s="39">
        <f t="shared" si="1"/>
        <v>417.88235294117646</v>
      </c>
      <c r="L34" s="20" t="s">
        <v>24</v>
      </c>
      <c r="M34" s="20" t="s">
        <v>25</v>
      </c>
      <c r="N34" s="33">
        <v>8511100009</v>
      </c>
      <c r="O34" s="33" t="s">
        <v>55</v>
      </c>
      <c r="P34" s="33" t="s">
        <v>51</v>
      </c>
      <c r="Q34" s="40">
        <v>8.52</v>
      </c>
      <c r="R34" s="33" t="s">
        <v>49</v>
      </c>
      <c r="S34" s="19"/>
      <c r="T34" s="19"/>
    </row>
    <row r="35" spans="1:20" x14ac:dyDescent="0.25">
      <c r="A35" s="20">
        <v>17</v>
      </c>
      <c r="B35" s="33" t="s">
        <v>46</v>
      </c>
      <c r="C35" s="42" t="s">
        <v>53</v>
      </c>
      <c r="D35" s="20" t="s">
        <v>9</v>
      </c>
      <c r="E35" s="33">
        <v>200</v>
      </c>
      <c r="F35" s="40">
        <v>2.2156862745098036</v>
      </c>
      <c r="G35" s="39">
        <f t="shared" si="0"/>
        <v>443.13725490196072</v>
      </c>
      <c r="H35" s="20" t="s">
        <v>10</v>
      </c>
      <c r="I35" s="20" t="s">
        <v>11</v>
      </c>
      <c r="J35" s="21">
        <v>0</v>
      </c>
      <c r="K35" s="39">
        <f t="shared" si="1"/>
        <v>443.13725490196072</v>
      </c>
      <c r="L35" s="20" t="s">
        <v>24</v>
      </c>
      <c r="M35" s="20" t="s">
        <v>25</v>
      </c>
      <c r="N35" s="33">
        <v>8511100009</v>
      </c>
      <c r="O35" s="33" t="s">
        <v>55</v>
      </c>
      <c r="P35" s="33" t="s">
        <v>51</v>
      </c>
      <c r="Q35" s="40">
        <v>8.8800000000000008</v>
      </c>
      <c r="R35" s="33" t="s">
        <v>48</v>
      </c>
      <c r="S35" s="19"/>
      <c r="T35" s="19"/>
    </row>
    <row r="36" spans="1:20" x14ac:dyDescent="0.25">
      <c r="A36" s="20">
        <v>18</v>
      </c>
      <c r="B36" s="33" t="s">
        <v>46</v>
      </c>
      <c r="C36" s="42" t="s">
        <v>64</v>
      </c>
      <c r="D36" s="20" t="s">
        <v>9</v>
      </c>
      <c r="E36" s="33">
        <v>192</v>
      </c>
      <c r="F36" s="40">
        <v>1.8137254901960784</v>
      </c>
      <c r="G36" s="39">
        <f t="shared" si="0"/>
        <v>348.23529411764707</v>
      </c>
      <c r="H36" s="20" t="s">
        <v>10</v>
      </c>
      <c r="I36" s="20" t="s">
        <v>11</v>
      </c>
      <c r="J36" s="21">
        <v>0</v>
      </c>
      <c r="K36" s="39">
        <f t="shared" si="1"/>
        <v>348.23529411764707</v>
      </c>
      <c r="L36" s="20" t="s">
        <v>24</v>
      </c>
      <c r="M36" s="20" t="s">
        <v>25</v>
      </c>
      <c r="N36" s="33">
        <v>8511100009</v>
      </c>
      <c r="O36" s="33" t="s">
        <v>55</v>
      </c>
      <c r="P36" s="33" t="s">
        <v>51</v>
      </c>
      <c r="Q36" s="40">
        <v>12.35</v>
      </c>
      <c r="R36" s="33" t="s">
        <v>49</v>
      </c>
      <c r="S36" s="19"/>
      <c r="T36" s="19"/>
    </row>
    <row r="37" spans="1:20" x14ac:dyDescent="0.25">
      <c r="A37" s="20">
        <v>19</v>
      </c>
      <c r="B37" s="33" t="s">
        <v>46</v>
      </c>
      <c r="C37" s="42" t="s">
        <v>44</v>
      </c>
      <c r="D37" s="20" t="s">
        <v>9</v>
      </c>
      <c r="E37" s="33">
        <v>200</v>
      </c>
      <c r="F37" s="40">
        <v>1.3529411764705883</v>
      </c>
      <c r="G37" s="39">
        <f t="shared" si="0"/>
        <v>270.58823529411768</v>
      </c>
      <c r="H37" s="20" t="s">
        <v>10</v>
      </c>
      <c r="I37" s="20" t="s">
        <v>11</v>
      </c>
      <c r="J37" s="21">
        <v>0</v>
      </c>
      <c r="K37" s="39">
        <f t="shared" si="1"/>
        <v>270.58823529411768</v>
      </c>
      <c r="L37" s="20" t="s">
        <v>24</v>
      </c>
      <c r="M37" s="20" t="s">
        <v>25</v>
      </c>
      <c r="N37" s="33">
        <v>8511100009</v>
      </c>
      <c r="O37" s="33" t="s">
        <v>55</v>
      </c>
      <c r="P37" s="33" t="s">
        <v>51</v>
      </c>
      <c r="Q37" s="40">
        <v>9.5399999999999991</v>
      </c>
      <c r="R37" s="33" t="s">
        <v>48</v>
      </c>
      <c r="S37" s="19"/>
      <c r="T37" s="19"/>
    </row>
    <row r="38" spans="1:20" x14ac:dyDescent="0.25">
      <c r="A38" s="20">
        <v>20</v>
      </c>
      <c r="B38" s="33" t="s">
        <v>46</v>
      </c>
      <c r="C38" s="42" t="s">
        <v>44</v>
      </c>
      <c r="D38" s="20" t="s">
        <v>9</v>
      </c>
      <c r="E38" s="33">
        <v>200</v>
      </c>
      <c r="F38" s="40">
        <v>1.3529411764705883</v>
      </c>
      <c r="G38" s="39">
        <f t="shared" si="0"/>
        <v>270.58823529411768</v>
      </c>
      <c r="H38" s="20" t="s">
        <v>10</v>
      </c>
      <c r="I38" s="20" t="s">
        <v>11</v>
      </c>
      <c r="J38" s="21">
        <v>0</v>
      </c>
      <c r="K38" s="39">
        <f t="shared" si="1"/>
        <v>270.58823529411768</v>
      </c>
      <c r="L38" s="20" t="s">
        <v>24</v>
      </c>
      <c r="M38" s="20" t="s">
        <v>25</v>
      </c>
      <c r="N38" s="33">
        <v>8511100009</v>
      </c>
      <c r="O38" s="33" t="s">
        <v>55</v>
      </c>
      <c r="P38" s="33" t="s">
        <v>51</v>
      </c>
      <c r="Q38" s="40">
        <v>9.5399999999999991</v>
      </c>
      <c r="R38" s="33" t="s">
        <v>48</v>
      </c>
      <c r="S38" s="19"/>
      <c r="T38" s="19"/>
    </row>
    <row r="39" spans="1:20" x14ac:dyDescent="0.25">
      <c r="A39" s="20">
        <v>21</v>
      </c>
      <c r="B39" s="33" t="s">
        <v>46</v>
      </c>
      <c r="C39" s="42" t="s">
        <v>53</v>
      </c>
      <c r="D39" s="20" t="s">
        <v>9</v>
      </c>
      <c r="E39" s="33">
        <v>38</v>
      </c>
      <c r="F39" s="40">
        <v>2.2156862745098036</v>
      </c>
      <c r="G39" s="39">
        <f t="shared" si="0"/>
        <v>84.196078431372541</v>
      </c>
      <c r="H39" s="20" t="s">
        <v>10</v>
      </c>
      <c r="I39" s="20" t="s">
        <v>11</v>
      </c>
      <c r="J39" s="21">
        <v>0</v>
      </c>
      <c r="K39" s="39">
        <f t="shared" si="1"/>
        <v>84.196078431372541</v>
      </c>
      <c r="L39" s="20" t="s">
        <v>24</v>
      </c>
      <c r="M39" s="20" t="s">
        <v>25</v>
      </c>
      <c r="N39" s="33">
        <v>8511100009</v>
      </c>
      <c r="O39" s="33" t="s">
        <v>55</v>
      </c>
      <c r="P39" s="33" t="s">
        <v>51</v>
      </c>
      <c r="Q39" s="40">
        <v>1.69</v>
      </c>
      <c r="R39" s="33" t="s">
        <v>48</v>
      </c>
      <c r="S39" s="19"/>
      <c r="T39" s="19"/>
    </row>
    <row r="40" spans="1:20" x14ac:dyDescent="0.25">
      <c r="A40" s="20">
        <v>22</v>
      </c>
      <c r="B40" s="33" t="s">
        <v>46</v>
      </c>
      <c r="C40" s="42" t="s">
        <v>53</v>
      </c>
      <c r="D40" s="20" t="s">
        <v>9</v>
      </c>
      <c r="E40" s="33">
        <v>52</v>
      </c>
      <c r="F40" s="40">
        <v>2.2156862745098036</v>
      </c>
      <c r="G40" s="39">
        <f t="shared" si="0"/>
        <v>115.21568627450979</v>
      </c>
      <c r="H40" s="20" t="s">
        <v>10</v>
      </c>
      <c r="I40" s="20" t="s">
        <v>11</v>
      </c>
      <c r="J40" s="21">
        <v>0</v>
      </c>
      <c r="K40" s="39">
        <f t="shared" si="1"/>
        <v>115.21568627450979</v>
      </c>
      <c r="L40" s="20" t="s">
        <v>24</v>
      </c>
      <c r="M40" s="20" t="s">
        <v>25</v>
      </c>
      <c r="N40" s="33">
        <v>8511100009</v>
      </c>
      <c r="O40" s="33" t="s">
        <v>55</v>
      </c>
      <c r="P40" s="33" t="s">
        <v>51</v>
      </c>
      <c r="Q40" s="40">
        <v>2.31</v>
      </c>
      <c r="R40" s="33" t="s">
        <v>48</v>
      </c>
      <c r="S40" s="19"/>
      <c r="T40" s="19"/>
    </row>
    <row r="41" spans="1:20" x14ac:dyDescent="0.25">
      <c r="A41" s="20">
        <v>23</v>
      </c>
      <c r="B41" s="33" t="s">
        <v>46</v>
      </c>
      <c r="C41" s="42" t="s">
        <v>40</v>
      </c>
      <c r="D41" s="20" t="s">
        <v>9</v>
      </c>
      <c r="E41" s="33">
        <v>88</v>
      </c>
      <c r="F41" s="40">
        <v>1.8823529411764706</v>
      </c>
      <c r="G41" s="39">
        <f t="shared" si="0"/>
        <v>165.64705882352942</v>
      </c>
      <c r="H41" s="20" t="s">
        <v>10</v>
      </c>
      <c r="I41" s="20" t="s">
        <v>11</v>
      </c>
      <c r="J41" s="21">
        <v>0</v>
      </c>
      <c r="K41" s="39">
        <f t="shared" si="1"/>
        <v>165.64705882352942</v>
      </c>
      <c r="L41" s="20" t="s">
        <v>24</v>
      </c>
      <c r="M41" s="20" t="s">
        <v>25</v>
      </c>
      <c r="N41" s="33">
        <v>8511100009</v>
      </c>
      <c r="O41" s="33" t="s">
        <v>55</v>
      </c>
      <c r="P41" s="33" t="s">
        <v>51</v>
      </c>
      <c r="Q41" s="40">
        <v>5.35</v>
      </c>
      <c r="R41" s="33" t="s">
        <v>50</v>
      </c>
      <c r="S41" s="19"/>
      <c r="T41" s="19"/>
    </row>
    <row r="42" spans="1:20" x14ac:dyDescent="0.25">
      <c r="A42" s="20">
        <v>24</v>
      </c>
      <c r="B42" s="33" t="s">
        <v>46</v>
      </c>
      <c r="C42" s="42" t="s">
        <v>53</v>
      </c>
      <c r="D42" s="20" t="s">
        <v>9</v>
      </c>
      <c r="E42" s="33">
        <v>200</v>
      </c>
      <c r="F42" s="40">
        <v>2.2156862745098036</v>
      </c>
      <c r="G42" s="39">
        <f t="shared" si="0"/>
        <v>443.13725490196072</v>
      </c>
      <c r="H42" s="20" t="s">
        <v>10</v>
      </c>
      <c r="I42" s="20" t="s">
        <v>11</v>
      </c>
      <c r="J42" s="21">
        <v>0</v>
      </c>
      <c r="K42" s="39">
        <f t="shared" si="1"/>
        <v>443.13725490196072</v>
      </c>
      <c r="L42" s="20" t="s">
        <v>24</v>
      </c>
      <c r="M42" s="20" t="s">
        <v>25</v>
      </c>
      <c r="N42" s="33">
        <v>8511100009</v>
      </c>
      <c r="O42" s="33" t="s">
        <v>55</v>
      </c>
      <c r="P42" s="33" t="s">
        <v>51</v>
      </c>
      <c r="Q42" s="40">
        <v>8.8800000000000008</v>
      </c>
      <c r="R42" s="33" t="s">
        <v>48</v>
      </c>
      <c r="S42" s="19"/>
      <c r="T42" s="19"/>
    </row>
    <row r="43" spans="1:20" x14ac:dyDescent="0.25">
      <c r="A43" s="20">
        <v>25</v>
      </c>
      <c r="B43" s="33" t="s">
        <v>46</v>
      </c>
      <c r="C43" s="42" t="s">
        <v>40</v>
      </c>
      <c r="D43" s="20" t="s">
        <v>9</v>
      </c>
      <c r="E43" s="33">
        <v>8</v>
      </c>
      <c r="F43" s="40">
        <v>1.8823529411764706</v>
      </c>
      <c r="G43" s="39">
        <f t="shared" si="0"/>
        <v>15.058823529411764</v>
      </c>
      <c r="H43" s="20" t="s">
        <v>10</v>
      </c>
      <c r="I43" s="20" t="s">
        <v>11</v>
      </c>
      <c r="J43" s="21">
        <v>0</v>
      </c>
      <c r="K43" s="39">
        <f t="shared" si="1"/>
        <v>15.058823529411764</v>
      </c>
      <c r="L43" s="20" t="s">
        <v>24</v>
      </c>
      <c r="M43" s="20" t="s">
        <v>25</v>
      </c>
      <c r="N43" s="33">
        <v>8511100009</v>
      </c>
      <c r="O43" s="33" t="s">
        <v>55</v>
      </c>
      <c r="P43" s="33" t="s">
        <v>51</v>
      </c>
      <c r="Q43" s="40">
        <v>0.49</v>
      </c>
      <c r="R43" s="33" t="s">
        <v>50</v>
      </c>
      <c r="S43" s="19"/>
      <c r="T43" s="19"/>
    </row>
    <row r="44" spans="1:20" x14ac:dyDescent="0.25">
      <c r="A44" s="20">
        <v>26</v>
      </c>
      <c r="B44" s="33" t="s">
        <v>46</v>
      </c>
      <c r="C44" s="42" t="s">
        <v>53</v>
      </c>
      <c r="D44" s="20" t="s">
        <v>9</v>
      </c>
      <c r="E44" s="33">
        <v>10</v>
      </c>
      <c r="F44" s="40">
        <v>2.2156862745098036</v>
      </c>
      <c r="G44" s="39">
        <f t="shared" si="0"/>
        <v>22.156862745098035</v>
      </c>
      <c r="H44" s="20" t="s">
        <v>10</v>
      </c>
      <c r="I44" s="20" t="s">
        <v>11</v>
      </c>
      <c r="J44" s="21">
        <v>0</v>
      </c>
      <c r="K44" s="39">
        <f t="shared" si="1"/>
        <v>22.156862745098035</v>
      </c>
      <c r="L44" s="20" t="s">
        <v>24</v>
      </c>
      <c r="M44" s="20" t="s">
        <v>25</v>
      </c>
      <c r="N44" s="33">
        <v>8511100009</v>
      </c>
      <c r="O44" s="33" t="s">
        <v>55</v>
      </c>
      <c r="P44" s="33" t="s">
        <v>51</v>
      </c>
      <c r="Q44" s="40">
        <v>0.44</v>
      </c>
      <c r="R44" s="33" t="s">
        <v>48</v>
      </c>
      <c r="S44" s="19"/>
      <c r="T44" s="19"/>
    </row>
    <row r="45" spans="1:20" x14ac:dyDescent="0.25">
      <c r="A45" s="20">
        <v>27</v>
      </c>
      <c r="B45" s="33" t="s">
        <v>46</v>
      </c>
      <c r="C45" s="42" t="s">
        <v>42</v>
      </c>
      <c r="D45" s="20" t="s">
        <v>9</v>
      </c>
      <c r="E45" s="33">
        <v>96</v>
      </c>
      <c r="F45" s="40">
        <v>1.8823529411764706</v>
      </c>
      <c r="G45" s="39">
        <f t="shared" si="0"/>
        <v>180.70588235294116</v>
      </c>
      <c r="H45" s="20" t="s">
        <v>10</v>
      </c>
      <c r="I45" s="20" t="s">
        <v>11</v>
      </c>
      <c r="J45" s="21">
        <v>0</v>
      </c>
      <c r="K45" s="39">
        <f t="shared" si="1"/>
        <v>180.70588235294116</v>
      </c>
      <c r="L45" s="20" t="s">
        <v>24</v>
      </c>
      <c r="M45" s="20" t="s">
        <v>25</v>
      </c>
      <c r="N45" s="33">
        <v>8511100009</v>
      </c>
      <c r="O45" s="33" t="s">
        <v>55</v>
      </c>
      <c r="P45" s="33" t="s">
        <v>51</v>
      </c>
      <c r="Q45" s="40">
        <v>5.83</v>
      </c>
      <c r="R45" s="33" t="s">
        <v>50</v>
      </c>
      <c r="S45" s="19"/>
      <c r="T45" s="19"/>
    </row>
    <row r="46" spans="1:20" x14ac:dyDescent="0.25">
      <c r="A46" s="20">
        <v>28</v>
      </c>
      <c r="B46" s="33" t="s">
        <v>46</v>
      </c>
      <c r="C46" s="42" t="s">
        <v>39</v>
      </c>
      <c r="D46" s="20" t="s">
        <v>9</v>
      </c>
      <c r="E46" s="33">
        <v>88</v>
      </c>
      <c r="F46" s="40">
        <v>1.8137254901960784</v>
      </c>
      <c r="G46" s="39">
        <f t="shared" si="0"/>
        <v>159.60784313725489</v>
      </c>
      <c r="H46" s="20" t="s">
        <v>10</v>
      </c>
      <c r="I46" s="20" t="s">
        <v>11</v>
      </c>
      <c r="J46" s="21">
        <v>0</v>
      </c>
      <c r="K46" s="39">
        <f t="shared" si="1"/>
        <v>159.60784313725489</v>
      </c>
      <c r="L46" s="20" t="s">
        <v>24</v>
      </c>
      <c r="M46" s="20" t="s">
        <v>25</v>
      </c>
      <c r="N46" s="33">
        <v>8511100009</v>
      </c>
      <c r="O46" s="33" t="s">
        <v>55</v>
      </c>
      <c r="P46" s="33" t="s">
        <v>51</v>
      </c>
      <c r="Q46" s="40">
        <v>4.13</v>
      </c>
      <c r="R46" s="33" t="s">
        <v>50</v>
      </c>
      <c r="S46" s="19"/>
      <c r="T46" s="19"/>
    </row>
    <row r="47" spans="1:20" x14ac:dyDescent="0.25">
      <c r="A47" s="20">
        <v>29</v>
      </c>
      <c r="B47" s="33" t="s">
        <v>46</v>
      </c>
      <c r="C47" s="42" t="s">
        <v>54</v>
      </c>
      <c r="D47" s="20" t="s">
        <v>9</v>
      </c>
      <c r="E47" s="33">
        <v>40</v>
      </c>
      <c r="F47" s="40">
        <v>2.0196078431372544</v>
      </c>
      <c r="G47" s="39">
        <f t="shared" si="0"/>
        <v>80.784313725490179</v>
      </c>
      <c r="H47" s="20" t="s">
        <v>10</v>
      </c>
      <c r="I47" s="20" t="s">
        <v>11</v>
      </c>
      <c r="J47" s="21">
        <v>0</v>
      </c>
      <c r="K47" s="39">
        <f t="shared" si="1"/>
        <v>80.784313725490179</v>
      </c>
      <c r="L47" s="20" t="s">
        <v>24</v>
      </c>
      <c r="M47" s="20" t="s">
        <v>25</v>
      </c>
      <c r="N47" s="33">
        <v>8511100009</v>
      </c>
      <c r="O47" s="33" t="s">
        <v>55</v>
      </c>
      <c r="P47" s="33" t="s">
        <v>51</v>
      </c>
      <c r="Q47" s="40">
        <v>2.1800000000000002</v>
      </c>
      <c r="R47" s="33" t="s">
        <v>48</v>
      </c>
      <c r="S47" s="19"/>
      <c r="T47" s="19"/>
    </row>
    <row r="48" spans="1:20" x14ac:dyDescent="0.25">
      <c r="A48" s="20">
        <v>30</v>
      </c>
      <c r="B48" s="33" t="s">
        <v>46</v>
      </c>
      <c r="C48" s="42" t="s">
        <v>65</v>
      </c>
      <c r="D48" s="20" t="s">
        <v>9</v>
      </c>
      <c r="E48" s="33">
        <v>96</v>
      </c>
      <c r="F48" s="40">
        <v>7.950980392156862</v>
      </c>
      <c r="G48" s="39">
        <f t="shared" si="0"/>
        <v>763.29411764705878</v>
      </c>
      <c r="H48" s="20" t="s">
        <v>10</v>
      </c>
      <c r="I48" s="20" t="s">
        <v>11</v>
      </c>
      <c r="J48" s="21">
        <v>0</v>
      </c>
      <c r="K48" s="39">
        <f t="shared" si="1"/>
        <v>763.29411764705878</v>
      </c>
      <c r="L48" s="20" t="s">
        <v>24</v>
      </c>
      <c r="M48" s="20" t="s">
        <v>25</v>
      </c>
      <c r="N48" s="33">
        <v>8511100009</v>
      </c>
      <c r="O48" s="33" t="s">
        <v>55</v>
      </c>
      <c r="P48" s="33" t="s">
        <v>51</v>
      </c>
      <c r="Q48" s="40">
        <v>4.68</v>
      </c>
      <c r="R48" s="33" t="s">
        <v>49</v>
      </c>
      <c r="S48" s="19"/>
      <c r="T48" s="19"/>
    </row>
    <row r="49" spans="1:20" x14ac:dyDescent="0.25">
      <c r="A49" s="20">
        <v>31</v>
      </c>
      <c r="B49" s="33" t="s">
        <v>46</v>
      </c>
      <c r="C49" s="42" t="s">
        <v>47</v>
      </c>
      <c r="D49" s="20" t="s">
        <v>9</v>
      </c>
      <c r="E49" s="33">
        <v>168</v>
      </c>
      <c r="F49" s="40">
        <v>2.2450980392156858</v>
      </c>
      <c r="G49" s="39">
        <f t="shared" si="0"/>
        <v>377.17647058823525</v>
      </c>
      <c r="H49" s="20" t="s">
        <v>10</v>
      </c>
      <c r="I49" s="20" t="s">
        <v>11</v>
      </c>
      <c r="J49" s="21">
        <v>0</v>
      </c>
      <c r="K49" s="39">
        <f t="shared" si="1"/>
        <v>377.17647058823525</v>
      </c>
      <c r="L49" s="20" t="s">
        <v>24</v>
      </c>
      <c r="M49" s="20" t="s">
        <v>25</v>
      </c>
      <c r="N49" s="33">
        <v>8511100009</v>
      </c>
      <c r="O49" s="33" t="s">
        <v>55</v>
      </c>
      <c r="P49" s="33" t="s">
        <v>51</v>
      </c>
      <c r="Q49" s="40">
        <v>7.46</v>
      </c>
      <c r="R49" s="33" t="s">
        <v>49</v>
      </c>
      <c r="S49" s="19"/>
      <c r="T49" s="19"/>
    </row>
    <row r="50" spans="1:20" x14ac:dyDescent="0.25">
      <c r="A50" s="20">
        <v>32</v>
      </c>
      <c r="B50" s="33" t="s">
        <v>46</v>
      </c>
      <c r="C50" s="42" t="s">
        <v>64</v>
      </c>
      <c r="D50" s="20" t="s">
        <v>9</v>
      </c>
      <c r="E50" s="33">
        <v>96</v>
      </c>
      <c r="F50" s="40">
        <v>1.8137254901960784</v>
      </c>
      <c r="G50" s="39">
        <f t="shared" si="0"/>
        <v>174.11764705882354</v>
      </c>
      <c r="H50" s="20" t="s">
        <v>10</v>
      </c>
      <c r="I50" s="20" t="s">
        <v>11</v>
      </c>
      <c r="J50" s="21">
        <v>0</v>
      </c>
      <c r="K50" s="39">
        <f t="shared" si="1"/>
        <v>174.11764705882354</v>
      </c>
      <c r="L50" s="20" t="s">
        <v>24</v>
      </c>
      <c r="M50" s="20" t="s">
        <v>25</v>
      </c>
      <c r="N50" s="33">
        <v>8511100009</v>
      </c>
      <c r="O50" s="33" t="s">
        <v>55</v>
      </c>
      <c r="P50" s="33" t="s">
        <v>51</v>
      </c>
      <c r="Q50" s="40">
        <v>6.18</v>
      </c>
      <c r="R50" s="33" t="s">
        <v>49</v>
      </c>
      <c r="S50" s="19"/>
      <c r="T50" s="19"/>
    </row>
    <row r="51" spans="1:20" x14ac:dyDescent="0.25">
      <c r="A51" s="20">
        <v>33</v>
      </c>
      <c r="B51" s="33" t="s">
        <v>46</v>
      </c>
      <c r="C51" s="42" t="s">
        <v>41</v>
      </c>
      <c r="D51" s="20" t="s">
        <v>9</v>
      </c>
      <c r="E51" s="33">
        <v>20</v>
      </c>
      <c r="F51" s="40">
        <v>2.1764705882352939</v>
      </c>
      <c r="G51" s="39">
        <f t="shared" si="0"/>
        <v>43.529411764705877</v>
      </c>
      <c r="H51" s="20" t="s">
        <v>10</v>
      </c>
      <c r="I51" s="20" t="s">
        <v>11</v>
      </c>
      <c r="J51" s="21">
        <v>0</v>
      </c>
      <c r="K51" s="39">
        <f t="shared" si="1"/>
        <v>43.529411764705877</v>
      </c>
      <c r="L51" s="20" t="s">
        <v>24</v>
      </c>
      <c r="M51" s="20" t="s">
        <v>25</v>
      </c>
      <c r="N51" s="33">
        <v>8511100009</v>
      </c>
      <c r="O51" s="33" t="s">
        <v>55</v>
      </c>
      <c r="P51" s="33" t="s">
        <v>51</v>
      </c>
      <c r="Q51" s="40">
        <v>0.89</v>
      </c>
      <c r="R51" s="33" t="s">
        <v>49</v>
      </c>
      <c r="S51" s="19"/>
      <c r="T51" s="19"/>
    </row>
    <row r="52" spans="1:20" x14ac:dyDescent="0.25">
      <c r="A52" s="20">
        <v>34</v>
      </c>
      <c r="B52" s="33" t="s">
        <v>46</v>
      </c>
      <c r="C52" s="42" t="s">
        <v>66</v>
      </c>
      <c r="D52" s="20" t="s">
        <v>9</v>
      </c>
      <c r="E52" s="33">
        <v>192</v>
      </c>
      <c r="F52" s="40">
        <v>2.2450980392156858</v>
      </c>
      <c r="G52" s="39">
        <f t="shared" si="0"/>
        <v>431.05882352941171</v>
      </c>
      <c r="H52" s="20" t="s">
        <v>10</v>
      </c>
      <c r="I52" s="20" t="s">
        <v>11</v>
      </c>
      <c r="J52" s="21">
        <v>0</v>
      </c>
      <c r="K52" s="39">
        <f t="shared" si="1"/>
        <v>431.05882352941171</v>
      </c>
      <c r="L52" s="20" t="s">
        <v>24</v>
      </c>
      <c r="M52" s="20" t="s">
        <v>25</v>
      </c>
      <c r="N52" s="33">
        <v>8511100009</v>
      </c>
      <c r="O52" s="33" t="s">
        <v>55</v>
      </c>
      <c r="P52" s="33" t="s">
        <v>51</v>
      </c>
      <c r="Q52" s="40">
        <v>8.08</v>
      </c>
      <c r="R52" s="33" t="s">
        <v>49</v>
      </c>
      <c r="S52" s="19"/>
      <c r="T52" s="19"/>
    </row>
    <row r="53" spans="1:20" x14ac:dyDescent="0.25">
      <c r="A53" s="20">
        <v>35</v>
      </c>
      <c r="B53" s="33" t="s">
        <v>46</v>
      </c>
      <c r="C53" s="42" t="s">
        <v>45</v>
      </c>
      <c r="D53" s="20" t="s">
        <v>9</v>
      </c>
      <c r="E53" s="33">
        <v>256</v>
      </c>
      <c r="F53" s="40">
        <v>1.8823529411764706</v>
      </c>
      <c r="G53" s="39">
        <f t="shared" si="0"/>
        <v>481.88235294117646</v>
      </c>
      <c r="H53" s="20" t="s">
        <v>10</v>
      </c>
      <c r="I53" s="20" t="s">
        <v>11</v>
      </c>
      <c r="J53" s="21">
        <v>0</v>
      </c>
      <c r="K53" s="39">
        <f t="shared" si="1"/>
        <v>481.88235294117646</v>
      </c>
      <c r="L53" s="20" t="s">
        <v>24</v>
      </c>
      <c r="M53" s="20" t="s">
        <v>25</v>
      </c>
      <c r="N53" s="33">
        <v>8511100009</v>
      </c>
      <c r="O53" s="33" t="s">
        <v>55</v>
      </c>
      <c r="P53" s="33" t="s">
        <v>51</v>
      </c>
      <c r="Q53" s="40">
        <v>12.77</v>
      </c>
      <c r="R53" s="33" t="s">
        <v>49</v>
      </c>
      <c r="S53" s="19"/>
      <c r="T53" s="19"/>
    </row>
    <row r="54" spans="1:20" x14ac:dyDescent="0.25">
      <c r="A54" s="20">
        <v>36</v>
      </c>
      <c r="B54" s="33" t="s">
        <v>46</v>
      </c>
      <c r="C54" s="42" t="s">
        <v>41</v>
      </c>
      <c r="D54" s="20" t="s">
        <v>9</v>
      </c>
      <c r="E54" s="33">
        <v>52</v>
      </c>
      <c r="F54" s="40">
        <v>2.1764705882352939</v>
      </c>
      <c r="G54" s="39">
        <f t="shared" si="0"/>
        <v>113.17647058823529</v>
      </c>
      <c r="H54" s="20" t="s">
        <v>10</v>
      </c>
      <c r="I54" s="20" t="s">
        <v>11</v>
      </c>
      <c r="J54" s="21">
        <v>0</v>
      </c>
      <c r="K54" s="39">
        <f t="shared" si="1"/>
        <v>113.17647058823529</v>
      </c>
      <c r="L54" s="20" t="s">
        <v>24</v>
      </c>
      <c r="M54" s="20" t="s">
        <v>25</v>
      </c>
      <c r="N54" s="33">
        <v>8511100009</v>
      </c>
      <c r="O54" s="33" t="s">
        <v>55</v>
      </c>
      <c r="P54" s="33" t="s">
        <v>51</v>
      </c>
      <c r="Q54" s="40">
        <v>2.31</v>
      </c>
      <c r="R54" s="33" t="s">
        <v>49</v>
      </c>
      <c r="S54" s="19"/>
      <c r="T54" s="19"/>
    </row>
    <row r="55" spans="1:20" x14ac:dyDescent="0.25">
      <c r="A55" s="20">
        <v>37</v>
      </c>
      <c r="B55" s="33" t="s">
        <v>46</v>
      </c>
      <c r="C55" s="42" t="s">
        <v>40</v>
      </c>
      <c r="D55" s="20" t="s">
        <v>9</v>
      </c>
      <c r="E55" s="33">
        <v>12</v>
      </c>
      <c r="F55" s="40">
        <v>1.8823529411764706</v>
      </c>
      <c r="G55" s="39">
        <f t="shared" si="0"/>
        <v>22.588235294117645</v>
      </c>
      <c r="H55" s="20" t="s">
        <v>10</v>
      </c>
      <c r="I55" s="20" t="s">
        <v>11</v>
      </c>
      <c r="J55" s="21">
        <v>0</v>
      </c>
      <c r="K55" s="39">
        <f t="shared" si="1"/>
        <v>22.588235294117645</v>
      </c>
      <c r="L55" s="20" t="s">
        <v>24</v>
      </c>
      <c r="M55" s="20" t="s">
        <v>25</v>
      </c>
      <c r="N55" s="33">
        <v>8511100009</v>
      </c>
      <c r="O55" s="33" t="s">
        <v>55</v>
      </c>
      <c r="P55" s="33" t="s">
        <v>51</v>
      </c>
      <c r="Q55" s="40">
        <v>0.73</v>
      </c>
      <c r="R55" s="33" t="s">
        <v>50</v>
      </c>
      <c r="S55" s="19"/>
      <c r="T55" s="19"/>
    </row>
    <row r="56" spans="1:20" x14ac:dyDescent="0.25">
      <c r="A56" s="20">
        <v>38</v>
      </c>
      <c r="B56" s="33" t="s">
        <v>46</v>
      </c>
      <c r="C56" s="42" t="s">
        <v>42</v>
      </c>
      <c r="D56" s="20" t="s">
        <v>9</v>
      </c>
      <c r="E56" s="33">
        <v>24</v>
      </c>
      <c r="F56" s="40">
        <v>1.8823529411764706</v>
      </c>
      <c r="G56" s="39">
        <f t="shared" si="0"/>
        <v>45.17647058823529</v>
      </c>
      <c r="H56" s="20" t="s">
        <v>10</v>
      </c>
      <c r="I56" s="20" t="s">
        <v>11</v>
      </c>
      <c r="J56" s="21">
        <v>0</v>
      </c>
      <c r="K56" s="39">
        <f t="shared" si="1"/>
        <v>45.17647058823529</v>
      </c>
      <c r="L56" s="20" t="s">
        <v>24</v>
      </c>
      <c r="M56" s="20" t="s">
        <v>25</v>
      </c>
      <c r="N56" s="33">
        <v>8511100009</v>
      </c>
      <c r="O56" s="33" t="s">
        <v>55</v>
      </c>
      <c r="P56" s="33" t="s">
        <v>51</v>
      </c>
      <c r="Q56" s="40">
        <v>1.46</v>
      </c>
      <c r="R56" s="33" t="s">
        <v>50</v>
      </c>
      <c r="S56" s="19"/>
      <c r="T56" s="19"/>
    </row>
    <row r="57" spans="1:20" x14ac:dyDescent="0.25">
      <c r="A57" s="20">
        <v>39</v>
      </c>
      <c r="B57" s="33" t="s">
        <v>46</v>
      </c>
      <c r="C57" s="42" t="s">
        <v>40</v>
      </c>
      <c r="D57" s="20" t="s">
        <v>9</v>
      </c>
      <c r="E57" s="33">
        <v>192</v>
      </c>
      <c r="F57" s="40">
        <v>1.8823529411764706</v>
      </c>
      <c r="G57" s="39">
        <f t="shared" si="0"/>
        <v>361.41176470588232</v>
      </c>
      <c r="H57" s="20" t="s">
        <v>10</v>
      </c>
      <c r="I57" s="20" t="s">
        <v>11</v>
      </c>
      <c r="J57" s="21">
        <v>0</v>
      </c>
      <c r="K57" s="39">
        <f t="shared" si="1"/>
        <v>361.41176470588232</v>
      </c>
      <c r="L57" s="20" t="s">
        <v>24</v>
      </c>
      <c r="M57" s="20" t="s">
        <v>25</v>
      </c>
      <c r="N57" s="33">
        <v>8511100009</v>
      </c>
      <c r="O57" s="33" t="s">
        <v>55</v>
      </c>
      <c r="P57" s="33" t="s">
        <v>51</v>
      </c>
      <c r="Q57" s="40">
        <v>11.66</v>
      </c>
      <c r="R57" s="33" t="s">
        <v>50</v>
      </c>
      <c r="S57" s="19"/>
      <c r="T57" s="19"/>
    </row>
    <row r="58" spans="1:20" x14ac:dyDescent="0.25">
      <c r="A58" s="20">
        <v>40</v>
      </c>
      <c r="B58" s="33" t="s">
        <v>46</v>
      </c>
      <c r="C58" s="42" t="s">
        <v>45</v>
      </c>
      <c r="D58" s="20" t="s">
        <v>9</v>
      </c>
      <c r="E58" s="33">
        <v>192</v>
      </c>
      <c r="F58" s="40">
        <v>1.8823529411764706</v>
      </c>
      <c r="G58" s="39">
        <f t="shared" si="0"/>
        <v>361.41176470588232</v>
      </c>
      <c r="H58" s="20" t="s">
        <v>10</v>
      </c>
      <c r="I58" s="20" t="s">
        <v>11</v>
      </c>
      <c r="J58" s="21">
        <v>0</v>
      </c>
      <c r="K58" s="39">
        <f t="shared" si="1"/>
        <v>361.41176470588232</v>
      </c>
      <c r="L58" s="20" t="s">
        <v>24</v>
      </c>
      <c r="M58" s="20" t="s">
        <v>25</v>
      </c>
      <c r="N58" s="33">
        <v>8511100009</v>
      </c>
      <c r="O58" s="33" t="s">
        <v>55</v>
      </c>
      <c r="P58" s="33" t="s">
        <v>51</v>
      </c>
      <c r="Q58" s="40">
        <v>9.58</v>
      </c>
      <c r="R58" s="33" t="s">
        <v>49</v>
      </c>
      <c r="S58" s="19"/>
      <c r="T58" s="19"/>
    </row>
    <row r="59" spans="1:20" x14ac:dyDescent="0.25">
      <c r="A59" s="20">
        <v>41</v>
      </c>
      <c r="B59" s="33" t="s">
        <v>46</v>
      </c>
      <c r="C59" s="42" t="s">
        <v>54</v>
      </c>
      <c r="D59" s="20" t="s">
        <v>9</v>
      </c>
      <c r="E59" s="33">
        <v>192</v>
      </c>
      <c r="F59" s="40">
        <v>2.0196078431372544</v>
      </c>
      <c r="G59" s="39">
        <f t="shared" si="0"/>
        <v>387.76470588235281</v>
      </c>
      <c r="H59" s="20" t="s">
        <v>10</v>
      </c>
      <c r="I59" s="20" t="s">
        <v>11</v>
      </c>
      <c r="J59" s="21">
        <v>0</v>
      </c>
      <c r="K59" s="39">
        <f t="shared" si="1"/>
        <v>387.76470588235281</v>
      </c>
      <c r="L59" s="20" t="s">
        <v>24</v>
      </c>
      <c r="M59" s="20" t="s">
        <v>25</v>
      </c>
      <c r="N59" s="33">
        <v>8511100009</v>
      </c>
      <c r="O59" s="33" t="s">
        <v>55</v>
      </c>
      <c r="P59" s="33" t="s">
        <v>51</v>
      </c>
      <c r="Q59" s="40">
        <v>10.46</v>
      </c>
      <c r="R59" s="33" t="s">
        <v>48</v>
      </c>
      <c r="S59" s="19"/>
      <c r="T59" s="19"/>
    </row>
    <row r="60" spans="1:20" x14ac:dyDescent="0.25">
      <c r="A60" s="20">
        <v>42</v>
      </c>
      <c r="B60" s="33" t="s">
        <v>46</v>
      </c>
      <c r="C60" s="42" t="s">
        <v>54</v>
      </c>
      <c r="D60" s="20" t="s">
        <v>9</v>
      </c>
      <c r="E60" s="33">
        <v>192</v>
      </c>
      <c r="F60" s="40">
        <v>2.0196078431372544</v>
      </c>
      <c r="G60" s="39">
        <f t="shared" si="0"/>
        <v>387.76470588235281</v>
      </c>
      <c r="H60" s="20" t="s">
        <v>10</v>
      </c>
      <c r="I60" s="20" t="s">
        <v>11</v>
      </c>
      <c r="J60" s="21">
        <v>0</v>
      </c>
      <c r="K60" s="39">
        <f t="shared" si="1"/>
        <v>387.76470588235281</v>
      </c>
      <c r="L60" s="20" t="s">
        <v>24</v>
      </c>
      <c r="M60" s="20" t="s">
        <v>25</v>
      </c>
      <c r="N60" s="33">
        <v>8511100009</v>
      </c>
      <c r="O60" s="33" t="s">
        <v>55</v>
      </c>
      <c r="P60" s="33" t="s">
        <v>51</v>
      </c>
      <c r="Q60" s="40">
        <v>10.46</v>
      </c>
      <c r="R60" s="33" t="s">
        <v>48</v>
      </c>
      <c r="S60" s="19"/>
      <c r="T60" s="19"/>
    </row>
    <row r="61" spans="1:20" x14ac:dyDescent="0.25">
      <c r="A61" s="20">
        <v>43</v>
      </c>
      <c r="B61" s="33" t="s">
        <v>46</v>
      </c>
      <c r="C61" s="42" t="s">
        <v>54</v>
      </c>
      <c r="D61" s="20" t="s">
        <v>9</v>
      </c>
      <c r="E61" s="33">
        <v>192</v>
      </c>
      <c r="F61" s="40">
        <v>2.0196078431372544</v>
      </c>
      <c r="G61" s="39">
        <f t="shared" si="0"/>
        <v>387.76470588235281</v>
      </c>
      <c r="H61" s="20" t="s">
        <v>10</v>
      </c>
      <c r="I61" s="20" t="s">
        <v>11</v>
      </c>
      <c r="J61" s="21">
        <v>0</v>
      </c>
      <c r="K61" s="39">
        <f t="shared" si="1"/>
        <v>387.76470588235281</v>
      </c>
      <c r="L61" s="20" t="s">
        <v>24</v>
      </c>
      <c r="M61" s="20" t="s">
        <v>25</v>
      </c>
      <c r="N61" s="33">
        <v>8511100009</v>
      </c>
      <c r="O61" s="33" t="s">
        <v>55</v>
      </c>
      <c r="P61" s="33" t="s">
        <v>51</v>
      </c>
      <c r="Q61" s="40">
        <v>10.46</v>
      </c>
      <c r="R61" s="33" t="s">
        <v>48</v>
      </c>
      <c r="S61" s="19"/>
      <c r="T61" s="19"/>
    </row>
    <row r="62" spans="1:20" x14ac:dyDescent="0.25">
      <c r="A62" s="20">
        <v>44</v>
      </c>
      <c r="B62" s="33" t="s">
        <v>46</v>
      </c>
      <c r="C62" s="42" t="s">
        <v>54</v>
      </c>
      <c r="D62" s="20" t="s">
        <v>9</v>
      </c>
      <c r="E62" s="33">
        <v>192</v>
      </c>
      <c r="F62" s="40">
        <v>2.0196078431372544</v>
      </c>
      <c r="G62" s="39">
        <f t="shared" si="0"/>
        <v>387.76470588235281</v>
      </c>
      <c r="H62" s="20" t="s">
        <v>10</v>
      </c>
      <c r="I62" s="20" t="s">
        <v>11</v>
      </c>
      <c r="J62" s="21">
        <v>0</v>
      </c>
      <c r="K62" s="39">
        <f t="shared" si="1"/>
        <v>387.76470588235281</v>
      </c>
      <c r="L62" s="20" t="s">
        <v>24</v>
      </c>
      <c r="M62" s="20" t="s">
        <v>25</v>
      </c>
      <c r="N62" s="33">
        <v>8511100009</v>
      </c>
      <c r="O62" s="33" t="s">
        <v>55</v>
      </c>
      <c r="P62" s="33" t="s">
        <v>51</v>
      </c>
      <c r="Q62" s="40">
        <v>10.46</v>
      </c>
      <c r="R62" s="33" t="s">
        <v>48</v>
      </c>
      <c r="S62" s="19"/>
      <c r="T62" s="19"/>
    </row>
    <row r="63" spans="1:20" x14ac:dyDescent="0.25">
      <c r="A63" s="20">
        <v>45</v>
      </c>
      <c r="B63" s="33" t="s">
        <v>46</v>
      </c>
      <c r="C63" s="42" t="s">
        <v>54</v>
      </c>
      <c r="D63" s="20" t="s">
        <v>9</v>
      </c>
      <c r="E63" s="33">
        <v>192</v>
      </c>
      <c r="F63" s="40">
        <v>2.0196078431372544</v>
      </c>
      <c r="G63" s="39">
        <f t="shared" si="0"/>
        <v>387.76470588235281</v>
      </c>
      <c r="H63" s="20" t="s">
        <v>10</v>
      </c>
      <c r="I63" s="20" t="s">
        <v>11</v>
      </c>
      <c r="J63" s="21">
        <v>0</v>
      </c>
      <c r="K63" s="39">
        <f t="shared" si="1"/>
        <v>387.76470588235281</v>
      </c>
      <c r="L63" s="20" t="s">
        <v>24</v>
      </c>
      <c r="M63" s="20" t="s">
        <v>25</v>
      </c>
      <c r="N63" s="33">
        <v>8511100009</v>
      </c>
      <c r="O63" s="33" t="s">
        <v>55</v>
      </c>
      <c r="P63" s="33" t="s">
        <v>51</v>
      </c>
      <c r="Q63" s="40">
        <v>10.46</v>
      </c>
      <c r="R63" s="33" t="s">
        <v>48</v>
      </c>
      <c r="S63" s="19"/>
      <c r="T63" s="19"/>
    </row>
    <row r="64" spans="1:20" x14ac:dyDescent="0.25">
      <c r="A64" s="20">
        <v>46</v>
      </c>
      <c r="B64" s="33" t="s">
        <v>46</v>
      </c>
      <c r="C64" s="42" t="s">
        <v>53</v>
      </c>
      <c r="D64" s="20" t="s">
        <v>9</v>
      </c>
      <c r="E64" s="33">
        <v>200</v>
      </c>
      <c r="F64" s="40">
        <v>2.2156862745098036</v>
      </c>
      <c r="G64" s="39">
        <f t="shared" si="0"/>
        <v>443.13725490196072</v>
      </c>
      <c r="H64" s="20" t="s">
        <v>10</v>
      </c>
      <c r="I64" s="20" t="s">
        <v>11</v>
      </c>
      <c r="J64" s="21">
        <v>0</v>
      </c>
      <c r="K64" s="39">
        <f t="shared" si="1"/>
        <v>443.13725490196072</v>
      </c>
      <c r="L64" s="20" t="s">
        <v>24</v>
      </c>
      <c r="M64" s="20" t="s">
        <v>25</v>
      </c>
      <c r="N64" s="33">
        <v>8511100009</v>
      </c>
      <c r="O64" s="33" t="s">
        <v>55</v>
      </c>
      <c r="P64" s="33" t="s">
        <v>51</v>
      </c>
      <c r="Q64" s="40">
        <v>8.8800000000000008</v>
      </c>
      <c r="R64" s="33" t="s">
        <v>48</v>
      </c>
      <c r="S64" s="19"/>
      <c r="T64" s="19"/>
    </row>
    <row r="65" spans="1:20" x14ac:dyDescent="0.25">
      <c r="A65" s="20">
        <v>47</v>
      </c>
      <c r="B65" s="33" t="s">
        <v>46</v>
      </c>
      <c r="C65" s="42" t="s">
        <v>41</v>
      </c>
      <c r="D65" s="20" t="s">
        <v>9</v>
      </c>
      <c r="E65" s="33">
        <v>12</v>
      </c>
      <c r="F65" s="40">
        <v>2.1764705882352939</v>
      </c>
      <c r="G65" s="39">
        <f t="shared" si="0"/>
        <v>26.117647058823529</v>
      </c>
      <c r="H65" s="20" t="s">
        <v>10</v>
      </c>
      <c r="I65" s="20" t="s">
        <v>11</v>
      </c>
      <c r="J65" s="21">
        <v>0</v>
      </c>
      <c r="K65" s="39">
        <f t="shared" si="1"/>
        <v>26.117647058823529</v>
      </c>
      <c r="L65" s="20" t="s">
        <v>24</v>
      </c>
      <c r="M65" s="20" t="s">
        <v>25</v>
      </c>
      <c r="N65" s="33">
        <v>8511100009</v>
      </c>
      <c r="O65" s="33" t="s">
        <v>55</v>
      </c>
      <c r="P65" s="33" t="s">
        <v>51</v>
      </c>
      <c r="Q65" s="40">
        <v>0.53</v>
      </c>
      <c r="R65" s="33" t="s">
        <v>49</v>
      </c>
      <c r="S65" s="19"/>
      <c r="T65" s="19"/>
    </row>
    <row r="66" spans="1:20" x14ac:dyDescent="0.25">
      <c r="A66" s="32"/>
      <c r="B66" s="45" t="s">
        <v>31</v>
      </c>
      <c r="C66" s="46"/>
      <c r="D66" s="22"/>
      <c r="E66" s="47">
        <f>SUM(E19:E65)</f>
        <v>6808</v>
      </c>
      <c r="F66" s="40"/>
      <c r="G66" s="48">
        <f>SUM(G19:G65)</f>
        <v>13391.68627450981</v>
      </c>
      <c r="H66" s="49"/>
      <c r="I66" s="50"/>
      <c r="J66" s="51"/>
      <c r="K66" s="48">
        <f>G66</f>
        <v>13391.68627450981</v>
      </c>
      <c r="L66" s="7"/>
      <c r="M66" s="7"/>
      <c r="N66" s="52"/>
      <c r="O66" s="33"/>
      <c r="P66" s="33"/>
      <c r="Q66" s="40"/>
      <c r="R66" s="33"/>
      <c r="S66" s="19"/>
    </row>
    <row r="67" spans="1:20" x14ac:dyDescent="0.25">
      <c r="A67" s="23" t="s">
        <v>23</v>
      </c>
      <c r="B67" s="53"/>
      <c r="C67" s="54"/>
      <c r="D67" s="22"/>
      <c r="E67" s="32"/>
      <c r="F67" s="40"/>
      <c r="G67" s="55"/>
      <c r="H67" s="22"/>
      <c r="I67" s="32"/>
      <c r="J67" s="21"/>
      <c r="K67" s="55"/>
      <c r="L67" s="7"/>
      <c r="M67" s="7"/>
      <c r="N67" s="8"/>
      <c r="O67" s="33"/>
      <c r="P67" s="33"/>
      <c r="Q67" s="40"/>
      <c r="R67" s="33"/>
      <c r="S67" s="44"/>
    </row>
    <row r="68" spans="1:20" ht="15" hidden="1" customHeight="1" x14ac:dyDescent="0.25">
      <c r="A68" s="9"/>
      <c r="B68" s="24"/>
      <c r="C68" s="14"/>
      <c r="D68" s="9"/>
      <c r="E68" s="9"/>
      <c r="F68" s="9"/>
      <c r="G68" s="25"/>
      <c r="H68" s="9"/>
      <c r="I68" s="9"/>
      <c r="J68" s="56"/>
      <c r="K68" s="25"/>
      <c r="L68" s="9"/>
      <c r="M68" s="9"/>
      <c r="N68" s="57"/>
      <c r="O68" s="58"/>
    </row>
    <row r="69" spans="1:20" ht="15" customHeight="1" x14ac:dyDescent="0.25">
      <c r="B69" s="26" t="s">
        <v>37</v>
      </c>
      <c r="G69" s="26"/>
      <c r="H69" s="59" t="s">
        <v>38</v>
      </c>
      <c r="I69" s="60"/>
      <c r="J69" s="60"/>
      <c r="K69" s="60"/>
      <c r="L69" s="61"/>
      <c r="M69" s="61"/>
      <c r="N69" s="28"/>
      <c r="O69" s="62"/>
      <c r="S69" s="63"/>
    </row>
    <row r="70" spans="1:20" x14ac:dyDescent="0.25">
      <c r="B70" s="5"/>
      <c r="C70" s="15" t="s">
        <v>12</v>
      </c>
      <c r="D70" s="29"/>
      <c r="E70" s="29"/>
      <c r="F70" s="29"/>
      <c r="G70" s="5"/>
      <c r="H70" s="1" t="s">
        <v>13</v>
      </c>
      <c r="I70" s="1"/>
      <c r="J70" s="1"/>
      <c r="K70" s="1"/>
      <c r="L70" s="5"/>
      <c r="M70" s="5"/>
      <c r="O70" s="9"/>
    </row>
    <row r="71" spans="1:20" ht="15" customHeight="1" x14ac:dyDescent="0.25">
      <c r="B71" s="26" t="s">
        <v>62</v>
      </c>
      <c r="C71" s="16"/>
      <c r="D71" s="30"/>
      <c r="E71" s="30"/>
      <c r="F71" s="30"/>
      <c r="G71" s="5"/>
      <c r="H71" s="27"/>
      <c r="I71" s="30"/>
      <c r="J71" s="27"/>
      <c r="K71" s="27"/>
      <c r="L71" s="9"/>
      <c r="M71" s="9"/>
      <c r="N71" s="41"/>
      <c r="O71" s="5"/>
    </row>
    <row r="72" spans="1:20" x14ac:dyDescent="0.25">
      <c r="B72" s="5"/>
      <c r="C72" s="17" t="s">
        <v>12</v>
      </c>
      <c r="D72" s="1"/>
      <c r="E72" s="1"/>
      <c r="F72" s="1"/>
      <c r="G72" s="5"/>
      <c r="H72" s="29" t="s">
        <v>13</v>
      </c>
      <c r="I72" s="29"/>
      <c r="J72" s="29"/>
      <c r="K72" s="29"/>
      <c r="L72" s="31"/>
      <c r="M72" s="9"/>
      <c r="O72" s="2"/>
    </row>
    <row r="73" spans="1:20" ht="15" customHeight="1" x14ac:dyDescent="0.25">
      <c r="B73" s="26" t="s">
        <v>63</v>
      </c>
      <c r="C73" s="18"/>
      <c r="D73" s="27"/>
      <c r="E73" s="27"/>
      <c r="F73" s="27"/>
      <c r="H73" s="27"/>
      <c r="I73" s="27"/>
      <c r="J73" s="27"/>
      <c r="K73" s="27"/>
      <c r="O73" s="9"/>
    </row>
    <row r="74" spans="1:20" ht="18" customHeight="1" x14ac:dyDescent="0.25">
      <c r="C74" s="17" t="s">
        <v>12</v>
      </c>
      <c r="D74" s="1"/>
      <c r="E74" s="1"/>
      <c r="F74" s="1"/>
      <c r="G74" s="5"/>
      <c r="H74" s="1" t="s">
        <v>13</v>
      </c>
      <c r="O74" s="9"/>
    </row>
    <row r="75" spans="1:20" ht="27" customHeight="1" x14ac:dyDescent="0.25"/>
    <row r="76" spans="1:20" x14ac:dyDescent="0.25">
      <c r="H76" s="1" t="s">
        <v>19</v>
      </c>
      <c r="I76" t="s">
        <v>20</v>
      </c>
    </row>
  </sheetData>
  <autoFilter ref="A16:R67" xr:uid="{00000000-0009-0000-0000-000000000000}">
    <filterColumn colId="11" showButton="0"/>
  </autoFilter>
  <sortState xmlns:xlrd2="http://schemas.microsoft.com/office/spreadsheetml/2017/richdata2" ref="A19:U231">
    <sortCondition ref="A19:A231"/>
  </sortState>
  <mergeCells count="14">
    <mergeCell ref="A1:G1"/>
    <mergeCell ref="O16:O17"/>
    <mergeCell ref="A16:A17"/>
    <mergeCell ref="L16:M16"/>
    <mergeCell ref="J16:J17"/>
    <mergeCell ref="K16:K17"/>
    <mergeCell ref="B16:B17"/>
    <mergeCell ref="E16:E17"/>
    <mergeCell ref="F16:F17"/>
    <mergeCell ref="G16:G17"/>
    <mergeCell ref="H16:H17"/>
    <mergeCell ref="I16:I17"/>
    <mergeCell ref="D16:D17"/>
    <mergeCell ref="C16:C17"/>
  </mergeCells>
  <phoneticPr fontId="8" type="noConversion"/>
  <pageMargins left="0.7" right="0.7" top="0.75" bottom="0.75" header="0.3" footer="0.3"/>
  <pageSetup paperSize="9"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2023-01-09T10:56:29Z</dcterms:modified>
</cp:coreProperties>
</file>