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AS-SERVER\Amaroc Services\Inventario\catalogo_web\catalogos\"/>
    </mc:Choice>
  </mc:AlternateContent>
  <xr:revisionPtr revIDLastSave="0" documentId="13_ncr:1_{474DCC19-DF8C-4CA4-B0DE-D0A194437764}" xr6:coauthVersionLast="47" xr6:coauthVersionMax="47" xr10:uidLastSave="{00000000-0000-0000-0000-000000000000}"/>
  <bookViews>
    <workbookView xWindow="28680" yWindow="-120" windowWidth="20730" windowHeight="11040" xr2:uid="{D0455435-3091-4305-9ECE-DF9C392739FC}"/>
  </bookViews>
  <sheets>
    <sheet name="Videovigilanc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</futureMetadata>
  <valueMetadata count="2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</valueMetadata>
</metadata>
</file>

<file path=xl/sharedStrings.xml><?xml version="1.0" encoding="utf-8"?>
<sst xmlns="http://schemas.openxmlformats.org/spreadsheetml/2006/main" count="130" uniqueCount="76">
  <si>
    <t>Modelo</t>
  </si>
  <si>
    <t>Marca</t>
  </si>
  <si>
    <t>Descripcion</t>
  </si>
  <si>
    <t>Costo Unitario</t>
  </si>
  <si>
    <t xml:space="preserve">Descuento </t>
  </si>
  <si>
    <t>Costo Neto</t>
  </si>
  <si>
    <t>Unidad</t>
  </si>
  <si>
    <t>Imagen</t>
  </si>
  <si>
    <t>Estado</t>
  </si>
  <si>
    <t>DS-2DE2C400SCG-E(F1)</t>
  </si>
  <si>
    <t>HIKVISION</t>
  </si>
  <si>
    <t>Domo PT IP 4 Megapixel / Lente 4 mm / Luz Blanca 30 mts / dWDR / PoE / IP66 / Micrófono y Bocina Interconstruido / Micro SD / Incluye Montaje de Pared y Techo</t>
  </si>
  <si>
    <t>Pza.</t>
  </si>
  <si>
    <t>Usado</t>
  </si>
  <si>
    <t>[Dual Light + ColorVu] Turret IP 4 Megapixel / Lente 2.8 mm / 30 mts IR + 30 mts Luz Blanca / Exterior IP67 / Luz Intermitente y Alerta de Audio / Micrófono Integrado / Videoanaliticos (Filtro de Falsas Alarmas) / WDR 130 dB / Captura Facial</t>
  </si>
  <si>
    <t>4314-MX</t>
  </si>
  <si>
    <t>PNS PRO</t>
  </si>
  <si>
    <t>Minidomo de 5 Mpx STARLIGHT con sensibilidad de 0.008Lux, que permite obtener excelentes imágenes hasta en las condiciones másadversas.</t>
  </si>
  <si>
    <t>6000-MX</t>
  </si>
  <si>
    <t>Domo plano 360º con sensor de 5Mpx, Domo plano de 360º de 5MPX con sensibilidad de 0.008Lux, que permite obtener excelentes imágenes hasta en las condiciones más adversas.</t>
  </si>
  <si>
    <t>SCB-5003N</t>
  </si>
  <si>
    <t>SAMSUNG</t>
  </si>
  <si>
    <t>CÁMARA SAMSUNG SCB-5003N 1280H ALTA RESOLUCIÓN WDR BOX</t>
  </si>
  <si>
    <t>Nuevo</t>
  </si>
  <si>
    <t>SLA-2812DN</t>
  </si>
  <si>
    <t>Samsung Lente Varifocal Autoiris de 2.8 ~ 12mm, Ángulo 30°-133°, Negro</t>
  </si>
  <si>
    <t>TG4Z2813FCS-IR</t>
  </si>
  <si>
    <t>COMPUTAR</t>
  </si>
  <si>
    <t>TG4Z2813FCS-IR Lente varifocal de 0.33 Pulgadas 2.8-12 mm F1.3 Auto Iris DC Drive Día/Noche Infrarrojo</t>
  </si>
  <si>
    <t>JR-F52</t>
  </si>
  <si>
    <t>EPCOM POWERLINE</t>
  </si>
  <si>
    <t>Cable con Conector Jack Hembra de 3.5 mm con 4 Salidas de Jack Macho (Divisor de Energía) / Tipo Pulpo / 4 Conectores Macho / 1 Conector Hembra / Jack de 3.5 mm</t>
  </si>
  <si>
    <t>POE-175-95</t>
  </si>
  <si>
    <t>PLANET</t>
  </si>
  <si>
    <t>Inyector PoE 802.3bt 95 Watts Gigabit c/Fuente Interna</t>
  </si>
  <si>
    <t>WIPE51G</t>
  </si>
  <si>
    <t>WI-TEK</t>
  </si>
  <si>
    <t>Extensor PoE / Entrada hasta 90 W / 4 puertos Gigabit PoE salida 802.3 af/at / Extensor PoE hasta 250 m / No administrable</t>
  </si>
  <si>
    <t>WI-PS306GF-O</t>
  </si>
  <si>
    <t>Switch CCTV PoE para exterior / No administrable / Con 4 puertos Gigabit PoE af/at + 1 Puertos Uplink Gigabit + 1 x SFP Gigabit / Presupuesto 65 W / Ideal para Aplicaciones de Videovigilancia</t>
  </si>
  <si>
    <t>DS-1275ZJ-S-SUS</t>
  </si>
  <si>
    <t>Montaje de Poste para Cámaras DS-2CD26 / DS-2CD3656G2T-IZS(C) / Acero Inoxidable</t>
  </si>
  <si>
    <t>2448-CON-1205</t>
  </si>
  <si>
    <t>Convertidor de CD-CD / 20 - 50 Vcc de entrada / 12 Vcc de salida / 5 Amp Continuos / 60 W</t>
  </si>
  <si>
    <t>RT1640LS</t>
  </si>
  <si>
    <t>Transformador 16 Vca 40 VA</t>
  </si>
  <si>
    <t>PLUSB2500</t>
  </si>
  <si>
    <t>Cargador Micro-USB Profesional de 5 Vcc, 2.5 A para Celulares, Tabletas y Radio PKT-03 / Voltaje de Entrada de 100-240 Vca</t>
  </si>
  <si>
    <t>RS35-15</t>
  </si>
  <si>
    <t>MEANWELL</t>
  </si>
  <si>
    <t>Fuente de Poder Industrial Conmutada 35W de Potencia, 12-15Vcc, 2.4A</t>
  </si>
  <si>
    <t>Sin Caja</t>
  </si>
  <si>
    <t>Q1941-E</t>
  </si>
  <si>
    <t>AXIS</t>
  </si>
  <si>
    <t>Axis Q1941-E Cámara de seguridad IP Exterior Bala Blanco 384 x 288 Pixeles - Cámara de vigilancia (Cámara de seguridad IP, Exterior, Chino simplificado, Chino tradicional, Alemán, Inglés, Español, Francés, Italiano, Japonés,..., Bala, Blanco, Techo/pared)</t>
  </si>
  <si>
    <t>TL-POE160S</t>
  </si>
  <si>
    <t>TP-LINK</t>
  </si>
  <si>
    <t>Inyector PoE+ (30W) / Gigabit 802.3 af/at / 2 puertos 10/100/1000 Mbps / Plug and Play / Fuente alimientación Integrada</t>
  </si>
  <si>
    <t>EP-MIC</t>
  </si>
  <si>
    <t>Micrófono con Cancelación de Ruido de Alta Fidelidad / Interior / 12 Vcc / Entrada RCA</t>
  </si>
  <si>
    <t>Geutebrück</t>
  </si>
  <si>
    <t xml:space="preserve">Plataforma profesional de gestión de vídeo de hasta 32 canales IP, 32 licencias incluidos. Capacidad de datos hasta 72TB incluye 10TB y SSD sistema operativo </t>
  </si>
  <si>
    <t>DHI-NVR4208-8P-4KS3</t>
  </si>
  <si>
    <t>DAHUA</t>
  </si>
  <si>
    <t>DAHUA DHI-NVR4208-8P-4KS3 NVR de 8 MP/ 4k/ 8 Canales IP/ 8 Puertos PoE/ Rendimiento de 160 Mbps/ H.265+/ 2 Bahías de discos duros / Soporta cámaras WizSense/ HDMI 4k &amp; VGA/ 4 canales SMD Plus/ E&amp;S de Alarma/</t>
  </si>
  <si>
    <t>PoES-0460C+2</t>
  </si>
  <si>
    <t>PROVISION-ISR</t>
  </si>
  <si>
    <t>Switch Poe 10/100, 4 Puertos Poes-0460c+2i Provision 60 W</t>
  </si>
  <si>
    <t>PL-DC-12</t>
  </si>
  <si>
    <t>GENERICA</t>
  </si>
  <si>
    <t>Fuente de poder de 12 Vcc @ 1 Amp Regulado / Uso en Interior / Múltiples Usos / Con cable de 95 cm</t>
  </si>
  <si>
    <t>PL-DC-24</t>
  </si>
  <si>
    <t>Fuente de Poder 24V 0.4A</t>
  </si>
  <si>
    <t>Stock</t>
  </si>
  <si>
    <t>DS-2CD2347G2H-LISU-SL</t>
  </si>
  <si>
    <t>G-SCOPE-3000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</si>
</sst>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44" fontId="2" fillId="0" borderId="0" xfId="1" applyFont="1" applyAlignment="1">
      <alignment horizontal="left" vertical="center"/>
    </xf>
    <xf numFmtId="9" fontId="2" fillId="0" borderId="0" xfId="2" applyFont="1" applyAlignment="1">
      <alignment horizontal="center" vertical="center"/>
    </xf>
    <xf numFmtId="0" fontId="0" fillId="0" borderId="0" xfId="0" applyAlignment="1">
      <alignment horizontal="center" vertical="center"/>
    </xf>
    <xf numFmtId="44" fontId="2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4" fontId="2" fillId="0" borderId="0" xfId="1" applyFont="1" applyAlignment="1">
      <alignment horizontal="left" vertical="center" wrapText="1"/>
    </xf>
    <xf numFmtId="9" fontId="2" fillId="0" borderId="0" xfId="2" applyFont="1" applyAlignment="1">
      <alignment horizontal="center" vertical="center" wrapText="1"/>
    </xf>
  </cellXfs>
  <cellStyles count="3">
    <cellStyle name="Moneda" xfId="1" builtinId="4"/>
    <cellStyle name="Normal" xfId="0" builtinId="0"/>
    <cellStyle name="Porcentaje" xfId="2" builtinId="5"/>
  </cellStyles>
  <dxfs count="15">
    <dxf>
      <font>
        <b/>
        <i val="0"/>
        <color theme="9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entury Gothic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4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02883B-6F10-4496-AF6F-7F4F21437669}" name="Videovigiliancia" displayName="Videovigiliancia" ref="B1:K25" totalsRowShown="0" headerRowDxfId="14" dataDxfId="13">
  <autoFilter ref="B1:K25" xr:uid="{3E88FD59-1DEF-4062-B0D0-4E6AAEAF5758}"/>
  <tableColumns count="10">
    <tableColumn id="1" xr3:uid="{DE77962F-5B3B-4133-9C78-C2E3CC97BC54}" name="Modelo" dataDxfId="12"/>
    <tableColumn id="2" xr3:uid="{8C90A80A-49BB-49AF-8D91-360750D3AE1E}" name="Marca" dataDxfId="11"/>
    <tableColumn id="3" xr3:uid="{46130801-EAFC-4F4E-B2D0-B17D3C1DE065}" name="Descripcion" dataDxfId="10"/>
    <tableColumn id="4" xr3:uid="{37155800-95C4-4154-A233-FD5265327D64}" name="Costo Unitario" dataDxfId="9" dataCellStyle="Moneda"/>
    <tableColumn id="11" xr3:uid="{A89460C7-39AF-44F3-A034-9FB861955B78}" name="Descuento " dataDxfId="8" dataCellStyle="Porcentaje"/>
    <tableColumn id="10" xr3:uid="{6BE9FCF8-C1B1-4C20-9F68-6D2A892FF6AF}" name="Costo Neto" dataDxfId="7" dataCellStyle="Moneda">
      <calculatedColumnFormula>Videovigiliancia[[#This Row],[Costo Unitario]]*(1-Videovigiliancia[[#This Row],[Descuento ]])</calculatedColumnFormula>
    </tableColumn>
    <tableColumn id="6" xr3:uid="{0AA5A121-A680-486E-8D11-DB282EB9DAE5}" name="Stock" dataDxfId="6"/>
    <tableColumn id="7" xr3:uid="{11EDA0E1-A860-4477-B331-2965B5A7C017}" name="Unidad" dataDxfId="5"/>
    <tableColumn id="5" xr3:uid="{150B4819-1C68-4E68-A70C-128DFD4AB3CB}" name="Imagen" dataDxfId="4"/>
    <tableColumn id="9" xr3:uid="{87DF1B27-CDBB-4583-AFB1-7BB2CBBA5C98}" name="Estado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609E7-937F-4873-96E5-CB603AE259B6}">
  <dimension ref="B1:K37"/>
  <sheetViews>
    <sheetView tabSelected="1" zoomScale="70" zoomScaleNormal="70" workbookViewId="0">
      <pane ySplit="1" topLeftCell="A2" activePane="bottomLeft" state="frozen"/>
      <selection activeCell="M1" sqref="M1:M1048576"/>
      <selection pane="bottomLeft" activeCell="B18" sqref="B18"/>
    </sheetView>
  </sheetViews>
  <sheetFormatPr baseColWidth="10" defaultColWidth="11.5703125" defaultRowHeight="17.25" x14ac:dyDescent="0.25"/>
  <cols>
    <col min="1" max="1" width="3.7109375" style="2" customWidth="1"/>
    <col min="2" max="2" width="18.7109375" style="1" customWidth="1"/>
    <col min="3" max="3" width="25.28515625" style="1" customWidth="1"/>
    <col min="4" max="4" width="57.7109375" style="2" customWidth="1"/>
    <col min="5" max="5" width="25.28515625" style="3" customWidth="1"/>
    <col min="6" max="6" width="16.5703125" style="4" customWidth="1"/>
    <col min="7" max="7" width="25.28515625" style="3" customWidth="1"/>
    <col min="8" max="8" width="17.7109375" style="5" customWidth="1"/>
    <col min="9" max="9" width="17.28515625" style="7" customWidth="1"/>
    <col min="10" max="10" width="18.28515625" style="7" customWidth="1"/>
    <col min="11" max="11" width="17.28515625" style="7" customWidth="1"/>
    <col min="12" max="16384" width="11.5703125" style="2"/>
  </cols>
  <sheetData>
    <row r="1" spans="2:11" s="7" customFormat="1" x14ac:dyDescent="0.25">
      <c r="B1" s="8" t="s">
        <v>0</v>
      </c>
      <c r="C1" s="8" t="s">
        <v>1</v>
      </c>
      <c r="D1" s="7" t="s">
        <v>2</v>
      </c>
      <c r="E1" s="6" t="s">
        <v>3</v>
      </c>
      <c r="F1" s="4" t="s">
        <v>4</v>
      </c>
      <c r="G1" s="6" t="s">
        <v>5</v>
      </c>
      <c r="H1" s="7" t="s">
        <v>73</v>
      </c>
      <c r="I1" s="7" t="s">
        <v>6</v>
      </c>
      <c r="J1" s="7" t="s">
        <v>7</v>
      </c>
      <c r="K1" s="7" t="s">
        <v>8</v>
      </c>
    </row>
    <row r="2" spans="2:11" ht="84" customHeight="1" x14ac:dyDescent="0.25">
      <c r="B2" s="1" t="s">
        <v>9</v>
      </c>
      <c r="C2" s="1" t="s">
        <v>10</v>
      </c>
      <c r="D2" s="1" t="s">
        <v>11</v>
      </c>
      <c r="E2" s="9">
        <v>1744.32</v>
      </c>
      <c r="F2" s="10">
        <v>0.7</v>
      </c>
      <c r="G2" s="9">
        <f>Videovigiliancia[[#This Row],[Costo Unitario]]*(1-Videovigiliancia[[#This Row],[Descuento ]])</f>
        <v>523.29600000000005</v>
      </c>
      <c r="H2" s="7">
        <v>2</v>
      </c>
      <c r="I2" s="7" t="s">
        <v>12</v>
      </c>
      <c r="J2" s="7" t="e" vm="1">
        <v>#VALUE!</v>
      </c>
      <c r="K2" s="7" t="s">
        <v>13</v>
      </c>
    </row>
    <row r="3" spans="2:11" ht="96" customHeight="1" x14ac:dyDescent="0.25">
      <c r="B3" s="1" t="s">
        <v>74</v>
      </c>
      <c r="C3" s="1" t="s">
        <v>10</v>
      </c>
      <c r="D3" s="1" t="s">
        <v>14</v>
      </c>
      <c r="E3" s="9">
        <v>2356.6999999999998</v>
      </c>
      <c r="F3" s="10">
        <v>0.7</v>
      </c>
      <c r="G3" s="9">
        <f>Videovigiliancia[[#This Row],[Costo Unitario]]*(1-Videovigiliancia[[#This Row],[Descuento ]])</f>
        <v>707.0100000000001</v>
      </c>
      <c r="H3" s="7">
        <v>1</v>
      </c>
      <c r="I3" s="7" t="s">
        <v>12</v>
      </c>
      <c r="J3" s="7" t="e" vm="2">
        <v>#VALUE!</v>
      </c>
      <c r="K3" s="7" t="s">
        <v>13</v>
      </c>
    </row>
    <row r="4" spans="2:11" ht="64.900000000000006" customHeight="1" x14ac:dyDescent="0.25">
      <c r="B4" s="1" t="s">
        <v>15</v>
      </c>
      <c r="C4" s="1" t="s">
        <v>16</v>
      </c>
      <c r="D4" s="1" t="s">
        <v>17</v>
      </c>
      <c r="E4" s="9">
        <v>2050</v>
      </c>
      <c r="F4" s="10">
        <v>0.7</v>
      </c>
      <c r="G4" s="9">
        <f>Videovigiliancia[[#This Row],[Costo Unitario]]*(1-Videovigiliancia[[#This Row],[Descuento ]])</f>
        <v>615.00000000000011</v>
      </c>
      <c r="H4" s="7">
        <v>1</v>
      </c>
      <c r="I4" s="7" t="s">
        <v>12</v>
      </c>
      <c r="J4" s="7" t="e" vm="3">
        <v>#VALUE!</v>
      </c>
      <c r="K4" s="7" t="s">
        <v>13</v>
      </c>
    </row>
    <row r="5" spans="2:11" ht="78" customHeight="1" x14ac:dyDescent="0.25">
      <c r="B5" s="1" t="s">
        <v>18</v>
      </c>
      <c r="C5" s="1" t="s">
        <v>16</v>
      </c>
      <c r="D5" s="1" t="s">
        <v>19</v>
      </c>
      <c r="E5" s="9">
        <v>448.5</v>
      </c>
      <c r="F5" s="10">
        <v>0.7</v>
      </c>
      <c r="G5" s="9">
        <f>Videovigiliancia[[#This Row],[Costo Unitario]]*(1-Videovigiliancia[[#This Row],[Descuento ]])</f>
        <v>134.55000000000001</v>
      </c>
      <c r="H5" s="7">
        <v>1</v>
      </c>
      <c r="I5" s="7" t="s">
        <v>12</v>
      </c>
      <c r="J5" s="7" t="e" vm="4">
        <v>#VALUE!</v>
      </c>
      <c r="K5" s="7" t="s">
        <v>13</v>
      </c>
    </row>
    <row r="6" spans="2:11" ht="64.900000000000006" customHeight="1" x14ac:dyDescent="0.25">
      <c r="B6" s="1" t="s">
        <v>20</v>
      </c>
      <c r="C6" s="1" t="s">
        <v>21</v>
      </c>
      <c r="D6" s="1" t="s">
        <v>22</v>
      </c>
      <c r="E6" s="9">
        <v>2600</v>
      </c>
      <c r="F6" s="10">
        <v>0.3</v>
      </c>
      <c r="G6" s="9">
        <f>Videovigiliancia[[#This Row],[Costo Unitario]]*(1-Videovigiliancia[[#This Row],[Descuento ]])</f>
        <v>1819.9999999999998</v>
      </c>
      <c r="H6" s="7">
        <v>3</v>
      </c>
      <c r="I6" s="7" t="s">
        <v>12</v>
      </c>
      <c r="J6" s="7" t="e" vm="5">
        <v>#VALUE!</v>
      </c>
      <c r="K6" s="7" t="s">
        <v>23</v>
      </c>
    </row>
    <row r="7" spans="2:11" ht="64.900000000000006" customHeight="1" x14ac:dyDescent="0.25">
      <c r="B7" s="1" t="s">
        <v>24</v>
      </c>
      <c r="C7" s="1" t="s">
        <v>21</v>
      </c>
      <c r="D7" s="1" t="s">
        <v>25</v>
      </c>
      <c r="E7" s="9">
        <v>2250</v>
      </c>
      <c r="F7" s="10">
        <v>0.3</v>
      </c>
      <c r="G7" s="9">
        <f>Videovigiliancia[[#This Row],[Costo Unitario]]*(1-Videovigiliancia[[#This Row],[Descuento ]])</f>
        <v>1575</v>
      </c>
      <c r="H7" s="7">
        <v>3</v>
      </c>
      <c r="I7" s="7" t="s">
        <v>12</v>
      </c>
      <c r="J7" s="7" t="e" vm="6">
        <v>#VALUE!</v>
      </c>
      <c r="K7" s="7" t="s">
        <v>23</v>
      </c>
    </row>
    <row r="8" spans="2:11" s="1" customFormat="1" ht="64.900000000000006" customHeight="1" x14ac:dyDescent="0.25">
      <c r="B8" s="1" t="s">
        <v>26</v>
      </c>
      <c r="C8" s="1" t="s">
        <v>27</v>
      </c>
      <c r="D8" s="1" t="s">
        <v>28</v>
      </c>
      <c r="E8" s="9">
        <v>2135</v>
      </c>
      <c r="F8" s="10">
        <v>0.3</v>
      </c>
      <c r="G8" s="9">
        <f>Videovigiliancia[[#This Row],[Costo Unitario]]*(1-Videovigiliancia[[#This Row],[Descuento ]])</f>
        <v>1494.5</v>
      </c>
      <c r="H8" s="7">
        <v>3</v>
      </c>
      <c r="I8" s="7" t="s">
        <v>12</v>
      </c>
      <c r="J8" s="7" t="e" vm="7">
        <v>#VALUE!</v>
      </c>
      <c r="K8" s="7" t="s">
        <v>23</v>
      </c>
    </row>
    <row r="9" spans="2:11" s="1" customFormat="1" ht="64.900000000000006" customHeight="1" x14ac:dyDescent="0.25">
      <c r="B9" s="1" t="s">
        <v>29</v>
      </c>
      <c r="C9" s="1" t="s">
        <v>30</v>
      </c>
      <c r="D9" s="1" t="s">
        <v>31</v>
      </c>
      <c r="E9" s="9">
        <v>16.3</v>
      </c>
      <c r="F9" s="10">
        <v>0.3</v>
      </c>
      <c r="G9" s="9">
        <f>Videovigiliancia[[#This Row],[Costo Unitario]]*(1-Videovigiliancia[[#This Row],[Descuento ]])</f>
        <v>11.41</v>
      </c>
      <c r="H9" s="7">
        <v>3</v>
      </c>
      <c r="I9" s="7" t="s">
        <v>12</v>
      </c>
      <c r="J9" s="7" t="e" vm="8">
        <v>#VALUE!</v>
      </c>
      <c r="K9" s="7" t="s">
        <v>23</v>
      </c>
    </row>
    <row r="10" spans="2:11" s="1" customFormat="1" ht="64.900000000000006" customHeight="1" x14ac:dyDescent="0.25">
      <c r="B10" s="1" t="s">
        <v>32</v>
      </c>
      <c r="C10" s="1" t="s">
        <v>33</v>
      </c>
      <c r="D10" s="1" t="s">
        <v>34</v>
      </c>
      <c r="E10" s="9">
        <v>2068.91</v>
      </c>
      <c r="F10" s="10">
        <v>0.1</v>
      </c>
      <c r="G10" s="9">
        <f>Videovigiliancia[[#This Row],[Costo Unitario]]*(1-Videovigiliancia[[#This Row],[Descuento ]])</f>
        <v>1862.019</v>
      </c>
      <c r="H10" s="7">
        <v>1</v>
      </c>
      <c r="I10" s="7" t="s">
        <v>12</v>
      </c>
      <c r="J10" s="7" t="e" vm="9">
        <v>#VALUE!</v>
      </c>
      <c r="K10" s="7" t="s">
        <v>23</v>
      </c>
    </row>
    <row r="11" spans="2:11" s="1" customFormat="1" ht="64.900000000000006" customHeight="1" x14ac:dyDescent="0.25">
      <c r="B11" s="1" t="s">
        <v>35</v>
      </c>
      <c r="C11" s="1" t="s">
        <v>36</v>
      </c>
      <c r="D11" s="1" t="s">
        <v>37</v>
      </c>
      <c r="E11" s="9">
        <v>808.73</v>
      </c>
      <c r="F11" s="10">
        <v>0.1</v>
      </c>
      <c r="G11" s="9">
        <f>Videovigiliancia[[#This Row],[Costo Unitario]]*(1-Videovigiliancia[[#This Row],[Descuento ]])</f>
        <v>727.85700000000008</v>
      </c>
      <c r="H11" s="7">
        <v>1</v>
      </c>
      <c r="I11" s="7" t="s">
        <v>12</v>
      </c>
      <c r="J11" s="7" t="e" vm="10">
        <v>#VALUE!</v>
      </c>
      <c r="K11" s="7" t="s">
        <v>23</v>
      </c>
    </row>
    <row r="12" spans="2:11" s="1" customFormat="1" ht="64.900000000000006" customHeight="1" x14ac:dyDescent="0.25">
      <c r="B12" s="1" t="s">
        <v>38</v>
      </c>
      <c r="C12" s="1" t="s">
        <v>36</v>
      </c>
      <c r="D12" s="1" t="s">
        <v>39</v>
      </c>
      <c r="E12" s="9">
        <v>1090.9100000000001</v>
      </c>
      <c r="F12" s="10">
        <v>0.1</v>
      </c>
      <c r="G12" s="9">
        <f>Videovigiliancia[[#This Row],[Costo Unitario]]*(1-Videovigiliancia[[#This Row],[Descuento ]])</f>
        <v>981.81900000000007</v>
      </c>
      <c r="H12" s="7">
        <v>1</v>
      </c>
      <c r="I12" s="7" t="s">
        <v>12</v>
      </c>
      <c r="J12" s="7" t="e" vm="11">
        <v>#VALUE!</v>
      </c>
      <c r="K12" s="7" t="s">
        <v>23</v>
      </c>
    </row>
    <row r="13" spans="2:11" s="1" customFormat="1" ht="64.900000000000006" customHeight="1" x14ac:dyDescent="0.25">
      <c r="B13" s="1" t="s">
        <v>40</v>
      </c>
      <c r="C13" s="1" t="s">
        <v>10</v>
      </c>
      <c r="D13" s="1" t="s">
        <v>41</v>
      </c>
      <c r="E13" s="9">
        <v>311.62</v>
      </c>
      <c r="F13" s="10">
        <v>0.1</v>
      </c>
      <c r="G13" s="9">
        <f>Videovigiliancia[[#This Row],[Costo Unitario]]*(1-Videovigiliancia[[#This Row],[Descuento ]])</f>
        <v>280.45800000000003</v>
      </c>
      <c r="H13" s="7">
        <v>1</v>
      </c>
      <c r="I13" s="7" t="s">
        <v>12</v>
      </c>
      <c r="J13" s="7" t="e" vm="12">
        <v>#VALUE!</v>
      </c>
      <c r="K13" s="7" t="s">
        <v>23</v>
      </c>
    </row>
    <row r="14" spans="2:11" s="1" customFormat="1" ht="64.900000000000006" customHeight="1" x14ac:dyDescent="0.25">
      <c r="B14" s="1" t="s">
        <v>42</v>
      </c>
      <c r="C14" s="1" t="s">
        <v>30</v>
      </c>
      <c r="D14" s="1" t="s">
        <v>43</v>
      </c>
      <c r="E14" s="9">
        <v>200.71</v>
      </c>
      <c r="F14" s="10">
        <v>0.1</v>
      </c>
      <c r="G14" s="9">
        <f>Videovigiliancia[[#This Row],[Costo Unitario]]*(1-Videovigiliancia[[#This Row],[Descuento ]])</f>
        <v>180.63900000000001</v>
      </c>
      <c r="H14" s="7">
        <v>1</v>
      </c>
      <c r="I14" s="7" t="s">
        <v>12</v>
      </c>
      <c r="J14" s="7" t="e" vm="13">
        <v>#VALUE!</v>
      </c>
      <c r="K14" s="7" t="s">
        <v>23</v>
      </c>
    </row>
    <row r="15" spans="2:11" s="1" customFormat="1" ht="64.900000000000006" customHeight="1" x14ac:dyDescent="0.25">
      <c r="B15" s="1" t="s">
        <v>44</v>
      </c>
      <c r="C15" s="1" t="s">
        <v>30</v>
      </c>
      <c r="D15" s="1" t="s">
        <v>45</v>
      </c>
      <c r="E15" s="9">
        <v>128.9</v>
      </c>
      <c r="F15" s="10">
        <v>0.1</v>
      </c>
      <c r="G15" s="9">
        <f>Videovigiliancia[[#This Row],[Costo Unitario]]*(1-Videovigiliancia[[#This Row],[Descuento ]])</f>
        <v>116.01</v>
      </c>
      <c r="H15" s="7">
        <v>1</v>
      </c>
      <c r="I15" s="7" t="s">
        <v>12</v>
      </c>
      <c r="J15" s="7" t="e" vm="14">
        <v>#VALUE!</v>
      </c>
      <c r="K15" s="7" t="s">
        <v>23</v>
      </c>
    </row>
    <row r="16" spans="2:11" s="1" customFormat="1" ht="64.900000000000006" customHeight="1" x14ac:dyDescent="0.25">
      <c r="B16" s="1" t="s">
        <v>46</v>
      </c>
      <c r="C16" s="1" t="s">
        <v>30</v>
      </c>
      <c r="D16" s="1" t="s">
        <v>47</v>
      </c>
      <c r="E16" s="9">
        <v>93.75</v>
      </c>
      <c r="F16" s="10">
        <v>0.1</v>
      </c>
      <c r="G16" s="9">
        <f>Videovigiliancia[[#This Row],[Costo Unitario]]*(1-Videovigiliancia[[#This Row],[Descuento ]])</f>
        <v>84.375</v>
      </c>
      <c r="H16" s="7">
        <v>1</v>
      </c>
      <c r="I16" s="7" t="s">
        <v>12</v>
      </c>
      <c r="J16" s="7" t="e" vm="15">
        <v>#VALUE!</v>
      </c>
      <c r="K16" s="7" t="s">
        <v>23</v>
      </c>
    </row>
    <row r="17" spans="2:11" s="1" customFormat="1" ht="64.900000000000006" customHeight="1" x14ac:dyDescent="0.25">
      <c r="B17" s="1" t="s">
        <v>48</v>
      </c>
      <c r="C17" s="1" t="s">
        <v>49</v>
      </c>
      <c r="D17" s="1" t="s">
        <v>50</v>
      </c>
      <c r="E17" s="9">
        <v>214.77</v>
      </c>
      <c r="F17" s="10">
        <v>0.4</v>
      </c>
      <c r="G17" s="9">
        <f>Videovigiliancia[[#This Row],[Costo Unitario]]*(1-Videovigiliancia[[#This Row],[Descuento ]])</f>
        <v>128.86199999999999</v>
      </c>
      <c r="H17" s="7">
        <v>5</v>
      </c>
      <c r="I17" s="7" t="s">
        <v>12</v>
      </c>
      <c r="J17" s="7" t="e" vm="16">
        <v>#VALUE!</v>
      </c>
      <c r="K17" s="7" t="s">
        <v>51</v>
      </c>
    </row>
    <row r="18" spans="2:11" s="1" customFormat="1" ht="105" customHeight="1" x14ac:dyDescent="0.25">
      <c r="B18" s="1" t="s">
        <v>52</v>
      </c>
      <c r="C18" s="1" t="s">
        <v>53</v>
      </c>
      <c r="D18" s="1" t="s">
        <v>54</v>
      </c>
      <c r="E18" s="9">
        <v>105000</v>
      </c>
      <c r="F18" s="10">
        <v>0.7</v>
      </c>
      <c r="G18" s="9">
        <f>Videovigiliancia[[#This Row],[Costo Unitario]]*(1-Videovigiliancia[[#This Row],[Descuento ]])</f>
        <v>31500.000000000004</v>
      </c>
      <c r="H18" s="7">
        <v>2</v>
      </c>
      <c r="I18" s="7" t="s">
        <v>12</v>
      </c>
      <c r="J18" s="7" t="e" vm="17">
        <v>#VALUE!</v>
      </c>
      <c r="K18" s="7" t="s">
        <v>13</v>
      </c>
    </row>
    <row r="19" spans="2:11" s="1" customFormat="1" ht="64.900000000000006" customHeight="1" x14ac:dyDescent="0.25">
      <c r="B19" s="1" t="s">
        <v>55</v>
      </c>
      <c r="C19" s="1" t="s">
        <v>56</v>
      </c>
      <c r="D19" s="1" t="s">
        <v>57</v>
      </c>
      <c r="E19" s="9">
        <v>289.88</v>
      </c>
      <c r="F19" s="10">
        <v>0.4</v>
      </c>
      <c r="G19" s="9">
        <f>Videovigiliancia[[#This Row],[Costo Unitario]]*(1-Videovigiliancia[[#This Row],[Descuento ]])</f>
        <v>173.928</v>
      </c>
      <c r="H19" s="7">
        <v>1</v>
      </c>
      <c r="I19" s="7" t="s">
        <v>12</v>
      </c>
      <c r="J19" s="7" t="e" vm="18">
        <v>#VALUE!</v>
      </c>
      <c r="K19" s="7" t="s">
        <v>51</v>
      </c>
    </row>
    <row r="20" spans="2:11" s="1" customFormat="1" ht="64.900000000000006" customHeight="1" x14ac:dyDescent="0.25">
      <c r="B20" s="1" t="s">
        <v>58</v>
      </c>
      <c r="C20" s="1" t="s">
        <v>30</v>
      </c>
      <c r="D20" s="1" t="s">
        <v>59</v>
      </c>
      <c r="E20" s="9">
        <v>33.020000000000003</v>
      </c>
      <c r="F20" s="10">
        <v>0.3</v>
      </c>
      <c r="G20" s="9">
        <f>Videovigiliancia[[#This Row],[Costo Unitario]]*(1-Videovigiliancia[[#This Row],[Descuento ]])</f>
        <v>23.114000000000001</v>
      </c>
      <c r="H20" s="7">
        <v>1</v>
      </c>
      <c r="I20" s="7" t="s">
        <v>12</v>
      </c>
      <c r="J20" s="7" t="e" vm="19">
        <v>#VALUE!</v>
      </c>
      <c r="K20" s="7" t="s">
        <v>51</v>
      </c>
    </row>
    <row r="21" spans="2:11" s="1" customFormat="1" ht="77.25" customHeight="1" x14ac:dyDescent="0.25">
      <c r="B21" s="1" t="s">
        <v>75</v>
      </c>
      <c r="C21" s="1" t="s">
        <v>60</v>
      </c>
      <c r="D21" s="1" t="s">
        <v>61</v>
      </c>
      <c r="E21" s="9">
        <v>110000</v>
      </c>
      <c r="F21" s="10">
        <v>0.6</v>
      </c>
      <c r="G21" s="9">
        <f>Videovigiliancia[[#This Row],[Costo Unitario]]*(1-Videovigiliancia[[#This Row],[Descuento ]])</f>
        <v>44000</v>
      </c>
      <c r="H21" s="7">
        <v>1</v>
      </c>
      <c r="I21" s="7" t="s">
        <v>12</v>
      </c>
      <c r="J21" s="7" t="e" vm="20">
        <v>#VALUE!</v>
      </c>
      <c r="K21" s="7" t="s">
        <v>13</v>
      </c>
    </row>
    <row r="22" spans="2:11" s="1" customFormat="1" ht="89.45" customHeight="1" x14ac:dyDescent="0.25">
      <c r="B22" s="1" t="s">
        <v>62</v>
      </c>
      <c r="C22" s="1" t="s">
        <v>63</v>
      </c>
      <c r="D22" s="1" t="s">
        <v>64</v>
      </c>
      <c r="E22" s="9">
        <v>2951</v>
      </c>
      <c r="F22" s="10">
        <v>0.5</v>
      </c>
      <c r="G22" s="9">
        <f>Videovigiliancia[[#This Row],[Costo Unitario]]*(1-Videovigiliancia[[#This Row],[Descuento ]])</f>
        <v>1475.5</v>
      </c>
      <c r="H22" s="7">
        <v>1</v>
      </c>
      <c r="I22" s="7" t="s">
        <v>12</v>
      </c>
      <c r="J22" s="7" t="e" vm="21">
        <v>#VALUE!</v>
      </c>
      <c r="K22" s="7" t="s">
        <v>13</v>
      </c>
    </row>
    <row r="23" spans="2:11" s="1" customFormat="1" ht="64.900000000000006" customHeight="1" x14ac:dyDescent="0.25">
      <c r="B23" s="1" t="s">
        <v>65</v>
      </c>
      <c r="C23" s="1" t="s">
        <v>66</v>
      </c>
      <c r="D23" s="1" t="s">
        <v>67</v>
      </c>
      <c r="E23" s="9">
        <v>865</v>
      </c>
      <c r="F23" s="10">
        <v>0.7</v>
      </c>
      <c r="G23" s="9">
        <f>Videovigiliancia[[#This Row],[Costo Unitario]]*(1-Videovigiliancia[[#This Row],[Descuento ]])</f>
        <v>259.50000000000006</v>
      </c>
      <c r="H23" s="7">
        <v>1</v>
      </c>
      <c r="I23" s="7" t="s">
        <v>12</v>
      </c>
      <c r="J23" s="7" t="e" vm="22">
        <v>#VALUE!</v>
      </c>
      <c r="K23" s="7" t="s">
        <v>13</v>
      </c>
    </row>
    <row r="24" spans="2:11" s="1" customFormat="1" ht="64.900000000000006" customHeight="1" x14ac:dyDescent="0.25">
      <c r="B24" s="1" t="s">
        <v>68</v>
      </c>
      <c r="C24" s="1" t="s">
        <v>69</v>
      </c>
      <c r="D24" s="1" t="s">
        <v>70</v>
      </c>
      <c r="E24" s="9">
        <v>45</v>
      </c>
      <c r="F24" s="10">
        <v>0.2</v>
      </c>
      <c r="G24" s="9">
        <f>Videovigiliancia[[#This Row],[Costo Unitario]]*(1-Videovigiliancia[[#This Row],[Descuento ]])</f>
        <v>36</v>
      </c>
      <c r="H24" s="7">
        <v>4</v>
      </c>
      <c r="I24" s="7" t="s">
        <v>12</v>
      </c>
      <c r="J24" s="7" t="e" vm="23">
        <v>#VALUE!</v>
      </c>
      <c r="K24" s="7" t="s">
        <v>51</v>
      </c>
    </row>
    <row r="25" spans="2:11" s="1" customFormat="1" ht="64.900000000000006" customHeight="1" x14ac:dyDescent="0.25">
      <c r="B25" s="1" t="s">
        <v>71</v>
      </c>
      <c r="C25" s="1" t="s">
        <v>69</v>
      </c>
      <c r="D25" s="1" t="s">
        <v>72</v>
      </c>
      <c r="E25" s="9">
        <v>50</v>
      </c>
      <c r="F25" s="10">
        <v>0.2</v>
      </c>
      <c r="G25" s="9">
        <f>Videovigiliancia[[#This Row],[Costo Unitario]]*(1-Videovigiliancia[[#This Row],[Descuento ]])</f>
        <v>40</v>
      </c>
      <c r="H25" s="7">
        <v>1</v>
      </c>
      <c r="I25" s="7" t="s">
        <v>12</v>
      </c>
      <c r="J25" s="7" t="e" vm="24">
        <v>#VALUE!</v>
      </c>
      <c r="K25" s="7" t="s">
        <v>51</v>
      </c>
    </row>
    <row r="26" spans="2:11" s="1" customFormat="1" ht="64.900000000000006" customHeight="1" x14ac:dyDescent="0.25">
      <c r="D26" s="2"/>
      <c r="E26" s="3"/>
      <c r="F26" s="10"/>
      <c r="G26" s="9"/>
      <c r="H26" s="5"/>
      <c r="I26" s="7"/>
      <c r="J26" s="7"/>
      <c r="K26" s="7"/>
    </row>
    <row r="27" spans="2:11" s="1" customFormat="1" ht="64.900000000000006" customHeight="1" x14ac:dyDescent="0.25">
      <c r="D27" s="2"/>
      <c r="E27" s="3"/>
      <c r="F27" s="10"/>
      <c r="G27" s="9"/>
      <c r="H27" s="5"/>
      <c r="I27" s="7"/>
      <c r="J27" s="7"/>
      <c r="K27" s="7"/>
    </row>
    <row r="28" spans="2:11" s="1" customFormat="1" ht="64.900000000000006" customHeight="1" x14ac:dyDescent="0.25">
      <c r="D28" s="2"/>
      <c r="E28" s="3"/>
      <c r="F28" s="10"/>
      <c r="G28" s="9"/>
      <c r="H28" s="5"/>
      <c r="I28" s="7"/>
      <c r="J28" s="7"/>
      <c r="K28" s="7"/>
    </row>
    <row r="29" spans="2:11" s="1" customFormat="1" ht="64.900000000000006" customHeight="1" x14ac:dyDescent="0.25">
      <c r="D29" s="2"/>
      <c r="E29" s="3"/>
      <c r="F29" s="10"/>
      <c r="G29" s="9"/>
      <c r="H29" s="5"/>
      <c r="I29" s="7"/>
      <c r="J29" s="7"/>
      <c r="K29" s="7"/>
    </row>
    <row r="30" spans="2:11" s="1" customFormat="1" ht="64.900000000000006" customHeight="1" x14ac:dyDescent="0.25">
      <c r="D30" s="2"/>
      <c r="E30" s="3"/>
      <c r="F30" s="10"/>
      <c r="G30" s="9"/>
      <c r="H30" s="5"/>
      <c r="I30" s="7"/>
      <c r="J30" s="7"/>
      <c r="K30" s="7"/>
    </row>
    <row r="31" spans="2:11" s="1" customFormat="1" ht="64.900000000000006" customHeight="1" x14ac:dyDescent="0.25">
      <c r="D31" s="2"/>
      <c r="E31" s="3"/>
      <c r="F31" s="10"/>
      <c r="G31" s="9"/>
      <c r="H31" s="5"/>
      <c r="I31" s="7"/>
      <c r="J31" s="7"/>
      <c r="K31" s="7"/>
    </row>
    <row r="32" spans="2:11" s="1" customFormat="1" ht="64.900000000000006" customHeight="1" x14ac:dyDescent="0.25">
      <c r="D32" s="2"/>
      <c r="E32" s="3"/>
      <c r="F32" s="10"/>
      <c r="G32" s="9"/>
      <c r="H32" s="5"/>
      <c r="I32" s="7"/>
      <c r="J32" s="7"/>
      <c r="K32" s="7"/>
    </row>
    <row r="33" spans="4:11" s="1" customFormat="1" ht="64.900000000000006" customHeight="1" x14ac:dyDescent="0.25">
      <c r="D33" s="2"/>
      <c r="E33" s="3"/>
      <c r="F33" s="10"/>
      <c r="G33" s="9"/>
      <c r="H33" s="5"/>
      <c r="I33" s="7"/>
      <c r="J33" s="7"/>
      <c r="K33" s="7"/>
    </row>
    <row r="34" spans="4:11" s="1" customFormat="1" ht="64.900000000000006" customHeight="1" x14ac:dyDescent="0.25">
      <c r="D34" s="2"/>
      <c r="E34" s="3"/>
      <c r="F34" s="10"/>
      <c r="G34" s="9"/>
      <c r="H34" s="5"/>
      <c r="I34" s="7"/>
      <c r="J34" s="7"/>
      <c r="K34" s="7"/>
    </row>
    <row r="35" spans="4:11" s="1" customFormat="1" ht="64.900000000000006" customHeight="1" x14ac:dyDescent="0.25">
      <c r="D35" s="2"/>
      <c r="E35" s="3"/>
      <c r="F35" s="10"/>
      <c r="G35" s="9"/>
      <c r="H35" s="5"/>
      <c r="I35" s="7"/>
      <c r="J35" s="7"/>
      <c r="K35" s="7"/>
    </row>
    <row r="36" spans="4:11" s="1" customFormat="1" ht="64.900000000000006" customHeight="1" x14ac:dyDescent="0.25">
      <c r="D36" s="2"/>
      <c r="E36" s="3"/>
      <c r="F36" s="10"/>
      <c r="G36" s="9"/>
      <c r="H36" s="5"/>
      <c r="I36" s="7"/>
      <c r="J36" s="7"/>
      <c r="K36" s="7"/>
    </row>
    <row r="37" spans="4:11" s="1" customFormat="1" ht="64.900000000000006" customHeight="1" x14ac:dyDescent="0.25">
      <c r="D37" s="2"/>
      <c r="E37" s="3"/>
      <c r="F37" s="4"/>
      <c r="G37" s="3"/>
      <c r="H37" s="5"/>
      <c r="I37" s="7"/>
      <c r="J37" s="7"/>
      <c r="K37" s="7"/>
    </row>
  </sheetData>
  <conditionalFormatting sqref="K1:K1048576">
    <cfRule type="containsText" dxfId="2" priority="1" operator="containsText" text="Sin Caja">
      <formula>NOT(ISERROR(SEARCH("Sin Caja",K1)))</formula>
    </cfRule>
    <cfRule type="containsText" dxfId="1" priority="2" operator="containsText" text="Usado">
      <formula>NOT(ISERROR(SEARCH("Usado",K1)))</formula>
    </cfRule>
    <cfRule type="containsText" dxfId="0" priority="3" operator="containsText" text="Nuevo">
      <formula>NOT(ISERROR(SEARCH("Nuevo",K1)))</formula>
    </cfRule>
  </conditionalFormatting>
  <dataValidations count="1">
    <dataValidation type="list" allowBlank="1" showInputMessage="1" showErrorMessage="1" sqref="K2:K25" xr:uid="{B32984DB-5B95-46FC-B5C3-9F6E99749A16}">
      <formula1>"Nuevo, Usado, Sin Caja"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Videovigilancia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Hernandez</dc:creator>
  <cp:lastModifiedBy>Carlos Hernandez</cp:lastModifiedBy>
  <dcterms:created xsi:type="dcterms:W3CDTF">2026-04-16T05:19:54Z</dcterms:created>
  <dcterms:modified xsi:type="dcterms:W3CDTF">2026-04-17T05:36:48Z</dcterms:modified>
</cp:coreProperties>
</file>