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lsystems-my.sharepoint.com/personal/stephanie_clark_skillable_com/Documents/ID/ACCELERATE MS/Ind Cloud Solutions/Tarek/"/>
    </mc:Choice>
  </mc:AlternateContent>
  <xr:revisionPtr revIDLastSave="106" documentId="8_{D1B75559-59D7-4666-8C29-93B7775B9209}" xr6:coauthVersionLast="47" xr6:coauthVersionMax="47" xr10:uidLastSave="{CD8E1009-A4E2-4524-BF21-2B434BDA9044}"/>
  <bookViews>
    <workbookView xWindow="57490" yWindow="-11190" windowWidth="38620" windowHeight="21100" firstSheet="1" activeTab="1" xr2:uid="{00000000-000D-0000-FFFF-FFFF00000000}"/>
  </bookViews>
  <sheets>
    <sheet name="Agenda" sheetId="2" state="hidden" r:id="rId1"/>
    <sheet name="Agenda v2" sheetId="3" r:id="rId2"/>
    <sheet name="Sheet1" sheetId="1" r:id="rId3"/>
  </sheets>
  <definedNames>
    <definedName name="_xlnm._FilterDatabase" localSheetId="0" hidden="1">Agenda!$A$1:$F$156</definedName>
    <definedName name="_xlnm._FilterDatabase" localSheetId="1" hidden="1">'Agenda v2'!$A$1:$F$183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3" l="1"/>
  <c r="D129" i="3"/>
  <c r="D203" i="3" l="1"/>
  <c r="D89" i="3"/>
  <c r="C58" i="3"/>
  <c r="B59" i="3" s="1"/>
  <c r="D56" i="3"/>
  <c r="C2" i="3"/>
  <c r="B3" i="3" s="1"/>
  <c r="C3" i="3" s="1"/>
  <c r="B4" i="3" s="1"/>
  <c r="C4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D174" i="2"/>
  <c r="D151" i="2"/>
  <c r="C144" i="2"/>
  <c r="B145" i="2" s="1"/>
  <c r="C145" i="2" s="1"/>
  <c r="B146" i="2" s="1"/>
  <c r="C146" i="2" s="1"/>
  <c r="B147" i="2" s="1"/>
  <c r="C147" i="2" s="1"/>
  <c r="B148" i="2" s="1"/>
  <c r="C148" i="2" s="1"/>
  <c r="B149" i="2" s="1"/>
  <c r="C149" i="2" s="1"/>
  <c r="B150" i="2" s="1"/>
  <c r="C150" i="2" s="1"/>
  <c r="D141" i="2"/>
  <c r="C121" i="2"/>
  <c r="D118" i="2"/>
  <c r="C77" i="2"/>
  <c r="B78" i="2" s="1"/>
  <c r="C78" i="2" s="1"/>
  <c r="B79" i="2" s="1"/>
  <c r="C79" i="2" s="1"/>
  <c r="B80" i="2" s="1"/>
  <c r="C80" i="2" s="1"/>
  <c r="B81" i="2" s="1"/>
  <c r="C81" i="2" s="1"/>
  <c r="B82" i="2" s="1"/>
  <c r="C82" i="2" s="1"/>
  <c r="B83" i="2" s="1"/>
  <c r="C83" i="2" s="1"/>
  <c r="B84" i="2" s="1"/>
  <c r="C84" i="2" s="1"/>
  <c r="B85" i="2" s="1"/>
  <c r="C85" i="2" s="1"/>
  <c r="B86" i="2" s="1"/>
  <c r="C86" i="2" s="1"/>
  <c r="B87" i="2" s="1"/>
  <c r="C87" i="2" s="1"/>
  <c r="B88" i="2" s="1"/>
  <c r="C88" i="2" s="1"/>
  <c r="B89" i="2" s="1"/>
  <c r="C89" i="2" s="1"/>
  <c r="B90" i="2" s="1"/>
  <c r="C90" i="2" s="1"/>
  <c r="B91" i="2" s="1"/>
  <c r="C91" i="2" s="1"/>
  <c r="B92" i="2" s="1"/>
  <c r="C92" i="2" s="1"/>
  <c r="B93" i="2" s="1"/>
  <c r="C93" i="2" s="1"/>
  <c r="B94" i="2" s="1"/>
  <c r="C94" i="2" s="1"/>
  <c r="B95" i="2" s="1"/>
  <c r="C95" i="2" s="1"/>
  <c r="B96" i="2" s="1"/>
  <c r="C96" i="2" s="1"/>
  <c r="B97" i="2" s="1"/>
  <c r="C97" i="2" s="1"/>
  <c r="B99" i="2" s="1"/>
  <c r="C99" i="2" s="1"/>
  <c r="B100" i="2" s="1"/>
  <c r="C100" i="2" s="1"/>
  <c r="B101" i="2" s="1"/>
  <c r="C101" i="2" s="1"/>
  <c r="B102" i="2" s="1"/>
  <c r="C102" i="2" s="1"/>
  <c r="B103" i="2" s="1"/>
  <c r="C103" i="2" s="1"/>
  <c r="B104" i="2" s="1"/>
  <c r="C104" i="2" s="1"/>
  <c r="D74" i="2"/>
  <c r="C54" i="2"/>
  <c r="B56" i="2" s="1"/>
  <c r="C56" i="2" s="1"/>
  <c r="D51" i="2"/>
  <c r="C2" i="2"/>
  <c r="B3" i="2" s="1"/>
  <c r="C3" i="2" s="1"/>
  <c r="B4" i="2" s="1"/>
  <c r="C4" i="2" s="1"/>
  <c r="B5" i="2" s="1"/>
  <c r="C5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31" i="3" l="1"/>
  <c r="B122" i="2"/>
  <c r="C122" i="2" s="1"/>
  <c r="B123" i="2" s="1"/>
  <c r="C123" i="2" s="1"/>
  <c r="B124" i="2" s="1"/>
  <c r="C124" i="2" s="1"/>
  <c r="B125" i="2" s="1"/>
  <c r="B105" i="2"/>
  <c r="C105" i="2" s="1"/>
  <c r="B106" i="2" s="1"/>
  <c r="C106" i="2" s="1"/>
  <c r="B107" i="2" s="1"/>
  <c r="C107" i="2" s="1"/>
  <c r="B108" i="2" s="1"/>
  <c r="B57" i="2"/>
  <c r="C57" i="2" s="1"/>
  <c r="B58" i="2" s="1"/>
  <c r="C58" i="2" s="1"/>
  <c r="B59" i="2" s="1"/>
  <c r="C59" i="2" s="1"/>
  <c r="B60" i="2" s="1"/>
  <c r="C60" i="2" s="1"/>
  <c r="C108" i="2" l="1"/>
  <c r="B109" i="2" s="1"/>
  <c r="C109" i="2" s="1"/>
  <c r="B61" i="2"/>
  <c r="C61" i="2" s="1"/>
  <c r="B62" i="2" s="1"/>
  <c r="C62" i="2" s="1"/>
  <c r="B63" i="2" s="1"/>
  <c r="C63" i="2" s="1"/>
  <c r="B64" i="2" s="1"/>
  <c r="C64" i="2" s="1"/>
  <c r="B65" i="2" s="1"/>
  <c r="C65" i="2" s="1"/>
  <c r="B66" i="2" s="1"/>
  <c r="C66" i="2" s="1"/>
  <c r="B67" i="2" s="1"/>
  <c r="C67" i="2" s="1"/>
  <c r="B68" i="2" s="1"/>
  <c r="C68" i="2" s="1"/>
  <c r="B110" i="2" l="1"/>
  <c r="C110" i="2" s="1"/>
  <c r="B111" i="2" s="1"/>
  <c r="C111" i="2" s="1"/>
  <c r="B112" i="2" s="1"/>
  <c r="C112" i="2" s="1"/>
  <c r="B113" i="2" s="1"/>
  <c r="C113" i="2" s="1"/>
  <c r="B114" i="2" s="1"/>
  <c r="C114" i="2" s="1"/>
  <c r="B115" i="2" s="1"/>
  <c r="C115" i="2" s="1"/>
  <c r="B116" i="2" s="1"/>
  <c r="C116" i="2" s="1"/>
  <c r="B117" i="2" s="1"/>
  <c r="C117" i="2" s="1"/>
  <c r="B69" i="2"/>
  <c r="C69" i="2" s="1"/>
  <c r="B70" i="2" s="1"/>
  <c r="C70" i="2" s="1"/>
  <c r="B71" i="2" s="1"/>
  <c r="C71" i="2" s="1"/>
  <c r="B72" i="2" s="1"/>
  <c r="C72" i="2" s="1"/>
  <c r="B73" i="2" s="1"/>
  <c r="C73" i="2" s="1"/>
  <c r="C125" i="2" l="1"/>
  <c r="B126" i="2" l="1"/>
  <c r="C126" i="2" s="1"/>
  <c r="B127" i="2" s="1"/>
  <c r="C127" i="2" s="1"/>
  <c r="B128" i="2" s="1"/>
  <c r="C128" i="2" s="1"/>
  <c r="B129" i="2" s="1"/>
  <c r="C129" i="2" s="1"/>
  <c r="C135" i="2" l="1"/>
  <c r="B136" i="2" s="1"/>
  <c r="C136" i="2" s="1"/>
  <c r="B137" i="2" s="1"/>
  <c r="C137" i="2" s="1"/>
  <c r="B138" i="2" s="1"/>
  <c r="C138" i="2" s="1"/>
  <c r="B139" i="2" s="1"/>
  <c r="C139" i="2" s="1"/>
  <c r="B140" i="2" s="1"/>
  <c r="C140" i="2" s="1"/>
  <c r="B130" i="2"/>
  <c r="C130" i="2" s="1"/>
  <c r="B131" i="2" s="1"/>
  <c r="C131" i="2" s="1"/>
  <c r="B132" i="2" s="1"/>
  <c r="C132" i="2" s="1"/>
  <c r="B133" i="2" s="1"/>
  <c r="C133" i="2" s="1"/>
  <c r="B134" i="2" s="1"/>
  <c r="C134" i="2" s="1"/>
  <c r="B135" i="2" s="1"/>
  <c r="C31" i="3" l="1"/>
  <c r="B33" i="3" l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l="1"/>
  <c r="C43" i="3" s="1"/>
  <c r="B44" i="3" l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1" i="3" s="1"/>
  <c r="C51" i="3" s="1"/>
  <c r="B52" i="3" s="1"/>
  <c r="C52" i="3" s="1"/>
  <c r="B53" i="3" s="1"/>
  <c r="C53" i="3" s="1"/>
  <c r="B54" i="3" s="1"/>
  <c r="C54" i="3" s="1"/>
  <c r="B55" i="3" l="1"/>
  <c r="C55" i="3" s="1"/>
  <c r="C59" i="3" l="1"/>
  <c r="B60" i="3" s="1"/>
  <c r="C60" i="3" s="1"/>
  <c r="B61" i="3" s="1"/>
  <c r="C61" i="3" s="1"/>
  <c r="B62" i="3" s="1"/>
  <c r="C62" i="3" s="1"/>
  <c r="B63" i="3" s="1"/>
  <c r="C63" i="3" s="1"/>
  <c r="B64" i="3" s="1"/>
  <c r="C64" i="3" s="1"/>
  <c r="B65" i="3" s="1"/>
  <c r="C65" i="3" s="1"/>
  <c r="B66" i="3" s="1"/>
  <c r="C66" i="3" s="1"/>
  <c r="B67" i="3" l="1"/>
  <c r="C67" i="3" s="1"/>
  <c r="B68" i="3" s="1"/>
  <c r="C68" i="3" s="1"/>
  <c r="B69" i="3" s="1"/>
  <c r="C69" i="3" s="1"/>
  <c r="B70" i="3" l="1"/>
  <c r="C70" i="3" s="1"/>
  <c r="B71" i="3" s="1"/>
  <c r="C71" i="3" s="1"/>
  <c r="B72" i="3" s="1"/>
  <c r="C72" i="3" s="1"/>
  <c r="B73" i="3" s="1"/>
  <c r="C73" i="3" s="1"/>
  <c r="B74" i="3" s="1"/>
  <c r="C74" i="3" s="1"/>
  <c r="B75" i="3" s="1"/>
  <c r="C75" i="3" s="1"/>
  <c r="B76" i="3" s="1"/>
  <c r="C76" i="3" s="1"/>
  <c r="B77" i="3" s="1"/>
  <c r="C77" i="3" s="1"/>
  <c r="B78" i="3" s="1"/>
  <c r="C78" i="3" s="1"/>
  <c r="B79" i="3" s="1"/>
  <c r="C79" i="3" s="1"/>
  <c r="B80" i="3" s="1"/>
  <c r="C80" i="3" s="1"/>
  <c r="B81" i="3" s="1"/>
  <c r="C81" i="3" s="1"/>
  <c r="B82" i="3" s="1"/>
  <c r="C82" i="3" s="1"/>
  <c r="B83" i="3" s="1"/>
  <c r="C83" i="3" s="1"/>
  <c r="B84" i="3" s="1"/>
  <c r="C92" i="3" l="1"/>
  <c r="B93" i="3" s="1"/>
  <c r="C93" i="3" s="1"/>
  <c r="B94" i="3" s="1"/>
  <c r="C94" i="3" s="1"/>
  <c r="B95" i="3" s="1"/>
  <c r="C95" i="3" s="1"/>
  <c r="B96" i="3" s="1"/>
  <c r="C96" i="3" s="1"/>
  <c r="B97" i="3" s="1"/>
  <c r="C97" i="3" s="1"/>
  <c r="B98" i="3" s="1"/>
  <c r="C98" i="3" s="1"/>
  <c r="B99" i="3" s="1"/>
  <c r="C99" i="3" s="1"/>
  <c r="B100" i="3" s="1"/>
  <c r="C100" i="3" s="1"/>
  <c r="B101" i="3" l="1"/>
  <c r="C101" i="3" s="1"/>
  <c r="B102" i="3" s="1"/>
  <c r="C84" i="3" l="1"/>
  <c r="B85" i="3" s="1"/>
  <c r="C85" i="3" s="1"/>
  <c r="B86" i="3" s="1"/>
  <c r="C86" i="3" s="1"/>
  <c r="B87" i="3" s="1"/>
  <c r="C87" i="3" s="1"/>
  <c r="B88" i="3" s="1"/>
  <c r="C88" i="3" s="1"/>
  <c r="C132" i="3" l="1"/>
  <c r="B133" i="3" s="1"/>
  <c r="C133" i="3" s="1"/>
  <c r="B134" i="3" l="1"/>
  <c r="C134" i="3" s="1"/>
  <c r="B135" i="3" s="1"/>
  <c r="C135" i="3" s="1"/>
  <c r="B136" i="3" l="1"/>
  <c r="C136" i="3" s="1"/>
  <c r="B137" i="3" l="1"/>
  <c r="C137" i="3" s="1"/>
  <c r="B138" i="3" s="1"/>
  <c r="C138" i="3" s="1"/>
  <c r="B139" i="3" s="1"/>
  <c r="C139" i="3" s="1"/>
  <c r="B140" i="3" s="1"/>
  <c r="C140" i="3" s="1"/>
  <c r="B141" i="3" s="1"/>
  <c r="C141" i="3" s="1"/>
  <c r="B142" i="3" l="1"/>
  <c r="C142" i="3" s="1"/>
  <c r="B143" i="3" l="1"/>
  <c r="C143" i="3" s="1"/>
  <c r="B144" i="3" s="1"/>
  <c r="C144" i="3" s="1"/>
  <c r="B145" i="3" s="1"/>
  <c r="C145" i="3" s="1"/>
  <c r="B146" i="3" s="1"/>
  <c r="C146" i="3" s="1"/>
  <c r="B147" i="3" l="1"/>
  <c r="C147" i="3" s="1"/>
  <c r="B148" i="3" s="1"/>
  <c r="C148" i="3" s="1"/>
  <c r="B149" i="3" l="1"/>
  <c r="C149" i="3" s="1"/>
  <c r="B150" i="3" s="1"/>
  <c r="C150" i="3" s="1"/>
  <c r="B151" i="3" l="1"/>
  <c r="C151" i="3" s="1"/>
  <c r="B152" i="3" s="1"/>
  <c r="C152" i="3" s="1"/>
  <c r="B153" i="3" s="1"/>
  <c r="C153" i="3" s="1"/>
  <c r="B154" i="3" s="1"/>
  <c r="C154" i="3" s="1"/>
  <c r="B156" i="3" l="1"/>
  <c r="C156" i="3" s="1"/>
  <c r="B157" i="3" s="1"/>
  <c r="C157" i="3" s="1"/>
  <c r="B158" i="3" s="1"/>
  <c r="C158" i="3" s="1"/>
  <c r="B159" i="3" s="1"/>
  <c r="C159" i="3" s="1"/>
  <c r="B160" i="3" s="1"/>
  <c r="C160" i="3" s="1"/>
  <c r="B161" i="3" s="1"/>
  <c r="C161" i="3" s="1"/>
  <c r="B162" i="3" s="1"/>
  <c r="C162" i="3" s="1"/>
  <c r="B163" i="3" s="1"/>
  <c r="C163" i="3" s="1"/>
  <c r="B164" i="3" s="1"/>
  <c r="C164" i="3" s="1"/>
  <c r="B165" i="3" s="1"/>
  <c r="C165" i="3" s="1"/>
  <c r="B166" i="3" s="1"/>
  <c r="C166" i="3" s="1"/>
  <c r="B167" i="3" s="1"/>
  <c r="C167" i="3" s="1"/>
  <c r="B168" i="3" l="1"/>
  <c r="C168" i="3" s="1"/>
  <c r="B169" i="3" s="1"/>
  <c r="C169" i="3" s="1"/>
  <c r="B170" i="3" s="1"/>
  <c r="C170" i="3" s="1"/>
  <c r="B171" i="3" s="1"/>
  <c r="C171" i="3" s="1"/>
  <c r="B174" i="3" s="1"/>
  <c r="C174" i="3" s="1"/>
  <c r="B172" i="3" s="1"/>
  <c r="C172" i="3" s="1"/>
  <c r="B173" i="3" s="1"/>
  <c r="C173" i="3" s="1"/>
  <c r="B175" i="3" s="1"/>
  <c r="C175" i="3" s="1"/>
  <c r="B176" i="3" s="1"/>
  <c r="C176" i="3" s="1"/>
  <c r="B177" i="3" s="1"/>
  <c r="C177" i="3" s="1"/>
  <c r="B178" i="3" s="1"/>
  <c r="C178" i="3" s="1"/>
  <c r="B179" i="3" s="1"/>
  <c r="C179" i="3" s="1"/>
  <c r="B180" i="3" s="1"/>
  <c r="C180" i="3" s="1"/>
  <c r="B181" i="3" l="1"/>
  <c r="C181" i="3" s="1"/>
  <c r="B182" i="3" s="1"/>
  <c r="C182" i="3" s="1"/>
  <c r="C102" i="3" l="1"/>
  <c r="B103" i="3" s="1"/>
  <c r="C103" i="3" s="1"/>
  <c r="B104" i="3" s="1"/>
  <c r="C104" i="3" s="1"/>
  <c r="B105" i="3" s="1"/>
  <c r="C105" i="3" s="1"/>
  <c r="B106" i="3" s="1"/>
  <c r="C106" i="3" s="1"/>
  <c r="B107" i="3" s="1"/>
  <c r="C107" i="3" s="1"/>
  <c r="B108" i="3" s="1"/>
  <c r="C108" i="3" s="1"/>
  <c r="B109" i="3" s="1"/>
  <c r="C109" i="3" s="1"/>
  <c r="B110" i="3" s="1"/>
  <c r="C110" i="3" s="1"/>
  <c r="B111" i="3" s="1"/>
  <c r="C111" i="3" s="1"/>
  <c r="B112" i="3" s="1"/>
  <c r="C112" i="3" s="1"/>
  <c r="B113" i="3" s="1"/>
  <c r="C113" i="3" s="1"/>
  <c r="B114" i="3" s="1"/>
  <c r="C114" i="3" s="1"/>
  <c r="B115" i="3" s="1"/>
  <c r="C115" i="3" s="1"/>
  <c r="B116" i="3" s="1"/>
  <c r="C116" i="3" s="1"/>
  <c r="B117" i="3" s="1"/>
  <c r="C117" i="3" s="1"/>
  <c r="B118" i="3" s="1"/>
  <c r="C118" i="3" s="1"/>
  <c r="B119" i="3" s="1"/>
  <c r="C119" i="3" s="1"/>
  <c r="B120" i="3" s="1"/>
  <c r="C120" i="3" s="1"/>
  <c r="B121" i="3" s="1"/>
  <c r="C121" i="3" s="1"/>
  <c r="B122" i="3" s="1"/>
  <c r="C122" i="3" s="1"/>
  <c r="B123" i="3" s="1"/>
  <c r="C123" i="3" s="1"/>
  <c r="B124" i="3" s="1"/>
  <c r="C124" i="3" s="1"/>
  <c r="B125" i="3" s="1"/>
  <c r="C125" i="3" s="1"/>
  <c r="B126" i="3" s="1"/>
  <c r="C126" i="3" s="1"/>
  <c r="B127" i="3" s="1"/>
  <c r="C127" i="3" s="1"/>
  <c r="B128" i="3" s="1"/>
  <c r="C128" i="3" s="1"/>
</calcChain>
</file>

<file path=xl/sharedStrings.xml><?xml version="1.0" encoding="utf-8"?>
<sst xmlns="http://schemas.openxmlformats.org/spreadsheetml/2006/main" count="695" uniqueCount="162">
  <si>
    <t>Day</t>
  </si>
  <si>
    <t xml:space="preserve">Start </t>
  </si>
  <si>
    <t xml:space="preserve">End </t>
  </si>
  <si>
    <t>Duration</t>
  </si>
  <si>
    <t>Activity</t>
  </si>
  <si>
    <t>Topic</t>
  </si>
  <si>
    <t>Day 1</t>
  </si>
  <si>
    <t>Break</t>
  </si>
  <si>
    <t>Breakfast</t>
  </si>
  <si>
    <t>Lecture</t>
  </si>
  <si>
    <t>Course intro: welcome and Instructor intro</t>
  </si>
  <si>
    <t>Discussion</t>
  </si>
  <si>
    <t>Course intro: Meet your classmates</t>
  </si>
  <si>
    <t>lecture</t>
  </si>
  <si>
    <t>Course intro: objectives, topic timeline, and agenda</t>
  </si>
  <si>
    <t>Mod 1: Explore Microsoft Cloud for Healthcare - Lesson 1: Explain Healthcare industry challenges and the 4 main scenarios</t>
  </si>
  <si>
    <t>Module and lesson intro and objectives</t>
  </si>
  <si>
    <t>Challenges facing healthcare today</t>
  </si>
  <si>
    <t>Explore challenges and data interoperability</t>
  </si>
  <si>
    <t>Q&amp;A</t>
  </si>
  <si>
    <t>Q&amp;A on lecture</t>
  </si>
  <si>
    <t>Identify scenarios and their capabilities</t>
  </si>
  <si>
    <t>KC</t>
  </si>
  <si>
    <t>Lesson 1 knowledge check</t>
  </si>
  <si>
    <t>Lesson 1 Q&amp;A</t>
  </si>
  <si>
    <t>Conceptual architecture and module 1 review</t>
  </si>
  <si>
    <t>Module 1 Q&amp;A</t>
  </si>
  <si>
    <t>Module 1 Knowledge check</t>
  </si>
  <si>
    <t>Summarize personal learning and key takeaways</t>
  </si>
  <si>
    <t>Mod 2: Plan and deploy Microsoft Cloud for Healthcare (MC4H) - Lesson 1: Identify product requirements</t>
  </si>
  <si>
    <t>Explain required and optional specific products</t>
  </si>
  <si>
    <r>
      <rPr>
        <b/>
        <sz val="10"/>
        <rFont val="Segoe UI"/>
        <family val="2"/>
      </rPr>
      <t>Lesson 2 Deploy via Microsoft Cloud Solution Center</t>
    </r>
    <r>
      <rPr>
        <sz val="10"/>
        <rFont val="Segoe UI"/>
        <family val="2"/>
      </rPr>
      <t>: intro and objectives</t>
    </r>
  </si>
  <si>
    <t>Deploy via Microsoft Cloud Solution Center</t>
  </si>
  <si>
    <t>Lesson 2 knowledge check</t>
  </si>
  <si>
    <t>Share your experiences</t>
  </si>
  <si>
    <t>Module 2 Q&amp;A</t>
  </si>
  <si>
    <t>Module 2 Knowledge check</t>
  </si>
  <si>
    <t>Lunch</t>
  </si>
  <si>
    <t>Mod 3: Explore the Common Data Model and Microsoft Cloud for Healthcare data model - Lesson 1: Review the Common Data Model (CDM)</t>
  </si>
  <si>
    <t>Challenges of bringing multiple systems and applications together</t>
  </si>
  <si>
    <t>Explain the Microsoft Common Data Model</t>
  </si>
  <si>
    <t>Review the CDM</t>
  </si>
  <si>
    <r>
      <t>Lesson 2 Explore the Healthcare data model position and solution layering</t>
    </r>
    <r>
      <rPr>
        <sz val="10"/>
        <rFont val="Segoe UI"/>
        <family val="2"/>
      </rPr>
      <t>: intro and objectives</t>
    </r>
  </si>
  <si>
    <t>Explain solution layering</t>
  </si>
  <si>
    <r>
      <t>Lesson 3 Customize the Healthcare data model with extension mechanisms</t>
    </r>
    <r>
      <rPr>
        <sz val="10"/>
        <rFont val="Segoe UI"/>
        <family val="2"/>
      </rPr>
      <t>: intro and objectives</t>
    </r>
  </si>
  <si>
    <t>Explain Healthcare Data Model extensibility</t>
  </si>
  <si>
    <t>Module 3 Q&amp;A</t>
  </si>
  <si>
    <t>Module 3 Knowledge check</t>
  </si>
  <si>
    <t>Total Duration:</t>
  </si>
  <si>
    <t>(including breaks)</t>
  </si>
  <si>
    <t>Day 2</t>
  </si>
  <si>
    <t>Module 4 Implement Microsoft's Cloud for Healthcare scenarios - Lesson 1: Implement the Enhanced patient engagement scenario</t>
  </si>
  <si>
    <t>Explain the Enhance patient engagement capabilities, applications and features</t>
  </si>
  <si>
    <t>Lab</t>
  </si>
  <si>
    <t>Lab 1: Patient Outreach</t>
  </si>
  <si>
    <t>Lab 2: Azure Health Bot</t>
  </si>
  <si>
    <t>Lab 3: Patient Access and Service Center</t>
  </si>
  <si>
    <t>Q&amp;A on labs 1 through 3</t>
  </si>
  <si>
    <t>Review the Enhance patient engagement scenario</t>
  </si>
  <si>
    <t>Lesson 1 Knowledge check</t>
  </si>
  <si>
    <r>
      <t>Lesson 2 Implement the Empower health team collaboration scenario</t>
    </r>
    <r>
      <rPr>
        <sz val="10"/>
        <rFont val="Segoe UI"/>
        <family val="2"/>
      </rPr>
      <t>: intro and objectives</t>
    </r>
  </si>
  <si>
    <t>Explain the Empower health team collaboration scenario capabilities, applications and their features</t>
  </si>
  <si>
    <t>Lab 4: Care Management</t>
  </si>
  <si>
    <t>Lab 5: Home Health</t>
  </si>
  <si>
    <t>Feedback</t>
  </si>
  <si>
    <t>Feedback session #1</t>
  </si>
  <si>
    <t>Day 3</t>
  </si>
  <si>
    <t>Lab 6: Virtual Visits</t>
  </si>
  <si>
    <t>Q&amp;A on labs 4 through 6</t>
  </si>
  <si>
    <t>Review the Empower health team collaboration scenario</t>
  </si>
  <si>
    <t>Lesson 2 Knowledge check</t>
  </si>
  <si>
    <r>
      <rPr>
        <b/>
        <sz val="10"/>
        <rFont val="Segoe UI"/>
        <family val="2"/>
      </rPr>
      <t>Lesson 3 Implement the Improve clinical and operational insights scenario</t>
    </r>
    <r>
      <rPr>
        <sz val="10"/>
        <rFont val="Segoe UI"/>
        <family val="2"/>
      </rPr>
      <t>: Intro and objectives</t>
    </r>
  </si>
  <si>
    <t>Explain the Improve clinical and operational insights scenario capabilities, applications and their features</t>
  </si>
  <si>
    <t>Review the Improve clinical and operational insights scenario</t>
  </si>
  <si>
    <t>Lesson 3 Knowledge check</t>
  </si>
  <si>
    <t>Q&amp;A on Lesson 3</t>
  </si>
  <si>
    <r>
      <rPr>
        <b/>
        <sz val="10"/>
        <rFont val="Segoe UI"/>
        <family val="2"/>
      </rPr>
      <t>Lesson 4 Implement the Protect health information scenario</t>
    </r>
    <r>
      <rPr>
        <sz val="10"/>
        <rFont val="Segoe UI"/>
        <family val="2"/>
      </rPr>
      <t>: Intro and objectives</t>
    </r>
  </si>
  <si>
    <t>Explain the Protect health information scenario capabilities</t>
  </si>
  <si>
    <t>Lesson 4 Knowledge check</t>
  </si>
  <si>
    <t>Q&amp;A on Lesson 4</t>
  </si>
  <si>
    <t>Review the conceptual architecture and full potential of MC4H</t>
  </si>
  <si>
    <t>Rank the core capabilities on their value</t>
  </si>
  <si>
    <t>Module 4 Q&amp;A</t>
  </si>
  <si>
    <t>Module 4 Knowledge check</t>
  </si>
  <si>
    <t>Module 5 Explore Interoperability and Azure Health Data Services (HDS) - Lesson 1 Explore interoperability and its challenges</t>
  </si>
  <si>
    <t>Challenges with healthcare data</t>
  </si>
  <si>
    <t>Review interoperability and Azure Health Data Services</t>
  </si>
  <si>
    <r>
      <rPr>
        <b/>
        <sz val="10"/>
        <rFont val="Segoe UI"/>
        <family val="2"/>
      </rPr>
      <t xml:space="preserve">Lesson 2 Describe Azure Health Data Services: </t>
    </r>
    <r>
      <rPr>
        <sz val="10"/>
        <rFont val="Segoe UI"/>
        <family val="2"/>
      </rPr>
      <t>Intro and objectives</t>
    </r>
  </si>
  <si>
    <t>Review Azure Health Data Services and its benefits</t>
  </si>
  <si>
    <r>
      <rPr>
        <b/>
        <sz val="10"/>
        <rFont val="Segoe UI"/>
        <family val="2"/>
      </rPr>
      <t xml:space="preserve">Lesson 3 Describe Azure Health Data Services: </t>
    </r>
    <r>
      <rPr>
        <sz val="10"/>
        <rFont val="Segoe UI"/>
        <family val="2"/>
      </rPr>
      <t>Intro and objectives</t>
    </r>
  </si>
  <si>
    <t xml:space="preserve"> Explore FHIR data model and concepts part 1 of 5</t>
  </si>
  <si>
    <t>Q&amp;A on part 1 of lecture</t>
  </si>
  <si>
    <t xml:space="preserve"> Explore FHIR data model and concepts part 2 of 5</t>
  </si>
  <si>
    <t>Q&amp;A on part 2 of lecture</t>
  </si>
  <si>
    <t xml:space="preserve"> Explore FHIR data model and concepts part 3 of 5</t>
  </si>
  <si>
    <t>Q&amp;A on part 3 of lecture</t>
  </si>
  <si>
    <t xml:space="preserve"> Explore FHIR data model and concepts part 4 of 5</t>
  </si>
  <si>
    <t>Q&amp;A on part 4 of lecture</t>
  </si>
  <si>
    <t>Day 4</t>
  </si>
  <si>
    <t xml:space="preserve"> Explore FHIR data model and concepts part 5 of 5</t>
  </si>
  <si>
    <t>Q&amp;A on part 5 of lecture</t>
  </si>
  <si>
    <t>Lesson 4 Implement FHIR: Intro and objectives</t>
  </si>
  <si>
    <t>Lab 7: Deploy Azure Health Data Services workspace and FHIR service</t>
  </si>
  <si>
    <t>Lab 8: Convert HL7v2 and C-CDA to FHIR</t>
  </si>
  <si>
    <t>Lab 9: Ingest to FHIR</t>
  </si>
  <si>
    <t>Q&amp;A on labs 7 through 9</t>
  </si>
  <si>
    <t>Lab 10: Query and Search FHIR</t>
  </si>
  <si>
    <t>Lab 11: Export and Anonymize Data</t>
  </si>
  <si>
    <t>Lab 12: FHIR service consent capabilities</t>
  </si>
  <si>
    <t>Q&amp;A on labs 10 through 12</t>
  </si>
  <si>
    <t>Team Exercise</t>
  </si>
  <si>
    <t>Read Out</t>
  </si>
  <si>
    <t>Activity Type</t>
  </si>
  <si>
    <t>Day 5</t>
  </si>
  <si>
    <t xml:space="preserve">Read Out </t>
  </si>
  <si>
    <r>
      <t xml:space="preserve">Total live session duration </t>
    </r>
    <r>
      <rPr>
        <i/>
        <sz val="10"/>
        <color theme="1"/>
        <rFont val="Segoe UI"/>
        <family val="2"/>
      </rPr>
      <t>(including breaks)</t>
    </r>
  </si>
  <si>
    <t>Course intro: objectives, topic timeline, target audience, and agenda</t>
  </si>
  <si>
    <t>Trivia</t>
  </si>
  <si>
    <t>Lesson 1 trivia</t>
  </si>
  <si>
    <t>Lesson 2 trivia</t>
  </si>
  <si>
    <t>Lab 2A: Azure Health Bot</t>
  </si>
  <si>
    <t>Lab 2B: Omnichannel</t>
  </si>
  <si>
    <t>Lab 3: Patient Access and Service Center (100)</t>
  </si>
  <si>
    <t>Lesson 3 trivia</t>
  </si>
  <si>
    <t>Lesson 4 trivia</t>
  </si>
  <si>
    <r>
      <rPr>
        <b/>
        <sz val="10"/>
        <rFont val="Segoe UI"/>
        <family val="2"/>
      </rPr>
      <t>Lesson 4 Implement FHIR:</t>
    </r>
    <r>
      <rPr>
        <sz val="10"/>
        <rFont val="Segoe UI"/>
        <family val="2"/>
      </rPr>
      <t xml:space="preserve"> Intro and objectives</t>
    </r>
  </si>
  <si>
    <t>Azure Health Data Services and its benefits</t>
  </si>
  <si>
    <t>Module 5 Q&amp;A</t>
  </si>
  <si>
    <t>Module 5 Knowledge check</t>
  </si>
  <si>
    <t>Module 6 Explore medical imaging data and Digital Imaging and Communications in Medicine (DICOM) - Lesson 1 Review Digital Imaging and Communications in Medicine (DICOM) and its data model</t>
  </si>
  <si>
    <t>Challenges facing medical image storage and transmission</t>
  </si>
  <si>
    <t>What is DICOM and why is it important?</t>
  </si>
  <si>
    <r>
      <rPr>
        <b/>
        <sz val="10"/>
        <rFont val="Segoe UI"/>
        <family val="2"/>
      </rPr>
      <t>Lesson 2 Explore DICOM Service, Medical Image Server for DICOM, and DICOMcast and their uses:</t>
    </r>
    <r>
      <rPr>
        <sz val="10"/>
        <rFont val="Segoe UI"/>
        <family val="2"/>
      </rPr>
      <t xml:space="preserve"> Intro and objectives</t>
    </r>
  </si>
  <si>
    <t>Review DICOM Service, Medical Image Server for DICOM, and DICOMcast</t>
  </si>
  <si>
    <r>
      <rPr>
        <b/>
        <sz val="10"/>
        <rFont val="Segoe UI"/>
        <family val="2"/>
      </rPr>
      <t>Lesson 3 Examine use cases for DICOM Service in radiology:</t>
    </r>
    <r>
      <rPr>
        <sz val="10"/>
        <rFont val="Segoe UI"/>
        <family val="2"/>
      </rPr>
      <t xml:space="preserve"> Intro and objectives</t>
    </r>
  </si>
  <si>
    <t>Benefits of DICOM Service for radiology</t>
  </si>
  <si>
    <t>Use case introduction</t>
  </si>
  <si>
    <t>Team exercise</t>
  </si>
  <si>
    <t>Use cases team discussions</t>
  </si>
  <si>
    <t>Team presentations with feedback (7 min presenation w/3 minute feedback per team)</t>
  </si>
  <si>
    <t>Q&amp;A on use case studies</t>
  </si>
  <si>
    <r>
      <rPr>
        <b/>
        <sz val="10"/>
        <rFont val="Segoe UI"/>
        <family val="2"/>
      </rPr>
      <t>Lesson 4 Work with the DICOM service in Azure Health Data Services:</t>
    </r>
    <r>
      <rPr>
        <sz val="10"/>
        <rFont val="Segoe UI"/>
        <family val="2"/>
      </rPr>
      <t xml:space="preserve"> Intro and objectives</t>
    </r>
  </si>
  <si>
    <t>Lab 13: DICOM Service</t>
  </si>
  <si>
    <t>Q&amp;A on lab</t>
  </si>
  <si>
    <t>Module 6 Q&amp;A</t>
  </si>
  <si>
    <t>Module 6 Knowledge check</t>
  </si>
  <si>
    <t>Module 7 Explore ways that multiple Microsoft products work together to enable IoT data collection, FHIR-compliant data, and health workloads in the cloud - Lesson 1 Review Digital Imaging and Communications in Medicine (DICOM) and its data model</t>
  </si>
  <si>
    <t>Name IoT devices that can be useful for collecting data for healthcare use</t>
  </si>
  <si>
    <t>Examine the uses of IoT devices and why interoperability matters</t>
  </si>
  <si>
    <r>
      <rPr>
        <b/>
        <sz val="10"/>
        <rFont val="Segoe UI"/>
        <family val="2"/>
      </rPr>
      <t>Lesson 2 Illustrate how IoT data is ingested:</t>
    </r>
    <r>
      <rPr>
        <sz val="10"/>
        <rFont val="Segoe UI"/>
        <family val="2"/>
      </rPr>
      <t xml:space="preserve"> Intro and objectives</t>
    </r>
  </si>
  <si>
    <t>Explore the Azure components roles in IoT data ingestion</t>
  </si>
  <si>
    <t>Microsoft’s IoT ecosystem’s role</t>
  </si>
  <si>
    <r>
      <rPr>
        <b/>
        <sz val="10"/>
        <rFont val="Segoe UI"/>
        <family val="2"/>
      </rPr>
      <t>Lesson 3 Examine workflows for use cases:</t>
    </r>
    <r>
      <rPr>
        <sz val="10"/>
        <rFont val="Segoe UI"/>
        <family val="2"/>
      </rPr>
      <t xml:space="preserve"> Intro and objectives</t>
    </r>
  </si>
  <si>
    <r>
      <rPr>
        <b/>
        <sz val="10"/>
        <rFont val="Segoe UI"/>
        <family val="2"/>
      </rPr>
      <t>Lesson 4 Work with medical IoT data using the MedTech service in Azure Health Data Services</t>
    </r>
    <r>
      <rPr>
        <sz val="10"/>
        <rFont val="Segoe UI"/>
        <family val="2"/>
      </rPr>
      <t xml:space="preserve"> Intro and objectives</t>
    </r>
  </si>
  <si>
    <t>Lab 14: MedTech service</t>
  </si>
  <si>
    <t>Other use cases</t>
  </si>
  <si>
    <t>Module 7 Q&amp;A</t>
  </si>
  <si>
    <t>Module 7 Knowledge check</t>
  </si>
  <si>
    <t>Course Review and closing</t>
  </si>
  <si>
    <t>Key take-aways</t>
  </si>
  <si>
    <t>Course retrospective</t>
  </si>
  <si>
    <t>What's next and course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</si>
</sst>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i/>
      <sz val="10"/>
      <name val="Segoe UI"/>
      <family val="2"/>
    </font>
    <font>
      <b/>
      <i/>
      <sz val="10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6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0" fontId="4" fillId="0" borderId="0" xfId="0" applyFont="1"/>
    <xf numFmtId="0" fontId="6" fillId="6" borderId="3" xfId="0" applyFont="1" applyFill="1" applyBorder="1" applyAlignment="1">
      <alignment horizontal="center" vertical="center"/>
    </xf>
    <xf numFmtId="18" fontId="6" fillId="7" borderId="4" xfId="0" applyNumberFormat="1" applyFont="1" applyFill="1" applyBorder="1" applyAlignment="1">
      <alignment horizontal="center" vertical="center"/>
    </xf>
    <xf numFmtId="18" fontId="7" fillId="0" borderId="4" xfId="0" applyNumberFormat="1" applyFont="1" applyBorder="1" applyAlignment="1">
      <alignment horizontal="center" vertical="center"/>
    </xf>
    <xf numFmtId="21" fontId="6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18" fontId="7" fillId="0" borderId="6" xfId="0" applyNumberFormat="1" applyFont="1" applyBorder="1" applyAlignment="1">
      <alignment horizontal="center" vertical="center"/>
    </xf>
    <xf numFmtId="18" fontId="7" fillId="0" borderId="5" xfId="0" applyNumberFormat="1" applyFont="1" applyBorder="1" applyAlignment="1">
      <alignment horizontal="center" vertical="center"/>
    </xf>
    <xf numFmtId="21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18" fontId="7" fillId="9" borderId="6" xfId="0" applyNumberFormat="1" applyFont="1" applyFill="1" applyBorder="1" applyAlignment="1">
      <alignment horizontal="center" vertical="center"/>
    </xf>
    <xf numFmtId="18" fontId="7" fillId="9" borderId="5" xfId="0" applyNumberFormat="1" applyFont="1" applyFill="1" applyBorder="1" applyAlignment="1">
      <alignment horizontal="center" vertical="center"/>
    </xf>
    <xf numFmtId="21" fontId="7" fillId="9" borderId="4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1" applyFont="1" applyFill="1" applyBorder="1" applyAlignment="1">
      <alignment horizontal="left" vertical="center" wrapText="1"/>
    </xf>
    <xf numFmtId="0" fontId="6" fillId="9" borderId="5" xfId="1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top"/>
    </xf>
    <xf numFmtId="18" fontId="6" fillId="10" borderId="9" xfId="0" applyNumberFormat="1" applyFont="1" applyFill="1" applyBorder="1" applyAlignment="1">
      <alignment horizontal="center" vertical="center"/>
    </xf>
    <xf numFmtId="21" fontId="6" fillId="10" borderId="9" xfId="0" applyNumberFormat="1" applyFont="1" applyFill="1" applyBorder="1" applyAlignment="1">
      <alignment horizontal="center" vertical="center"/>
    </xf>
    <xf numFmtId="0" fontId="8" fillId="10" borderId="9" xfId="3" applyFont="1" applyFill="1" applyBorder="1" applyAlignment="1">
      <alignment horizontal="center" vertical="center"/>
    </xf>
    <xf numFmtId="0" fontId="10" fillId="10" borderId="9" xfId="1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top"/>
    </xf>
    <xf numFmtId="18" fontId="6" fillId="6" borderId="0" xfId="0" applyNumberFormat="1" applyFont="1" applyFill="1" applyAlignment="1">
      <alignment horizontal="center" vertical="center"/>
    </xf>
    <xf numFmtId="21" fontId="6" fillId="6" borderId="0" xfId="0" applyNumberFormat="1" applyFont="1" applyFill="1" applyAlignment="1">
      <alignment horizontal="center" vertical="center"/>
    </xf>
    <xf numFmtId="0" fontId="8" fillId="6" borderId="0" xfId="3" applyFont="1" applyFill="1" applyBorder="1" applyAlignment="1">
      <alignment horizontal="center" vertical="center"/>
    </xf>
    <xf numFmtId="0" fontId="10" fillId="6" borderId="0" xfId="1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left" vertical="center" wrapText="1"/>
    </xf>
    <xf numFmtId="18" fontId="8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top"/>
    </xf>
    <xf numFmtId="46" fontId="11" fillId="0" borderId="0" xfId="0" applyNumberFormat="1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9" borderId="5" xfId="0" applyFont="1" applyFill="1" applyBorder="1" applyAlignment="1">
      <alignment vertical="center" wrapText="1"/>
    </xf>
    <xf numFmtId="18" fontId="9" fillId="11" borderId="6" xfId="0" applyNumberFormat="1" applyFont="1" applyFill="1" applyBorder="1" applyAlignment="1">
      <alignment horizontal="center" vertical="center"/>
    </xf>
    <xf numFmtId="18" fontId="9" fillId="11" borderId="5" xfId="0" applyNumberFormat="1" applyFont="1" applyFill="1" applyBorder="1" applyAlignment="1">
      <alignment horizontal="center" vertical="center"/>
    </xf>
    <xf numFmtId="21" fontId="9" fillId="11" borderId="4" xfId="0" applyNumberFormat="1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wrapText="1"/>
    </xf>
    <xf numFmtId="0" fontId="9" fillId="11" borderId="5" xfId="1" applyFont="1" applyFill="1" applyBorder="1" applyAlignment="1">
      <alignment horizontal="left" vertical="center" wrapText="1"/>
    </xf>
    <xf numFmtId="21" fontId="7" fillId="12" borderId="4" xfId="0" applyNumberFormat="1" applyFont="1" applyFill="1" applyBorder="1" applyAlignment="1">
      <alignment horizontal="center" vertical="center"/>
    </xf>
    <xf numFmtId="18" fontId="7" fillId="9" borderId="4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8" fontId="6" fillId="8" borderId="7" xfId="0" applyNumberFormat="1" applyFont="1" applyFill="1" applyBorder="1" applyAlignment="1">
      <alignment horizontal="center" vertical="center"/>
    </xf>
    <xf numFmtId="18" fontId="6" fillId="8" borderId="8" xfId="0" applyNumberFormat="1" applyFont="1" applyFill="1" applyBorder="1" applyAlignment="1">
      <alignment horizontal="center" vertical="center"/>
    </xf>
    <xf numFmtId="18" fontId="6" fillId="8" borderId="6" xfId="0" applyNumberFormat="1" applyFont="1" applyFill="1" applyBorder="1" applyAlignment="1">
      <alignment horizontal="center" vertical="center"/>
    </xf>
    <xf numFmtId="18" fontId="6" fillId="8" borderId="7" xfId="0" applyNumberFormat="1" applyFont="1" applyFill="1" applyBorder="1" applyAlignment="1">
      <alignment horizontal="center" vertical="center" wrapText="1"/>
    </xf>
    <xf numFmtId="18" fontId="6" fillId="8" borderId="8" xfId="0" applyNumberFormat="1" applyFont="1" applyFill="1" applyBorder="1" applyAlignment="1">
      <alignment horizontal="center" vertical="center" wrapText="1"/>
    </xf>
    <xf numFmtId="18" fontId="6" fillId="8" borderId="6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E02-A9C9-4835-8E2D-FF9D7129DA31}">
  <dimension ref="A1:F174"/>
  <sheetViews>
    <sheetView zoomScaleNormal="100" workbookViewId="0">
      <selection activeCell="D74" sqref="D74"/>
    </sheetView>
  </sheetViews>
  <sheetFormatPr defaultColWidth="9.140625" defaultRowHeight="15.95"/>
  <cols>
    <col min="1" max="1" width="22.5703125" style="47" customWidth="1"/>
    <col min="2" max="3" width="18.42578125" style="3" customWidth="1"/>
    <col min="4" max="4" width="10" style="3" customWidth="1"/>
    <col min="5" max="5" width="15.42578125" style="48" customWidth="1"/>
    <col min="6" max="6" width="95.5703125" style="49" customWidth="1"/>
    <col min="7" max="16384" width="9.140625" style="3"/>
  </cols>
  <sheetData>
    <row r="1" spans="1:6" ht="16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 t="s">
        <v>6</v>
      </c>
      <c r="B2" s="5">
        <v>0.3125</v>
      </c>
      <c r="C2" s="6">
        <f>SUM(B2+D2)</f>
        <v>0.35416666666666669</v>
      </c>
      <c r="D2" s="7">
        <v>4.1666666666666664E-2</v>
      </c>
      <c r="E2" s="8" t="s">
        <v>7</v>
      </c>
      <c r="F2" s="9" t="s">
        <v>8</v>
      </c>
    </row>
    <row r="3" spans="1:6">
      <c r="A3" s="4"/>
      <c r="B3" s="10">
        <f>C2</f>
        <v>0.35416666666666669</v>
      </c>
      <c r="C3" s="11">
        <f>SUM(B3+D3)</f>
        <v>0.3576388888888889</v>
      </c>
      <c r="D3" s="12">
        <v>3.472222222222222E-3</v>
      </c>
      <c r="E3" s="13" t="s">
        <v>9</v>
      </c>
      <c r="F3" s="14" t="s">
        <v>10</v>
      </c>
    </row>
    <row r="4" spans="1:6">
      <c r="A4" s="4"/>
      <c r="B4" s="10">
        <f>C3</f>
        <v>0.3576388888888889</v>
      </c>
      <c r="C4" s="11">
        <f>SUM(B4+D4)</f>
        <v>0.37847222222222221</v>
      </c>
      <c r="D4" s="12">
        <v>2.0833333333333332E-2</v>
      </c>
      <c r="E4" s="13" t="s">
        <v>11</v>
      </c>
      <c r="F4" s="14" t="s">
        <v>12</v>
      </c>
    </row>
    <row r="5" spans="1:6">
      <c r="A5" s="4"/>
      <c r="B5" s="10">
        <f>C4</f>
        <v>0.37847222222222221</v>
      </c>
      <c r="C5" s="11">
        <f>SUM(B5+D5)</f>
        <v>0.38541666666666663</v>
      </c>
      <c r="D5" s="12">
        <v>6.9444444444444441E-3</v>
      </c>
      <c r="E5" s="13" t="s">
        <v>13</v>
      </c>
      <c r="F5" s="14" t="s">
        <v>14</v>
      </c>
    </row>
    <row r="6" spans="1:6">
      <c r="A6" s="4"/>
      <c r="B6" s="60" t="s">
        <v>15</v>
      </c>
      <c r="C6" s="61"/>
      <c r="D6" s="61"/>
      <c r="E6" s="61"/>
      <c r="F6" s="62"/>
    </row>
    <row r="7" spans="1:6">
      <c r="A7" s="4"/>
      <c r="B7" s="15">
        <f>C5</f>
        <v>0.38541666666666663</v>
      </c>
      <c r="C7" s="16">
        <f>SUM(B7+D7)</f>
        <v>0.39236111111111105</v>
      </c>
      <c r="D7" s="56">
        <v>6.9444444444444441E-3</v>
      </c>
      <c r="E7" s="18" t="s">
        <v>9</v>
      </c>
      <c r="F7" s="19" t="s">
        <v>16</v>
      </c>
    </row>
    <row r="8" spans="1:6">
      <c r="A8" s="4"/>
      <c r="B8" s="10">
        <f>C7</f>
        <v>0.39236111111111105</v>
      </c>
      <c r="C8" s="11">
        <f>SUM(B8+D8)</f>
        <v>0.39930555555555547</v>
      </c>
      <c r="D8" s="12">
        <v>6.9444444444444441E-3</v>
      </c>
      <c r="E8" s="13" t="s">
        <v>11</v>
      </c>
      <c r="F8" s="14" t="s">
        <v>17</v>
      </c>
    </row>
    <row r="9" spans="1:6">
      <c r="A9" s="4"/>
      <c r="B9" s="10">
        <f t="shared" ref="B9:B50" si="0">C8</f>
        <v>0.39930555555555547</v>
      </c>
      <c r="C9" s="11">
        <f t="shared" ref="C9:C17" si="1">SUM(B9+D9)</f>
        <v>0.40972222222222215</v>
      </c>
      <c r="D9" s="12">
        <v>1.0416666666666666E-2</v>
      </c>
      <c r="E9" s="13" t="s">
        <v>9</v>
      </c>
      <c r="F9" s="14" t="s">
        <v>18</v>
      </c>
    </row>
    <row r="10" spans="1:6">
      <c r="A10" s="4"/>
      <c r="B10" s="10">
        <f t="shared" si="0"/>
        <v>0.40972222222222215</v>
      </c>
      <c r="C10" s="11">
        <f t="shared" si="1"/>
        <v>0.41319444444444436</v>
      </c>
      <c r="D10" s="12">
        <v>3.472222222222222E-3</v>
      </c>
      <c r="E10" s="13" t="s">
        <v>19</v>
      </c>
      <c r="F10" s="14" t="s">
        <v>20</v>
      </c>
    </row>
    <row r="11" spans="1:6">
      <c r="A11" s="4"/>
      <c r="B11" s="10">
        <f t="shared" si="0"/>
        <v>0.41319444444444436</v>
      </c>
      <c r="C11" s="11">
        <f t="shared" si="1"/>
        <v>0.42013888888888878</v>
      </c>
      <c r="D11" s="12">
        <v>6.9444444444444441E-3</v>
      </c>
      <c r="E11" s="13" t="s">
        <v>9</v>
      </c>
      <c r="F11" s="14" t="s">
        <v>21</v>
      </c>
    </row>
    <row r="12" spans="1:6">
      <c r="A12" s="4"/>
      <c r="B12" s="10">
        <f t="shared" si="0"/>
        <v>0.42013888888888878</v>
      </c>
      <c r="C12" s="11">
        <f t="shared" si="1"/>
        <v>0.42361111111111099</v>
      </c>
      <c r="D12" s="12">
        <v>3.472222222222222E-3</v>
      </c>
      <c r="E12" s="13" t="s">
        <v>22</v>
      </c>
      <c r="F12" s="14" t="s">
        <v>23</v>
      </c>
    </row>
    <row r="13" spans="1:6">
      <c r="A13" s="4"/>
      <c r="B13" s="10">
        <f t="shared" si="0"/>
        <v>0.42361111111111099</v>
      </c>
      <c r="C13" s="11">
        <f t="shared" si="1"/>
        <v>0.4270833333333332</v>
      </c>
      <c r="D13" s="12">
        <v>3.472222222222222E-3</v>
      </c>
      <c r="E13" s="13" t="s">
        <v>19</v>
      </c>
      <c r="F13" s="14" t="s">
        <v>24</v>
      </c>
    </row>
    <row r="14" spans="1:6">
      <c r="A14" s="4"/>
      <c r="B14" s="10">
        <f t="shared" si="0"/>
        <v>0.4270833333333332</v>
      </c>
      <c r="C14" s="11">
        <f t="shared" si="1"/>
        <v>0.43402777777777762</v>
      </c>
      <c r="D14" s="12">
        <v>6.9444444444444441E-3</v>
      </c>
      <c r="E14" s="13" t="s">
        <v>9</v>
      </c>
      <c r="F14" s="14" t="s">
        <v>25</v>
      </c>
    </row>
    <row r="15" spans="1:6">
      <c r="A15" s="4"/>
      <c r="B15" s="10">
        <f t="shared" si="0"/>
        <v>0.43402777777777762</v>
      </c>
      <c r="C15" s="11">
        <f t="shared" si="1"/>
        <v>0.44097222222222204</v>
      </c>
      <c r="D15" s="12">
        <v>6.9444444444444441E-3</v>
      </c>
      <c r="E15" s="13" t="s">
        <v>19</v>
      </c>
      <c r="F15" s="14" t="s">
        <v>26</v>
      </c>
    </row>
    <row r="16" spans="1:6">
      <c r="A16" s="4"/>
      <c r="B16" s="10">
        <f t="shared" si="0"/>
        <v>0.44097222222222204</v>
      </c>
      <c r="C16" s="11">
        <f t="shared" si="1"/>
        <v>0.44791666666666646</v>
      </c>
      <c r="D16" s="12">
        <v>6.9444444444444441E-3</v>
      </c>
      <c r="E16" s="13" t="s">
        <v>22</v>
      </c>
      <c r="F16" s="14" t="s">
        <v>27</v>
      </c>
    </row>
    <row r="17" spans="1:6">
      <c r="A17" s="4"/>
      <c r="B17" s="10">
        <f t="shared" si="0"/>
        <v>0.44791666666666646</v>
      </c>
      <c r="C17" s="11">
        <f t="shared" si="1"/>
        <v>0.45486111111111088</v>
      </c>
      <c r="D17" s="56">
        <v>6.9444444444444441E-3</v>
      </c>
      <c r="E17" s="13" t="s">
        <v>11</v>
      </c>
      <c r="F17" s="14" t="s">
        <v>28</v>
      </c>
    </row>
    <row r="18" spans="1:6">
      <c r="A18" s="20"/>
      <c r="B18" s="10">
        <f t="shared" si="0"/>
        <v>0.45486111111111088</v>
      </c>
      <c r="C18" s="11">
        <f>SUM(B18+D18)</f>
        <v>0.46527777777777757</v>
      </c>
      <c r="D18" s="7">
        <v>1.0416666666666666E-2</v>
      </c>
      <c r="E18" s="8" t="s">
        <v>7</v>
      </c>
      <c r="F18" s="21" t="s">
        <v>7</v>
      </c>
    </row>
    <row r="19" spans="1:6">
      <c r="A19" s="20"/>
      <c r="B19" s="60" t="s">
        <v>29</v>
      </c>
      <c r="C19" s="61"/>
      <c r="D19" s="61"/>
      <c r="E19" s="61"/>
      <c r="F19" s="62"/>
    </row>
    <row r="20" spans="1:6">
      <c r="A20" s="20"/>
      <c r="B20" s="15">
        <f>C18</f>
        <v>0.46527777777777757</v>
      </c>
      <c r="C20" s="16">
        <f>SUM(B20+D20)</f>
        <v>0.47222222222222199</v>
      </c>
      <c r="D20" s="56">
        <v>6.9444444444444441E-3</v>
      </c>
      <c r="E20" s="18" t="s">
        <v>9</v>
      </c>
      <c r="F20" s="19" t="s">
        <v>16</v>
      </c>
    </row>
    <row r="21" spans="1:6">
      <c r="A21" s="20"/>
      <c r="B21" s="10">
        <f t="shared" si="0"/>
        <v>0.47222222222222199</v>
      </c>
      <c r="C21" s="11">
        <f t="shared" ref="C21:C37" si="2">SUM(B21+D21)</f>
        <v>0.48263888888888867</v>
      </c>
      <c r="D21" s="12">
        <v>1.0416666666666666E-2</v>
      </c>
      <c r="E21" s="13" t="s">
        <v>9</v>
      </c>
      <c r="F21" s="14" t="s">
        <v>30</v>
      </c>
    </row>
    <row r="22" spans="1:6">
      <c r="A22" s="20"/>
      <c r="B22" s="10">
        <f t="shared" si="0"/>
        <v>0.48263888888888867</v>
      </c>
      <c r="C22" s="11">
        <f t="shared" si="2"/>
        <v>0.48611111111111088</v>
      </c>
      <c r="D22" s="12">
        <v>3.472222222222222E-3</v>
      </c>
      <c r="E22" s="13" t="s">
        <v>19</v>
      </c>
      <c r="F22" s="14" t="s">
        <v>20</v>
      </c>
    </row>
    <row r="23" spans="1:6">
      <c r="A23" s="20"/>
      <c r="B23" s="10">
        <f t="shared" si="0"/>
        <v>0.48611111111111088</v>
      </c>
      <c r="C23" s="11">
        <f t="shared" si="2"/>
        <v>0.48958333333333309</v>
      </c>
      <c r="D23" s="12">
        <v>3.472222222222222E-3</v>
      </c>
      <c r="E23" s="13" t="s">
        <v>22</v>
      </c>
      <c r="F23" s="14" t="s">
        <v>23</v>
      </c>
    </row>
    <row r="24" spans="1:6">
      <c r="A24" s="20"/>
      <c r="B24" s="15">
        <f t="shared" si="0"/>
        <v>0.48958333333333309</v>
      </c>
      <c r="C24" s="16">
        <f t="shared" si="2"/>
        <v>0.4930555555555553</v>
      </c>
      <c r="D24" s="17">
        <v>3.472222222222222E-3</v>
      </c>
      <c r="E24" s="18" t="s">
        <v>9</v>
      </c>
      <c r="F24" s="19" t="s">
        <v>31</v>
      </c>
    </row>
    <row r="25" spans="1:6">
      <c r="A25" s="20"/>
      <c r="B25" s="10">
        <f t="shared" si="0"/>
        <v>0.4930555555555553</v>
      </c>
      <c r="C25" s="11">
        <f t="shared" si="2"/>
        <v>0.51388888888888862</v>
      </c>
      <c r="D25" s="12">
        <v>2.0833333333333332E-2</v>
      </c>
      <c r="E25" s="13" t="s">
        <v>9</v>
      </c>
      <c r="F25" s="14" t="s">
        <v>32</v>
      </c>
    </row>
    <row r="26" spans="1:6">
      <c r="A26" s="20"/>
      <c r="B26" s="10">
        <f t="shared" si="0"/>
        <v>0.51388888888888862</v>
      </c>
      <c r="C26" s="11">
        <f t="shared" si="2"/>
        <v>0.51736111111111083</v>
      </c>
      <c r="D26" s="12">
        <v>3.472222222222222E-3</v>
      </c>
      <c r="E26" s="13" t="s">
        <v>19</v>
      </c>
      <c r="F26" s="14" t="s">
        <v>20</v>
      </c>
    </row>
    <row r="27" spans="1:6">
      <c r="A27" s="20"/>
      <c r="B27" s="10">
        <f t="shared" si="0"/>
        <v>0.51736111111111083</v>
      </c>
      <c r="C27" s="11">
        <f t="shared" si="2"/>
        <v>0.52083333333333304</v>
      </c>
      <c r="D27" s="12">
        <v>3.472222222222222E-3</v>
      </c>
      <c r="E27" s="13" t="s">
        <v>22</v>
      </c>
      <c r="F27" s="14" t="s">
        <v>33</v>
      </c>
    </row>
    <row r="28" spans="1:6">
      <c r="A28" s="20"/>
      <c r="B28" s="10">
        <f t="shared" si="0"/>
        <v>0.52083333333333304</v>
      </c>
      <c r="C28" s="11">
        <f t="shared" si="2"/>
        <v>0.52430555555555525</v>
      </c>
      <c r="D28" s="12">
        <v>3.472222222222222E-3</v>
      </c>
      <c r="E28" s="13" t="s">
        <v>11</v>
      </c>
      <c r="F28" s="14" t="s">
        <v>34</v>
      </c>
    </row>
    <row r="29" spans="1:6">
      <c r="A29" s="20"/>
      <c r="B29" s="10">
        <f t="shared" si="0"/>
        <v>0.52430555555555525</v>
      </c>
      <c r="C29" s="11">
        <f t="shared" si="2"/>
        <v>0.52777777777777746</v>
      </c>
      <c r="D29" s="12">
        <v>3.472222222222222E-3</v>
      </c>
      <c r="E29" s="13" t="s">
        <v>19</v>
      </c>
      <c r="F29" s="14" t="s">
        <v>35</v>
      </c>
    </row>
    <row r="30" spans="1:6">
      <c r="A30" s="4"/>
      <c r="B30" s="10">
        <f t="shared" si="0"/>
        <v>0.52777777777777746</v>
      </c>
      <c r="C30" s="11">
        <f t="shared" si="2"/>
        <v>0.53472222222222188</v>
      </c>
      <c r="D30" s="56">
        <v>6.9444444444444441E-3</v>
      </c>
      <c r="E30" s="13" t="s">
        <v>11</v>
      </c>
      <c r="F30" s="14" t="s">
        <v>28</v>
      </c>
    </row>
    <row r="31" spans="1:6">
      <c r="A31" s="4"/>
      <c r="B31" s="10">
        <f t="shared" si="0"/>
        <v>0.53472222222222188</v>
      </c>
      <c r="C31" s="11">
        <f t="shared" si="2"/>
        <v>0.5416666666666663</v>
      </c>
      <c r="D31" s="12">
        <v>6.9444444444444441E-3</v>
      </c>
      <c r="E31" s="13" t="s">
        <v>22</v>
      </c>
      <c r="F31" s="14" t="s">
        <v>36</v>
      </c>
    </row>
    <row r="32" spans="1:6">
      <c r="A32" s="20"/>
      <c r="B32" s="10">
        <f t="shared" si="0"/>
        <v>0.5416666666666663</v>
      </c>
      <c r="C32" s="11">
        <f>SUM(B32+D32)</f>
        <v>0.5729166666666663</v>
      </c>
      <c r="D32" s="7">
        <v>3.125E-2</v>
      </c>
      <c r="E32" s="8" t="s">
        <v>7</v>
      </c>
      <c r="F32" s="21" t="s">
        <v>37</v>
      </c>
    </row>
    <row r="33" spans="1:6">
      <c r="A33" s="20"/>
      <c r="B33" s="60" t="s">
        <v>38</v>
      </c>
      <c r="C33" s="61"/>
      <c r="D33" s="61"/>
      <c r="E33" s="61"/>
      <c r="F33" s="62"/>
    </row>
    <row r="34" spans="1:6">
      <c r="A34" s="20"/>
      <c r="B34" s="15">
        <f>C32</f>
        <v>0.5729166666666663</v>
      </c>
      <c r="C34" s="16">
        <f t="shared" si="2"/>
        <v>0.57986111111111072</v>
      </c>
      <c r="D34" s="56">
        <v>6.9444444444444441E-3</v>
      </c>
      <c r="E34" s="18" t="s">
        <v>9</v>
      </c>
      <c r="F34" s="19" t="s">
        <v>16</v>
      </c>
    </row>
    <row r="35" spans="1:6">
      <c r="A35" s="20"/>
      <c r="B35" s="10">
        <f t="shared" si="0"/>
        <v>0.57986111111111072</v>
      </c>
      <c r="C35" s="11">
        <f t="shared" si="2"/>
        <v>0.58333333333333293</v>
      </c>
      <c r="D35" s="12">
        <v>3.472222222222222E-3</v>
      </c>
      <c r="E35" s="13" t="s">
        <v>11</v>
      </c>
      <c r="F35" s="22" t="s">
        <v>39</v>
      </c>
    </row>
    <row r="36" spans="1:6">
      <c r="A36" s="20"/>
      <c r="B36" s="10">
        <f t="shared" si="0"/>
        <v>0.58333333333333293</v>
      </c>
      <c r="C36" s="11">
        <f t="shared" si="2"/>
        <v>0.59027777777777735</v>
      </c>
      <c r="D36" s="12">
        <v>6.9444444444444441E-3</v>
      </c>
      <c r="E36" s="13" t="s">
        <v>9</v>
      </c>
      <c r="F36" s="22" t="s">
        <v>40</v>
      </c>
    </row>
    <row r="37" spans="1:6">
      <c r="A37" s="20"/>
      <c r="B37" s="10">
        <f t="shared" si="0"/>
        <v>0.59027777777777735</v>
      </c>
      <c r="C37" s="11">
        <f t="shared" si="2"/>
        <v>0.59374999999999956</v>
      </c>
      <c r="D37" s="12">
        <v>3.472222222222222E-3</v>
      </c>
      <c r="E37" s="13" t="s">
        <v>19</v>
      </c>
      <c r="F37" s="22" t="s">
        <v>20</v>
      </c>
    </row>
    <row r="38" spans="1:6">
      <c r="A38" s="20"/>
      <c r="B38" s="10">
        <f t="shared" si="0"/>
        <v>0.59374999999999956</v>
      </c>
      <c r="C38" s="11">
        <f>SUM(B38+D38)</f>
        <v>0.59722222222222177</v>
      </c>
      <c r="D38" s="12">
        <v>3.472222222222222E-3</v>
      </c>
      <c r="E38" s="13" t="s">
        <v>11</v>
      </c>
      <c r="F38" s="14" t="s">
        <v>41</v>
      </c>
    </row>
    <row r="39" spans="1:6">
      <c r="A39" s="20"/>
      <c r="B39" s="10">
        <f t="shared" si="0"/>
        <v>0.59722222222222177</v>
      </c>
      <c r="C39" s="11">
        <f>SUM(B39+D39)</f>
        <v>0.60069444444444398</v>
      </c>
      <c r="D39" s="12">
        <v>3.472222222222222E-3</v>
      </c>
      <c r="E39" s="13" t="s">
        <v>22</v>
      </c>
      <c r="F39" s="23" t="s">
        <v>23</v>
      </c>
    </row>
    <row r="40" spans="1:6">
      <c r="A40" s="20"/>
      <c r="B40" s="10">
        <f t="shared" si="0"/>
        <v>0.60069444444444398</v>
      </c>
      <c r="C40" s="11">
        <f>SUM(B40+D40)</f>
        <v>0.61111111111111061</v>
      </c>
      <c r="D40" s="7">
        <v>1.0416666666666666E-2</v>
      </c>
      <c r="E40" s="8" t="s">
        <v>7</v>
      </c>
      <c r="F40" s="21" t="s">
        <v>7</v>
      </c>
    </row>
    <row r="41" spans="1:6">
      <c r="A41" s="20"/>
      <c r="B41" s="15">
        <f t="shared" si="0"/>
        <v>0.61111111111111061</v>
      </c>
      <c r="C41" s="16">
        <f t="shared" ref="C41:C50" si="3">SUM(B41+D41)</f>
        <v>0.61458333333333282</v>
      </c>
      <c r="D41" s="17">
        <v>3.472222222222222E-3</v>
      </c>
      <c r="E41" s="18" t="s">
        <v>9</v>
      </c>
      <c r="F41" s="24" t="s">
        <v>42</v>
      </c>
    </row>
    <row r="42" spans="1:6">
      <c r="A42" s="20"/>
      <c r="B42" s="10">
        <f t="shared" si="0"/>
        <v>0.61458333333333282</v>
      </c>
      <c r="C42" s="11">
        <f t="shared" si="3"/>
        <v>0.63541666666666619</v>
      </c>
      <c r="D42" s="12">
        <v>2.0833333333333332E-2</v>
      </c>
      <c r="E42" s="13" t="s">
        <v>9</v>
      </c>
      <c r="F42" s="23" t="s">
        <v>43</v>
      </c>
    </row>
    <row r="43" spans="1:6">
      <c r="A43" s="20"/>
      <c r="B43" s="10">
        <f t="shared" si="0"/>
        <v>0.63541666666666619</v>
      </c>
      <c r="C43" s="11">
        <f t="shared" si="3"/>
        <v>0.6388888888888884</v>
      </c>
      <c r="D43" s="12">
        <v>3.472222222222222E-3</v>
      </c>
      <c r="E43" s="13" t="s">
        <v>19</v>
      </c>
      <c r="F43" s="23" t="s">
        <v>20</v>
      </c>
    </row>
    <row r="44" spans="1:6">
      <c r="A44" s="20"/>
      <c r="B44" s="10">
        <f t="shared" si="0"/>
        <v>0.6388888888888884</v>
      </c>
      <c r="C44" s="11">
        <f t="shared" si="3"/>
        <v>0.64236111111111061</v>
      </c>
      <c r="D44" s="12">
        <v>3.472222222222222E-3</v>
      </c>
      <c r="E44" s="13" t="s">
        <v>22</v>
      </c>
      <c r="F44" s="23" t="s">
        <v>33</v>
      </c>
    </row>
    <row r="45" spans="1:6">
      <c r="A45" s="20"/>
      <c r="B45" s="15">
        <f t="shared" si="0"/>
        <v>0.64236111111111061</v>
      </c>
      <c r="C45" s="16">
        <f t="shared" si="3"/>
        <v>0.64583333333333282</v>
      </c>
      <c r="D45" s="17">
        <v>3.472222222222222E-3</v>
      </c>
      <c r="E45" s="18" t="s">
        <v>9</v>
      </c>
      <c r="F45" s="24" t="s">
        <v>44</v>
      </c>
    </row>
    <row r="46" spans="1:6">
      <c r="A46" s="20"/>
      <c r="B46" s="10">
        <f t="shared" si="0"/>
        <v>0.64583333333333282</v>
      </c>
      <c r="C46" s="11">
        <f t="shared" si="3"/>
        <v>0.64930555555555503</v>
      </c>
      <c r="D46" s="12">
        <v>3.472222222222222E-3</v>
      </c>
      <c r="E46" s="13" t="s">
        <v>9</v>
      </c>
      <c r="F46" s="23" t="s">
        <v>45</v>
      </c>
    </row>
    <row r="47" spans="1:6">
      <c r="A47" s="20"/>
      <c r="B47" s="10">
        <f t="shared" si="0"/>
        <v>0.64930555555555503</v>
      </c>
      <c r="C47" s="11">
        <f t="shared" si="3"/>
        <v>0.65277777777777724</v>
      </c>
      <c r="D47" s="12">
        <v>3.472222222222222E-3</v>
      </c>
      <c r="E47" s="13" t="s">
        <v>19</v>
      </c>
      <c r="F47" s="23" t="s">
        <v>20</v>
      </c>
    </row>
    <row r="48" spans="1:6">
      <c r="A48" s="20"/>
      <c r="B48" s="10">
        <f t="shared" si="0"/>
        <v>0.65277777777777724</v>
      </c>
      <c r="C48" s="11">
        <f t="shared" si="3"/>
        <v>0.65972222222222165</v>
      </c>
      <c r="D48" s="12">
        <v>6.9444444444444441E-3</v>
      </c>
      <c r="E48" s="13" t="s">
        <v>19</v>
      </c>
      <c r="F48" s="23" t="s">
        <v>46</v>
      </c>
    </row>
    <row r="49" spans="1:6">
      <c r="A49" s="4"/>
      <c r="B49" s="10">
        <f t="shared" si="0"/>
        <v>0.65972222222222165</v>
      </c>
      <c r="C49" s="11">
        <f t="shared" si="3"/>
        <v>0.66666666666666607</v>
      </c>
      <c r="D49" s="56">
        <v>6.9444444444444441E-3</v>
      </c>
      <c r="E49" s="13" t="s">
        <v>11</v>
      </c>
      <c r="F49" s="14" t="s">
        <v>28</v>
      </c>
    </row>
    <row r="50" spans="1:6">
      <c r="A50" s="20"/>
      <c r="B50" s="10">
        <f t="shared" si="0"/>
        <v>0.66666666666666607</v>
      </c>
      <c r="C50" s="11">
        <f t="shared" si="3"/>
        <v>0.67361111111111049</v>
      </c>
      <c r="D50" s="12">
        <v>6.9444444444444441E-3</v>
      </c>
      <c r="E50" s="13" t="s">
        <v>22</v>
      </c>
      <c r="F50" s="23" t="s">
        <v>47</v>
      </c>
    </row>
    <row r="51" spans="1:6">
      <c r="A51" s="25"/>
      <c r="B51" s="26"/>
      <c r="C51" s="27" t="s">
        <v>48</v>
      </c>
      <c r="D51" s="28">
        <f>SUM(D2:D50)</f>
        <v>0.36111111111111083</v>
      </c>
      <c r="E51" s="29" t="s">
        <v>49</v>
      </c>
      <c r="F51" s="30"/>
    </row>
    <row r="52" spans="1:6" ht="16.5" thickBot="1">
      <c r="A52" s="31"/>
      <c r="B52" s="32"/>
      <c r="C52" s="33"/>
      <c r="D52" s="34"/>
      <c r="E52" s="35"/>
      <c r="F52" s="36"/>
    </row>
    <row r="53" spans="1:6" ht="16.5" thickBot="1">
      <c r="A53" s="1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5</v>
      </c>
    </row>
    <row r="54" spans="1:6">
      <c r="A54" s="4" t="s">
        <v>50</v>
      </c>
      <c r="B54" s="5">
        <v>0.3125</v>
      </c>
      <c r="C54" s="6">
        <f>SUM(B54+D54)</f>
        <v>0.35416666666666669</v>
      </c>
      <c r="D54" s="7">
        <v>4.1666666666666664E-2</v>
      </c>
      <c r="E54" s="8" t="s">
        <v>7</v>
      </c>
      <c r="F54" s="9" t="s">
        <v>8</v>
      </c>
    </row>
    <row r="55" spans="1:6">
      <c r="A55" s="4"/>
      <c r="B55" s="60" t="s">
        <v>51</v>
      </c>
      <c r="C55" s="61"/>
      <c r="D55" s="61"/>
      <c r="E55" s="61"/>
      <c r="F55" s="62"/>
    </row>
    <row r="56" spans="1:6">
      <c r="A56" s="4"/>
      <c r="B56" s="15">
        <f>C54</f>
        <v>0.35416666666666669</v>
      </c>
      <c r="C56" s="16">
        <f>SUM(B56+D56)</f>
        <v>0.3611111111111111</v>
      </c>
      <c r="D56" s="56">
        <v>6.9444444444444441E-3</v>
      </c>
      <c r="E56" s="18" t="s">
        <v>9</v>
      </c>
      <c r="F56" s="19" t="s">
        <v>16</v>
      </c>
    </row>
    <row r="57" spans="1:6">
      <c r="A57" s="20"/>
      <c r="B57" s="10">
        <f>C56</f>
        <v>0.3611111111111111</v>
      </c>
      <c r="C57" s="11">
        <f>SUM(B57+D57)</f>
        <v>0.38194444444444442</v>
      </c>
      <c r="D57" s="12">
        <v>2.0833333333333332E-2</v>
      </c>
      <c r="E57" s="13" t="s">
        <v>9</v>
      </c>
      <c r="F57" s="14" t="s">
        <v>52</v>
      </c>
    </row>
    <row r="58" spans="1:6">
      <c r="A58" s="20"/>
      <c r="B58" s="10">
        <f t="shared" ref="B58:B65" si="4">C57</f>
        <v>0.38194444444444442</v>
      </c>
      <c r="C58" s="11">
        <f t="shared" ref="C58:C65" si="5">SUM(B58+D58)</f>
        <v>0.38541666666666663</v>
      </c>
      <c r="D58" s="12">
        <v>3.472222222222222E-3</v>
      </c>
      <c r="E58" s="13" t="s">
        <v>19</v>
      </c>
      <c r="F58" s="23" t="s">
        <v>20</v>
      </c>
    </row>
    <row r="59" spans="1:6">
      <c r="A59" s="20"/>
      <c r="B59" s="10">
        <f t="shared" si="4"/>
        <v>0.38541666666666663</v>
      </c>
      <c r="C59" s="11">
        <f t="shared" si="5"/>
        <v>0.40624999999999994</v>
      </c>
      <c r="D59" s="12">
        <v>2.0833333333333332E-2</v>
      </c>
      <c r="E59" s="13" t="s">
        <v>53</v>
      </c>
      <c r="F59" s="14" t="s">
        <v>54</v>
      </c>
    </row>
    <row r="60" spans="1:6">
      <c r="A60" s="20"/>
      <c r="B60" s="10">
        <f t="shared" si="4"/>
        <v>0.40624999999999994</v>
      </c>
      <c r="C60" s="11">
        <f t="shared" si="5"/>
        <v>0.46874999999999994</v>
      </c>
      <c r="D60" s="12">
        <v>6.25E-2</v>
      </c>
      <c r="E60" s="13" t="s">
        <v>53</v>
      </c>
      <c r="F60" s="14" t="s">
        <v>55</v>
      </c>
    </row>
    <row r="61" spans="1:6">
      <c r="A61" s="20"/>
      <c r="B61" s="10">
        <f t="shared" si="4"/>
        <v>0.46874999999999994</v>
      </c>
      <c r="C61" s="11">
        <f t="shared" si="5"/>
        <v>0.47916666666666663</v>
      </c>
      <c r="D61" s="7">
        <v>1.0416666666666666E-2</v>
      </c>
      <c r="E61" s="8" t="s">
        <v>7</v>
      </c>
      <c r="F61" s="21" t="s">
        <v>7</v>
      </c>
    </row>
    <row r="62" spans="1:6">
      <c r="A62" s="20"/>
      <c r="B62" s="10">
        <f t="shared" si="4"/>
        <v>0.47916666666666663</v>
      </c>
      <c r="C62" s="11">
        <f t="shared" si="5"/>
        <v>0.52083333333333326</v>
      </c>
      <c r="D62" s="12">
        <v>4.1666666666666664E-2</v>
      </c>
      <c r="E62" s="13" t="s">
        <v>53</v>
      </c>
      <c r="F62" s="14" t="s">
        <v>56</v>
      </c>
    </row>
    <row r="63" spans="1:6">
      <c r="A63" s="20"/>
      <c r="B63" s="10">
        <f t="shared" si="4"/>
        <v>0.52083333333333326</v>
      </c>
      <c r="C63" s="11">
        <f t="shared" si="5"/>
        <v>0.52430555555555547</v>
      </c>
      <c r="D63" s="12">
        <v>3.472222222222222E-3</v>
      </c>
      <c r="E63" s="13" t="s">
        <v>19</v>
      </c>
      <c r="F63" s="14" t="s">
        <v>57</v>
      </c>
    </row>
    <row r="64" spans="1:6">
      <c r="A64" s="20"/>
      <c r="B64" s="10">
        <f t="shared" si="4"/>
        <v>0.52430555555555547</v>
      </c>
      <c r="C64" s="11">
        <f t="shared" si="5"/>
        <v>0.52777777777777768</v>
      </c>
      <c r="D64" s="12">
        <v>3.472222222222222E-3</v>
      </c>
      <c r="E64" s="13" t="s">
        <v>11</v>
      </c>
      <c r="F64" s="14" t="s">
        <v>58</v>
      </c>
    </row>
    <row r="65" spans="1:6">
      <c r="A65" s="20"/>
      <c r="B65" s="10">
        <f t="shared" si="4"/>
        <v>0.52777777777777768</v>
      </c>
      <c r="C65" s="11">
        <f t="shared" si="5"/>
        <v>0.54166666666666652</v>
      </c>
      <c r="D65" s="12">
        <v>1.3888888888888888E-2</v>
      </c>
      <c r="E65" s="13" t="s">
        <v>22</v>
      </c>
      <c r="F65" s="14" t="s">
        <v>59</v>
      </c>
    </row>
    <row r="66" spans="1:6">
      <c r="A66" s="20"/>
      <c r="B66" s="10">
        <f t="shared" ref="B66:B73" si="6">C65</f>
        <v>0.54166666666666652</v>
      </c>
      <c r="C66" s="11">
        <f t="shared" ref="C66:C73" si="7">SUM(B66+D66)</f>
        <v>0.57291666666666652</v>
      </c>
      <c r="D66" s="7">
        <v>3.125E-2</v>
      </c>
      <c r="E66" s="8" t="s">
        <v>7</v>
      </c>
      <c r="F66" s="21" t="s">
        <v>37</v>
      </c>
    </row>
    <row r="67" spans="1:6">
      <c r="A67" s="20"/>
      <c r="B67" s="15">
        <f t="shared" si="6"/>
        <v>0.57291666666666652</v>
      </c>
      <c r="C67" s="16">
        <f t="shared" si="7"/>
        <v>0.57638888888888873</v>
      </c>
      <c r="D67" s="17">
        <v>3.472222222222222E-3</v>
      </c>
      <c r="E67" s="18" t="s">
        <v>9</v>
      </c>
      <c r="F67" s="50" t="s">
        <v>60</v>
      </c>
    </row>
    <row r="68" spans="1:6">
      <c r="A68" s="20"/>
      <c r="B68" s="10">
        <f t="shared" si="6"/>
        <v>0.57638888888888873</v>
      </c>
      <c r="C68" s="11">
        <f t="shared" si="7"/>
        <v>0.5972222222222221</v>
      </c>
      <c r="D68" s="12">
        <v>2.0833333333333332E-2</v>
      </c>
      <c r="E68" s="13" t="s">
        <v>9</v>
      </c>
      <c r="F68" s="23" t="s">
        <v>61</v>
      </c>
    </row>
    <row r="69" spans="1:6">
      <c r="A69" s="20"/>
      <c r="B69" s="10">
        <f t="shared" si="6"/>
        <v>0.5972222222222221</v>
      </c>
      <c r="C69" s="11">
        <f t="shared" si="7"/>
        <v>0.60069444444444431</v>
      </c>
      <c r="D69" s="12">
        <v>3.472222222222222E-3</v>
      </c>
      <c r="E69" s="13" t="s">
        <v>19</v>
      </c>
      <c r="F69" s="23" t="s">
        <v>20</v>
      </c>
    </row>
    <row r="70" spans="1:6">
      <c r="A70" s="20"/>
      <c r="B70" s="10">
        <f t="shared" si="6"/>
        <v>0.60069444444444431</v>
      </c>
      <c r="C70" s="11">
        <f t="shared" si="7"/>
        <v>0.62152777777777768</v>
      </c>
      <c r="D70" s="12">
        <v>2.0833333333333332E-2</v>
      </c>
      <c r="E70" s="13" t="s">
        <v>53</v>
      </c>
      <c r="F70" s="14" t="s">
        <v>62</v>
      </c>
    </row>
    <row r="71" spans="1:6">
      <c r="A71" s="20"/>
      <c r="B71" s="10">
        <f t="shared" si="6"/>
        <v>0.62152777777777768</v>
      </c>
      <c r="C71" s="11">
        <f t="shared" si="7"/>
        <v>0.63194444444444431</v>
      </c>
      <c r="D71" s="7">
        <v>1.0416666666666666E-2</v>
      </c>
      <c r="E71" s="8" t="s">
        <v>7</v>
      </c>
      <c r="F71" s="21" t="s">
        <v>7</v>
      </c>
    </row>
    <row r="72" spans="1:6">
      <c r="A72" s="20"/>
      <c r="B72" s="10">
        <f t="shared" si="6"/>
        <v>0.63194444444444431</v>
      </c>
      <c r="C72" s="11">
        <f t="shared" si="7"/>
        <v>0.65277777777777768</v>
      </c>
      <c r="D72" s="12">
        <v>2.0833333333333332E-2</v>
      </c>
      <c r="E72" s="13" t="s">
        <v>53</v>
      </c>
      <c r="F72" s="14" t="s">
        <v>63</v>
      </c>
    </row>
    <row r="73" spans="1:6">
      <c r="A73" s="20"/>
      <c r="B73" s="51">
        <f t="shared" si="6"/>
        <v>0.65277777777777768</v>
      </c>
      <c r="C73" s="52">
        <f t="shared" si="7"/>
        <v>0.67361111111111105</v>
      </c>
      <c r="D73" s="53">
        <v>2.0833333333333332E-2</v>
      </c>
      <c r="E73" s="54" t="s">
        <v>64</v>
      </c>
      <c r="F73" s="55" t="s">
        <v>65</v>
      </c>
    </row>
    <row r="74" spans="1:6">
      <c r="A74" s="25"/>
      <c r="B74" s="26"/>
      <c r="C74" s="27" t="s">
        <v>48</v>
      </c>
      <c r="D74" s="28">
        <f>SUM(D54:D73)</f>
        <v>0.36111111111111099</v>
      </c>
      <c r="E74" s="29" t="s">
        <v>49</v>
      </c>
      <c r="F74" s="30"/>
    </row>
    <row r="75" spans="1:6" ht="16.5" thickBot="1">
      <c r="A75" s="31"/>
      <c r="B75" s="32"/>
      <c r="C75" s="33"/>
      <c r="D75" s="34"/>
      <c r="E75" s="35"/>
      <c r="F75" s="36"/>
    </row>
    <row r="76" spans="1:6" ht="16.5" thickBot="1">
      <c r="A76" s="1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</row>
    <row r="77" spans="1:6">
      <c r="A77" s="4" t="s">
        <v>66</v>
      </c>
      <c r="B77" s="5">
        <v>0.3125</v>
      </c>
      <c r="C77" s="6">
        <f t="shared" ref="C77:C97" si="8">SUM(B77+D77)</f>
        <v>0.35416666666666669</v>
      </c>
      <c r="D77" s="7">
        <v>4.1666666666666664E-2</v>
      </c>
      <c r="E77" s="8" t="s">
        <v>7</v>
      </c>
      <c r="F77" s="9" t="s">
        <v>8</v>
      </c>
    </row>
    <row r="78" spans="1:6">
      <c r="A78" s="20"/>
      <c r="B78" s="10">
        <f t="shared" ref="B78:B97" si="9">C77</f>
        <v>0.35416666666666669</v>
      </c>
      <c r="C78" s="11">
        <f t="shared" si="8"/>
        <v>0.39583333333333337</v>
      </c>
      <c r="D78" s="12">
        <v>4.1666666666666664E-2</v>
      </c>
      <c r="E78" s="13" t="s">
        <v>53</v>
      </c>
      <c r="F78" s="14" t="s">
        <v>67</v>
      </c>
    </row>
    <row r="79" spans="1:6">
      <c r="A79" s="20"/>
      <c r="B79" s="10">
        <f t="shared" si="9"/>
        <v>0.39583333333333337</v>
      </c>
      <c r="C79" s="11">
        <f t="shared" si="8"/>
        <v>0.39930555555555558</v>
      </c>
      <c r="D79" s="12">
        <v>3.472222222222222E-3</v>
      </c>
      <c r="E79" s="13" t="s">
        <v>19</v>
      </c>
      <c r="F79" s="14" t="s">
        <v>68</v>
      </c>
    </row>
    <row r="80" spans="1:6">
      <c r="A80" s="20"/>
      <c r="B80" s="10">
        <f t="shared" si="9"/>
        <v>0.39930555555555558</v>
      </c>
      <c r="C80" s="11">
        <f t="shared" si="8"/>
        <v>0.40277777777777779</v>
      </c>
      <c r="D80" s="12">
        <v>3.472222222222222E-3</v>
      </c>
      <c r="E80" s="13" t="s">
        <v>11</v>
      </c>
      <c r="F80" s="14" t="s">
        <v>69</v>
      </c>
    </row>
    <row r="81" spans="1:6">
      <c r="A81" s="20"/>
      <c r="B81" s="10">
        <f t="shared" si="9"/>
        <v>0.40277777777777779</v>
      </c>
      <c r="C81" s="11">
        <f t="shared" si="8"/>
        <v>0.41666666666666669</v>
      </c>
      <c r="D81" s="12">
        <v>1.3888888888888888E-2</v>
      </c>
      <c r="E81" s="13" t="s">
        <v>22</v>
      </c>
      <c r="F81" s="14" t="s">
        <v>70</v>
      </c>
    </row>
    <row r="82" spans="1:6">
      <c r="A82" s="20"/>
      <c r="B82" s="10">
        <f t="shared" si="9"/>
        <v>0.41666666666666669</v>
      </c>
      <c r="C82" s="11">
        <f t="shared" si="8"/>
        <v>0.42708333333333337</v>
      </c>
      <c r="D82" s="7">
        <v>1.0416666666666666E-2</v>
      </c>
      <c r="E82" s="8" t="s">
        <v>7</v>
      </c>
      <c r="F82" s="21" t="s">
        <v>7</v>
      </c>
    </row>
    <row r="83" spans="1:6">
      <c r="A83" s="20"/>
      <c r="B83" s="15">
        <f t="shared" si="9"/>
        <v>0.42708333333333337</v>
      </c>
      <c r="C83" s="16">
        <f t="shared" si="8"/>
        <v>0.43055555555555558</v>
      </c>
      <c r="D83" s="17">
        <v>3.472222222222222E-3</v>
      </c>
      <c r="E83" s="18" t="s">
        <v>9</v>
      </c>
      <c r="F83" s="19" t="s">
        <v>71</v>
      </c>
    </row>
    <row r="84" spans="1:6">
      <c r="A84" s="20"/>
      <c r="B84" s="10">
        <f t="shared" si="9"/>
        <v>0.43055555555555558</v>
      </c>
      <c r="C84" s="11">
        <f t="shared" si="8"/>
        <v>0.4513888888888889</v>
      </c>
      <c r="D84" s="12">
        <v>2.0833333333333332E-2</v>
      </c>
      <c r="E84" s="13" t="s">
        <v>9</v>
      </c>
      <c r="F84" s="23" t="s">
        <v>72</v>
      </c>
    </row>
    <row r="85" spans="1:6">
      <c r="A85" s="20"/>
      <c r="B85" s="10">
        <f t="shared" si="9"/>
        <v>0.4513888888888889</v>
      </c>
      <c r="C85" s="11">
        <f t="shared" si="8"/>
        <v>0.4548611111111111</v>
      </c>
      <c r="D85" s="12">
        <v>3.472222222222222E-3</v>
      </c>
      <c r="E85" s="13" t="s">
        <v>11</v>
      </c>
      <c r="F85" s="14" t="s">
        <v>73</v>
      </c>
    </row>
    <row r="86" spans="1:6">
      <c r="A86" s="20"/>
      <c r="B86" s="10">
        <f t="shared" si="9"/>
        <v>0.4548611111111111</v>
      </c>
      <c r="C86" s="11">
        <f t="shared" si="8"/>
        <v>0.46875</v>
      </c>
      <c r="D86" s="12">
        <v>1.3888888888888888E-2</v>
      </c>
      <c r="E86" s="13" t="s">
        <v>22</v>
      </c>
      <c r="F86" s="14" t="s">
        <v>74</v>
      </c>
    </row>
    <row r="87" spans="1:6">
      <c r="A87" s="20"/>
      <c r="B87" s="10">
        <f t="shared" si="9"/>
        <v>0.46875</v>
      </c>
      <c r="C87" s="11">
        <f t="shared" si="8"/>
        <v>0.47222222222222221</v>
      </c>
      <c r="D87" s="12">
        <v>3.472222222222222E-3</v>
      </c>
      <c r="E87" s="13" t="s">
        <v>19</v>
      </c>
      <c r="F87" s="23" t="s">
        <v>75</v>
      </c>
    </row>
    <row r="88" spans="1:6">
      <c r="A88" s="20"/>
      <c r="B88" s="15">
        <f t="shared" si="9"/>
        <v>0.47222222222222221</v>
      </c>
      <c r="C88" s="16">
        <f t="shared" si="8"/>
        <v>0.47569444444444442</v>
      </c>
      <c r="D88" s="17">
        <v>3.472222222222222E-3</v>
      </c>
      <c r="E88" s="18" t="s">
        <v>9</v>
      </c>
      <c r="F88" s="19" t="s">
        <v>76</v>
      </c>
    </row>
    <row r="89" spans="1:6">
      <c r="A89" s="20"/>
      <c r="B89" s="10">
        <f t="shared" si="9"/>
        <v>0.47569444444444442</v>
      </c>
      <c r="C89" s="11">
        <f t="shared" si="8"/>
        <v>0.48958333333333331</v>
      </c>
      <c r="D89" s="12">
        <v>1.3888888888888888E-2</v>
      </c>
      <c r="E89" s="13" t="s">
        <v>9</v>
      </c>
      <c r="F89" s="23" t="s">
        <v>77</v>
      </c>
    </row>
    <row r="90" spans="1:6">
      <c r="A90" s="20"/>
      <c r="B90" s="10">
        <f t="shared" si="9"/>
        <v>0.48958333333333331</v>
      </c>
      <c r="C90" s="11">
        <f t="shared" si="8"/>
        <v>0.49305555555555552</v>
      </c>
      <c r="D90" s="12">
        <v>3.472222222222222E-3</v>
      </c>
      <c r="E90" s="13" t="s">
        <v>22</v>
      </c>
      <c r="F90" s="14" t="s">
        <v>78</v>
      </c>
    </row>
    <row r="91" spans="1:6">
      <c r="A91" s="20"/>
      <c r="B91" s="10">
        <f t="shared" si="9"/>
        <v>0.49305555555555552</v>
      </c>
      <c r="C91" s="11">
        <f t="shared" si="8"/>
        <v>0.49652777777777773</v>
      </c>
      <c r="D91" s="12">
        <v>3.472222222222222E-3</v>
      </c>
      <c r="E91" s="13" t="s">
        <v>19</v>
      </c>
      <c r="F91" s="23" t="s">
        <v>79</v>
      </c>
    </row>
    <row r="92" spans="1:6">
      <c r="A92" s="20"/>
      <c r="B92" s="10">
        <f t="shared" si="9"/>
        <v>0.49652777777777773</v>
      </c>
      <c r="C92" s="11">
        <f t="shared" si="8"/>
        <v>0.50694444444444442</v>
      </c>
      <c r="D92" s="12">
        <v>1.0416666666666666E-2</v>
      </c>
      <c r="E92" s="13" t="s">
        <v>9</v>
      </c>
      <c r="F92" s="23" t="s">
        <v>80</v>
      </c>
    </row>
    <row r="93" spans="1:6">
      <c r="A93" s="20"/>
      <c r="B93" s="10">
        <f t="shared" si="9"/>
        <v>0.50694444444444442</v>
      </c>
      <c r="C93" s="11">
        <f t="shared" si="8"/>
        <v>0.51041666666666663</v>
      </c>
      <c r="D93" s="12">
        <v>3.472222222222222E-3</v>
      </c>
      <c r="E93" s="13" t="s">
        <v>11</v>
      </c>
      <c r="F93" s="14" t="s">
        <v>81</v>
      </c>
    </row>
    <row r="94" spans="1:6">
      <c r="A94" s="20"/>
      <c r="B94" s="10">
        <f t="shared" si="9"/>
        <v>0.51041666666666663</v>
      </c>
      <c r="C94" s="11">
        <f t="shared" si="8"/>
        <v>0.51388888888888884</v>
      </c>
      <c r="D94" s="12">
        <v>3.472222222222222E-3</v>
      </c>
      <c r="E94" s="13" t="s">
        <v>19</v>
      </c>
      <c r="F94" s="14" t="s">
        <v>82</v>
      </c>
    </row>
    <row r="95" spans="1:6">
      <c r="A95" s="4"/>
      <c r="B95" s="10">
        <f t="shared" si="9"/>
        <v>0.51388888888888884</v>
      </c>
      <c r="C95" s="11">
        <f t="shared" si="8"/>
        <v>0.52083333333333326</v>
      </c>
      <c r="D95" s="56">
        <v>6.9444444444444441E-3</v>
      </c>
      <c r="E95" s="13" t="s">
        <v>11</v>
      </c>
      <c r="F95" s="14" t="s">
        <v>28</v>
      </c>
    </row>
    <row r="96" spans="1:6">
      <c r="A96" s="20"/>
      <c r="B96" s="10">
        <f t="shared" si="9"/>
        <v>0.52083333333333326</v>
      </c>
      <c r="C96" s="11">
        <f t="shared" si="8"/>
        <v>0.52777777777777768</v>
      </c>
      <c r="D96" s="12">
        <v>6.9444444444444441E-3</v>
      </c>
      <c r="E96" s="13" t="s">
        <v>22</v>
      </c>
      <c r="F96" s="23" t="s">
        <v>83</v>
      </c>
    </row>
    <row r="97" spans="1:6">
      <c r="A97" s="20"/>
      <c r="B97" s="10">
        <f t="shared" si="9"/>
        <v>0.52777777777777768</v>
      </c>
      <c r="C97" s="11">
        <f t="shared" si="8"/>
        <v>0.55902777777777768</v>
      </c>
      <c r="D97" s="7">
        <v>3.125E-2</v>
      </c>
      <c r="E97" s="8" t="s">
        <v>7</v>
      </c>
      <c r="F97" s="21" t="s">
        <v>37</v>
      </c>
    </row>
    <row r="98" spans="1:6">
      <c r="A98" s="20"/>
      <c r="B98" s="60" t="s">
        <v>84</v>
      </c>
      <c r="C98" s="61"/>
      <c r="D98" s="61"/>
      <c r="E98" s="61"/>
      <c r="F98" s="62"/>
    </row>
    <row r="99" spans="1:6">
      <c r="A99" s="4"/>
      <c r="B99" s="15">
        <f>C97</f>
        <v>0.55902777777777768</v>
      </c>
      <c r="C99" s="16">
        <f>SUM(B99+D99)</f>
        <v>0.5659722222222221</v>
      </c>
      <c r="D99" s="56">
        <v>6.9444444444444441E-3</v>
      </c>
      <c r="E99" s="18" t="s">
        <v>9</v>
      </c>
      <c r="F99" s="19" t="s">
        <v>16</v>
      </c>
    </row>
    <row r="100" spans="1:6">
      <c r="A100" s="20"/>
      <c r="B100" s="10">
        <f t="shared" ref="B100:B110" si="10">C99</f>
        <v>0.5659722222222221</v>
      </c>
      <c r="C100" s="11">
        <f>SUM(B100+D100)</f>
        <v>0.56944444444444431</v>
      </c>
      <c r="D100" s="12">
        <v>3.472222222222222E-3</v>
      </c>
      <c r="E100" s="13" t="s">
        <v>11</v>
      </c>
      <c r="F100" s="14" t="s">
        <v>85</v>
      </c>
    </row>
    <row r="101" spans="1:6">
      <c r="A101" s="20"/>
      <c r="B101" s="10">
        <f t="shared" si="10"/>
        <v>0.56944444444444431</v>
      </c>
      <c r="C101" s="11">
        <f>SUM(B101+D101)</f>
        <v>0.57986111111111094</v>
      </c>
      <c r="D101" s="12">
        <v>1.0416666666666666E-2</v>
      </c>
      <c r="E101" s="13" t="s">
        <v>9</v>
      </c>
      <c r="F101" s="23" t="s">
        <v>86</v>
      </c>
    </row>
    <row r="102" spans="1:6">
      <c r="A102" s="20"/>
      <c r="B102" s="10">
        <f t="shared" si="10"/>
        <v>0.57986111111111094</v>
      </c>
      <c r="C102" s="11">
        <f t="shared" ref="C102:C117" si="11">SUM(B102+D102)</f>
        <v>0.58333333333333315</v>
      </c>
      <c r="D102" s="12">
        <v>3.472222222222222E-3</v>
      </c>
      <c r="E102" s="13" t="s">
        <v>19</v>
      </c>
      <c r="F102" s="23" t="s">
        <v>20</v>
      </c>
    </row>
    <row r="103" spans="1:6">
      <c r="A103" s="20"/>
      <c r="B103" s="10">
        <f t="shared" si="10"/>
        <v>0.58333333333333315</v>
      </c>
      <c r="C103" s="11">
        <f t="shared" si="11"/>
        <v>0.58680555555555536</v>
      </c>
      <c r="D103" s="12">
        <v>3.472222222222222E-3</v>
      </c>
      <c r="E103" s="13" t="s">
        <v>22</v>
      </c>
      <c r="F103" s="14" t="s">
        <v>59</v>
      </c>
    </row>
    <row r="104" spans="1:6">
      <c r="A104" s="4"/>
      <c r="B104" s="15">
        <f t="shared" si="10"/>
        <v>0.58680555555555536</v>
      </c>
      <c r="C104" s="16">
        <f t="shared" si="11"/>
        <v>0.59027777777777757</v>
      </c>
      <c r="D104" s="17">
        <v>3.472222222222222E-3</v>
      </c>
      <c r="E104" s="18" t="s">
        <v>9</v>
      </c>
      <c r="F104" s="19" t="s">
        <v>87</v>
      </c>
    </row>
    <row r="105" spans="1:6">
      <c r="A105" s="20"/>
      <c r="B105" s="10">
        <f t="shared" si="10"/>
        <v>0.59027777777777757</v>
      </c>
      <c r="C105" s="11">
        <f>SUM(B105+D105)</f>
        <v>0.60763888888888873</v>
      </c>
      <c r="D105" s="12">
        <v>1.7361111111111112E-2</v>
      </c>
      <c r="E105" s="13" t="s">
        <v>9</v>
      </c>
      <c r="F105" s="23" t="s">
        <v>88</v>
      </c>
    </row>
    <row r="106" spans="1:6">
      <c r="A106" s="20"/>
      <c r="B106" s="10">
        <f t="shared" si="10"/>
        <v>0.60763888888888873</v>
      </c>
      <c r="C106" s="11">
        <f t="shared" si="11"/>
        <v>0.61111111111111094</v>
      </c>
      <c r="D106" s="12">
        <v>3.472222222222222E-3</v>
      </c>
      <c r="E106" s="13" t="s">
        <v>19</v>
      </c>
      <c r="F106" s="23" t="s">
        <v>20</v>
      </c>
    </row>
    <row r="107" spans="1:6">
      <c r="A107" s="20"/>
      <c r="B107" s="10">
        <f t="shared" si="10"/>
        <v>0.61111111111111094</v>
      </c>
      <c r="C107" s="11">
        <f>SUM(B107+D107)</f>
        <v>0.62152777777777757</v>
      </c>
      <c r="D107" s="7">
        <v>1.0416666666666666E-2</v>
      </c>
      <c r="E107" s="8" t="s">
        <v>7</v>
      </c>
      <c r="F107" s="21" t="s">
        <v>7</v>
      </c>
    </row>
    <row r="108" spans="1:6">
      <c r="A108" s="20"/>
      <c r="B108" s="10">
        <f t="shared" si="10"/>
        <v>0.62152777777777757</v>
      </c>
      <c r="C108" s="11">
        <f>SUM(B108+D108)</f>
        <v>0.62499999999999978</v>
      </c>
      <c r="D108" s="12">
        <v>3.472222222222222E-3</v>
      </c>
      <c r="E108" s="13" t="s">
        <v>22</v>
      </c>
      <c r="F108" s="14" t="s">
        <v>70</v>
      </c>
    </row>
    <row r="109" spans="1:6">
      <c r="A109" s="4"/>
      <c r="B109" s="15">
        <f t="shared" si="10"/>
        <v>0.62499999999999978</v>
      </c>
      <c r="C109" s="16">
        <f t="shared" si="11"/>
        <v>0.62847222222222199</v>
      </c>
      <c r="D109" s="17">
        <v>3.472222222222222E-3</v>
      </c>
      <c r="E109" s="18" t="s">
        <v>9</v>
      </c>
      <c r="F109" s="19" t="s">
        <v>89</v>
      </c>
    </row>
    <row r="110" spans="1:6">
      <c r="A110" s="20"/>
      <c r="B110" s="10">
        <f t="shared" si="10"/>
        <v>0.62847222222222199</v>
      </c>
      <c r="C110" s="11">
        <f>SUM(B110+D110)</f>
        <v>0.64236111111111083</v>
      </c>
      <c r="D110" s="12">
        <v>1.3888888888888888E-2</v>
      </c>
      <c r="E110" s="13" t="s">
        <v>9</v>
      </c>
      <c r="F110" s="23" t="s">
        <v>90</v>
      </c>
    </row>
    <row r="111" spans="1:6">
      <c r="A111" s="20"/>
      <c r="B111" s="10">
        <f t="shared" ref="B111:B117" si="12">C110</f>
        <v>0.64236111111111083</v>
      </c>
      <c r="C111" s="11">
        <f t="shared" si="11"/>
        <v>0.64583333333333304</v>
      </c>
      <c r="D111" s="12">
        <v>3.472222222222222E-3</v>
      </c>
      <c r="E111" s="13" t="s">
        <v>19</v>
      </c>
      <c r="F111" s="23" t="s">
        <v>91</v>
      </c>
    </row>
    <row r="112" spans="1:6">
      <c r="A112" s="20"/>
      <c r="B112" s="10">
        <f>C111</f>
        <v>0.64583333333333304</v>
      </c>
      <c r="C112" s="11">
        <f>SUM(B112+D112)</f>
        <v>0.65277777777777746</v>
      </c>
      <c r="D112" s="12">
        <v>6.9444444444444441E-3</v>
      </c>
      <c r="E112" s="13" t="s">
        <v>9</v>
      </c>
      <c r="F112" s="23" t="s">
        <v>92</v>
      </c>
    </row>
    <row r="113" spans="1:6">
      <c r="A113" s="20"/>
      <c r="B113" s="10">
        <f t="shared" si="12"/>
        <v>0.65277777777777746</v>
      </c>
      <c r="C113" s="11">
        <f t="shared" si="11"/>
        <v>0.65624999999999967</v>
      </c>
      <c r="D113" s="12">
        <v>3.472222222222222E-3</v>
      </c>
      <c r="E113" s="13" t="s">
        <v>19</v>
      </c>
      <c r="F113" s="23" t="s">
        <v>93</v>
      </c>
    </row>
    <row r="114" spans="1:6">
      <c r="A114" s="20"/>
      <c r="B114" s="10">
        <f>C113</f>
        <v>0.65624999999999967</v>
      </c>
      <c r="C114" s="11">
        <f>SUM(B114+D114)</f>
        <v>0.6666666666666663</v>
      </c>
      <c r="D114" s="12">
        <v>1.0416666666666666E-2</v>
      </c>
      <c r="E114" s="13" t="s">
        <v>9</v>
      </c>
      <c r="F114" s="23" t="s">
        <v>94</v>
      </c>
    </row>
    <row r="115" spans="1:6">
      <c r="A115" s="20"/>
      <c r="B115" s="10">
        <f t="shared" si="12"/>
        <v>0.6666666666666663</v>
      </c>
      <c r="C115" s="11">
        <f t="shared" si="11"/>
        <v>0.67013888888888851</v>
      </c>
      <c r="D115" s="12">
        <v>3.472222222222222E-3</v>
      </c>
      <c r="E115" s="13" t="s">
        <v>19</v>
      </c>
      <c r="F115" s="23" t="s">
        <v>95</v>
      </c>
    </row>
    <row r="116" spans="1:6">
      <c r="A116" s="20"/>
      <c r="B116" s="10">
        <f>C115</f>
        <v>0.67013888888888851</v>
      </c>
      <c r="C116" s="11">
        <f>SUM(B116+D116)</f>
        <v>0.67708333333333293</v>
      </c>
      <c r="D116" s="12">
        <v>6.9444444444444441E-3</v>
      </c>
      <c r="E116" s="13" t="s">
        <v>9</v>
      </c>
      <c r="F116" s="23" t="s">
        <v>96</v>
      </c>
    </row>
    <row r="117" spans="1:6">
      <c r="A117" s="20"/>
      <c r="B117" s="10">
        <f t="shared" si="12"/>
        <v>0.67708333333333293</v>
      </c>
      <c r="C117" s="11">
        <f t="shared" si="11"/>
        <v>0.68055555555555514</v>
      </c>
      <c r="D117" s="12">
        <v>3.472222222222222E-3</v>
      </c>
      <c r="E117" s="13" t="s">
        <v>19</v>
      </c>
      <c r="F117" s="23" t="s">
        <v>97</v>
      </c>
    </row>
    <row r="118" spans="1:6">
      <c r="A118" s="25"/>
      <c r="B118" s="26"/>
      <c r="C118" s="27" t="s">
        <v>48</v>
      </c>
      <c r="D118" s="28">
        <f>SUM(D77:D117)</f>
        <v>0.36805555555555536</v>
      </c>
      <c r="E118" s="29" t="s">
        <v>49</v>
      </c>
      <c r="F118" s="30"/>
    </row>
    <row r="119" spans="1:6" ht="16.5" thickBot="1">
      <c r="A119" s="31"/>
      <c r="B119" s="32"/>
      <c r="C119" s="33"/>
      <c r="D119" s="34"/>
      <c r="E119" s="35"/>
      <c r="F119" s="36"/>
    </row>
    <row r="120" spans="1:6" ht="16.5" thickBot="1">
      <c r="A120" s="1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</row>
    <row r="121" spans="1:6">
      <c r="A121" s="4" t="s">
        <v>98</v>
      </c>
      <c r="B121" s="5">
        <v>0.3125</v>
      </c>
      <c r="C121" s="6">
        <f t="shared" ref="C121:C137" si="13">SUM(B121+D121)</f>
        <v>0.35416666666666669</v>
      </c>
      <c r="D121" s="7">
        <v>4.1666666666666664E-2</v>
      </c>
      <c r="E121" s="8" t="s">
        <v>7</v>
      </c>
      <c r="F121" s="9" t="s">
        <v>8</v>
      </c>
    </row>
    <row r="122" spans="1:6">
      <c r="A122" s="20"/>
      <c r="B122" s="10">
        <f t="shared" ref="B122:B134" si="14">C121</f>
        <v>0.35416666666666669</v>
      </c>
      <c r="C122" s="11">
        <f t="shared" si="13"/>
        <v>0.36458333333333337</v>
      </c>
      <c r="D122" s="12">
        <v>1.0416666666666666E-2</v>
      </c>
      <c r="E122" s="13" t="s">
        <v>9</v>
      </c>
      <c r="F122" s="23" t="s">
        <v>99</v>
      </c>
    </row>
    <row r="123" spans="1:6">
      <c r="A123" s="20"/>
      <c r="B123" s="10">
        <f t="shared" si="14"/>
        <v>0.36458333333333337</v>
      </c>
      <c r="C123" s="11">
        <f t="shared" si="13"/>
        <v>0.36805555555555558</v>
      </c>
      <c r="D123" s="12">
        <v>3.472222222222222E-3</v>
      </c>
      <c r="E123" s="13" t="s">
        <v>19</v>
      </c>
      <c r="F123" s="23" t="s">
        <v>100</v>
      </c>
    </row>
    <row r="124" spans="1:6">
      <c r="A124" s="20"/>
      <c r="B124" s="10">
        <f t="shared" si="14"/>
        <v>0.36805555555555558</v>
      </c>
      <c r="C124" s="11">
        <f t="shared" si="13"/>
        <v>0.375</v>
      </c>
      <c r="D124" s="12">
        <v>6.9444444444444441E-3</v>
      </c>
      <c r="E124" s="13" t="s">
        <v>22</v>
      </c>
      <c r="F124" s="14" t="s">
        <v>74</v>
      </c>
    </row>
    <row r="125" spans="1:6">
      <c r="A125" s="4"/>
      <c r="B125" s="15">
        <f t="shared" si="14"/>
        <v>0.375</v>
      </c>
      <c r="C125" s="16">
        <f t="shared" si="13"/>
        <v>0.37847222222222221</v>
      </c>
      <c r="D125" s="17">
        <v>3.472222222222222E-3</v>
      </c>
      <c r="E125" s="18" t="s">
        <v>9</v>
      </c>
      <c r="F125" s="19" t="s">
        <v>101</v>
      </c>
    </row>
    <row r="126" spans="1:6">
      <c r="A126" s="20"/>
      <c r="B126" s="10">
        <f t="shared" si="14"/>
        <v>0.37847222222222221</v>
      </c>
      <c r="C126" s="11">
        <f t="shared" si="13"/>
        <v>0.39930555555555552</v>
      </c>
      <c r="D126" s="12">
        <v>2.0833333333333332E-2</v>
      </c>
      <c r="E126" s="13" t="s">
        <v>53</v>
      </c>
      <c r="F126" s="14" t="s">
        <v>102</v>
      </c>
    </row>
    <row r="127" spans="1:6">
      <c r="A127" s="20"/>
      <c r="B127" s="10">
        <f t="shared" si="14"/>
        <v>0.39930555555555552</v>
      </c>
      <c r="C127" s="11">
        <f t="shared" si="13"/>
        <v>0.42013888888888884</v>
      </c>
      <c r="D127" s="12">
        <v>2.0833333333333332E-2</v>
      </c>
      <c r="E127" s="13" t="s">
        <v>53</v>
      </c>
      <c r="F127" s="14" t="s">
        <v>103</v>
      </c>
    </row>
    <row r="128" spans="1:6">
      <c r="A128" s="20"/>
      <c r="B128" s="10">
        <f t="shared" si="14"/>
        <v>0.42013888888888884</v>
      </c>
      <c r="C128" s="11">
        <f t="shared" si="13"/>
        <v>0.44097222222222215</v>
      </c>
      <c r="D128" s="12">
        <v>2.0833333333333332E-2</v>
      </c>
      <c r="E128" s="13" t="s">
        <v>53</v>
      </c>
      <c r="F128" s="14" t="s">
        <v>104</v>
      </c>
    </row>
    <row r="129" spans="1:6">
      <c r="A129" s="20"/>
      <c r="B129" s="10">
        <f t="shared" si="14"/>
        <v>0.44097222222222215</v>
      </c>
      <c r="C129" s="11">
        <f t="shared" si="13"/>
        <v>0.45138888888888884</v>
      </c>
      <c r="D129" s="7">
        <v>1.0416666666666666E-2</v>
      </c>
      <c r="E129" s="8" t="s">
        <v>7</v>
      </c>
      <c r="F129" s="21" t="s">
        <v>7</v>
      </c>
    </row>
    <row r="130" spans="1:6">
      <c r="A130" s="20"/>
      <c r="B130" s="10">
        <f t="shared" si="14"/>
        <v>0.45138888888888884</v>
      </c>
      <c r="C130" s="11">
        <f t="shared" si="13"/>
        <v>0.45486111111111105</v>
      </c>
      <c r="D130" s="12">
        <v>3.472222222222222E-3</v>
      </c>
      <c r="E130" s="13" t="s">
        <v>19</v>
      </c>
      <c r="F130" s="14" t="s">
        <v>105</v>
      </c>
    </row>
    <row r="131" spans="1:6">
      <c r="A131" s="20"/>
      <c r="B131" s="10">
        <f t="shared" si="14"/>
        <v>0.45486111111111105</v>
      </c>
      <c r="C131" s="11">
        <f t="shared" si="13"/>
        <v>0.47569444444444436</v>
      </c>
      <c r="D131" s="12">
        <v>2.0833333333333332E-2</v>
      </c>
      <c r="E131" s="13" t="s">
        <v>53</v>
      </c>
      <c r="F131" s="14" t="s">
        <v>106</v>
      </c>
    </row>
    <row r="132" spans="1:6">
      <c r="A132" s="20"/>
      <c r="B132" s="10">
        <f t="shared" si="14"/>
        <v>0.47569444444444436</v>
      </c>
      <c r="C132" s="11">
        <f t="shared" si="13"/>
        <v>0.49652777777777768</v>
      </c>
      <c r="D132" s="12">
        <v>2.0833333333333332E-2</v>
      </c>
      <c r="E132" s="13" t="s">
        <v>53</v>
      </c>
      <c r="F132" s="14" t="s">
        <v>107</v>
      </c>
    </row>
    <row r="133" spans="1:6">
      <c r="A133" s="20"/>
      <c r="B133" s="10">
        <f t="shared" si="14"/>
        <v>0.49652777777777768</v>
      </c>
      <c r="C133" s="11">
        <f t="shared" si="13"/>
        <v>0.51736111111111105</v>
      </c>
      <c r="D133" s="12">
        <v>2.0833333333333332E-2</v>
      </c>
      <c r="E133" s="13" t="s">
        <v>53</v>
      </c>
      <c r="F133" s="14" t="s">
        <v>108</v>
      </c>
    </row>
    <row r="134" spans="1:6">
      <c r="A134" s="20"/>
      <c r="B134" s="10">
        <f t="shared" si="14"/>
        <v>0.51736111111111105</v>
      </c>
      <c r="C134" s="11">
        <f t="shared" si="13"/>
        <v>0.52083333333333326</v>
      </c>
      <c r="D134" s="12">
        <v>3.472222222222222E-3</v>
      </c>
      <c r="E134" s="13" t="s">
        <v>19</v>
      </c>
      <c r="F134" s="14" t="s">
        <v>109</v>
      </c>
    </row>
    <row r="135" spans="1:6">
      <c r="A135" s="20"/>
      <c r="B135" s="10">
        <f t="shared" ref="B135:B140" si="15">C134</f>
        <v>0.52083333333333326</v>
      </c>
      <c r="C135" s="11">
        <f t="shared" si="13"/>
        <v>0.55208333333333326</v>
      </c>
      <c r="D135" s="7">
        <v>3.125E-2</v>
      </c>
      <c r="E135" s="8" t="s">
        <v>7</v>
      </c>
      <c r="F135" s="21" t="s">
        <v>37</v>
      </c>
    </row>
    <row r="136" spans="1:6">
      <c r="A136" s="20"/>
      <c r="B136" s="10">
        <f t="shared" si="15"/>
        <v>0.55208333333333326</v>
      </c>
      <c r="C136" s="11">
        <f t="shared" si="13"/>
        <v>0.55208333333333326</v>
      </c>
      <c r="D136" s="12">
        <v>0</v>
      </c>
      <c r="E136" s="13" t="s">
        <v>110</v>
      </c>
      <c r="F136" s="14" t="s">
        <v>5</v>
      </c>
    </row>
    <row r="137" spans="1:6">
      <c r="A137" s="20"/>
      <c r="B137" s="10">
        <f t="shared" si="15"/>
        <v>0.55208333333333326</v>
      </c>
      <c r="C137" s="11">
        <f t="shared" si="13"/>
        <v>0.55208333333333326</v>
      </c>
      <c r="D137" s="12">
        <v>0</v>
      </c>
      <c r="E137" s="13" t="s">
        <v>111</v>
      </c>
      <c r="F137" s="23" t="s">
        <v>5</v>
      </c>
    </row>
    <row r="138" spans="1:6">
      <c r="A138" s="20"/>
      <c r="B138" s="10">
        <f t="shared" si="15"/>
        <v>0.55208333333333326</v>
      </c>
      <c r="C138" s="11">
        <f>SUM(B138+D139)</f>
        <v>0.55208333333333326</v>
      </c>
      <c r="D138" s="7">
        <v>1.0416666666666666E-2</v>
      </c>
      <c r="E138" s="8" t="s">
        <v>7</v>
      </c>
      <c r="F138" s="21" t="s">
        <v>7</v>
      </c>
    </row>
    <row r="139" spans="1:6">
      <c r="A139" s="20"/>
      <c r="B139" s="10">
        <f t="shared" si="15"/>
        <v>0.55208333333333326</v>
      </c>
      <c r="C139" s="11">
        <f>SUM(B139+D138)</f>
        <v>0.56249999999999989</v>
      </c>
      <c r="D139" s="12">
        <v>0</v>
      </c>
      <c r="E139" s="13" t="s">
        <v>110</v>
      </c>
      <c r="F139" s="23" t="s">
        <v>5</v>
      </c>
    </row>
    <row r="140" spans="1:6">
      <c r="A140" s="20"/>
      <c r="B140" s="10">
        <f t="shared" si="15"/>
        <v>0.56249999999999989</v>
      </c>
      <c r="C140" s="11">
        <f>SUM(B140+D140)</f>
        <v>0.56249999999999989</v>
      </c>
      <c r="D140" s="12">
        <v>0</v>
      </c>
      <c r="E140" s="13" t="s">
        <v>111</v>
      </c>
      <c r="F140" s="23" t="s">
        <v>5</v>
      </c>
    </row>
    <row r="141" spans="1:6">
      <c r="A141" s="25"/>
      <c r="B141" s="26"/>
      <c r="C141" s="27" t="s">
        <v>48</v>
      </c>
      <c r="D141" s="28">
        <f>SUM(D121:D140)</f>
        <v>0.24999999999999997</v>
      </c>
      <c r="E141" s="29" t="s">
        <v>49</v>
      </c>
      <c r="F141" s="30"/>
    </row>
    <row r="142" spans="1:6" ht="16.5" thickBot="1">
      <c r="A142" s="31"/>
      <c r="B142" s="32"/>
      <c r="C142" s="33"/>
      <c r="D142" s="34"/>
      <c r="E142" s="35"/>
      <c r="F142" s="36"/>
    </row>
    <row r="143" spans="1:6" ht="16.5" thickBot="1">
      <c r="A143" s="37" t="s">
        <v>0</v>
      </c>
      <c r="B143" s="38" t="s">
        <v>1</v>
      </c>
      <c r="C143" s="38" t="s">
        <v>2</v>
      </c>
      <c r="D143" s="38" t="s">
        <v>3</v>
      </c>
      <c r="E143" s="38" t="s">
        <v>112</v>
      </c>
      <c r="F143" s="2" t="s">
        <v>5</v>
      </c>
    </row>
    <row r="144" spans="1:6">
      <c r="A144" s="39" t="s">
        <v>113</v>
      </c>
      <c r="B144" s="5">
        <v>0.3125</v>
      </c>
      <c r="C144" s="11">
        <f t="shared" ref="C144:C150" si="16">SUM(B144+D144)</f>
        <v>0.35416666666666669</v>
      </c>
      <c r="D144" s="7">
        <v>4.1666666666666664E-2</v>
      </c>
      <c r="E144" s="8" t="s">
        <v>7</v>
      </c>
      <c r="F144" s="9" t="s">
        <v>8</v>
      </c>
    </row>
    <row r="145" spans="1:6">
      <c r="A145" s="4"/>
      <c r="B145" s="11">
        <f t="shared" ref="B145:B150" si="17">C144</f>
        <v>0.35416666666666669</v>
      </c>
      <c r="C145" s="11">
        <f t="shared" si="16"/>
        <v>0.35416666666666669</v>
      </c>
      <c r="D145" s="12">
        <v>0</v>
      </c>
      <c r="E145" s="13" t="s">
        <v>114</v>
      </c>
      <c r="F145" s="40" t="s">
        <v>5</v>
      </c>
    </row>
    <row r="146" spans="1:6">
      <c r="A146" s="4"/>
      <c r="B146" s="41">
        <f t="shared" si="17"/>
        <v>0.35416666666666669</v>
      </c>
      <c r="C146" s="41">
        <f t="shared" si="16"/>
        <v>0.36458333333333337</v>
      </c>
      <c r="D146" s="7">
        <v>1.0416666666666666E-2</v>
      </c>
      <c r="E146" s="8" t="s">
        <v>7</v>
      </c>
      <c r="F146" s="21" t="s">
        <v>7</v>
      </c>
    </row>
    <row r="147" spans="1:6">
      <c r="A147" s="4"/>
      <c r="B147" s="11">
        <f t="shared" si="17"/>
        <v>0.36458333333333337</v>
      </c>
      <c r="C147" s="11">
        <f t="shared" si="16"/>
        <v>0.36458333333333337</v>
      </c>
      <c r="D147" s="12">
        <v>0</v>
      </c>
      <c r="E147" s="13" t="s">
        <v>110</v>
      </c>
      <c r="F147" s="42" t="s">
        <v>5</v>
      </c>
    </row>
    <row r="148" spans="1:6">
      <c r="A148" s="4"/>
      <c r="B148" s="11">
        <f t="shared" si="17"/>
        <v>0.36458333333333337</v>
      </c>
      <c r="C148" s="11">
        <f t="shared" si="16"/>
        <v>0.36458333333333337</v>
      </c>
      <c r="D148" s="12">
        <v>0</v>
      </c>
      <c r="E148" s="13" t="s">
        <v>111</v>
      </c>
      <c r="F148" s="40" t="s">
        <v>5</v>
      </c>
    </row>
    <row r="149" spans="1:6">
      <c r="A149" s="4"/>
      <c r="B149" s="41">
        <f t="shared" si="17"/>
        <v>0.36458333333333337</v>
      </c>
      <c r="C149" s="41">
        <f t="shared" si="16"/>
        <v>0.39583333333333337</v>
      </c>
      <c r="D149" s="7">
        <v>3.125E-2</v>
      </c>
      <c r="E149" s="8" t="s">
        <v>7</v>
      </c>
      <c r="F149" s="21" t="s">
        <v>37</v>
      </c>
    </row>
    <row r="150" spans="1:6">
      <c r="A150" s="43"/>
      <c r="B150" s="11">
        <f t="shared" si="17"/>
        <v>0.39583333333333337</v>
      </c>
      <c r="C150" s="11">
        <f t="shared" si="16"/>
        <v>0.39583333333333337</v>
      </c>
      <c r="D150" s="12">
        <v>0</v>
      </c>
      <c r="E150" s="13" t="s">
        <v>9</v>
      </c>
      <c r="F150" s="14" t="s">
        <v>5</v>
      </c>
    </row>
    <row r="151" spans="1:6">
      <c r="A151" s="31"/>
      <c r="B151" s="44"/>
      <c r="C151" s="27" t="s">
        <v>48</v>
      </c>
      <c r="D151" s="28">
        <f>SUM(D144:D150)</f>
        <v>8.3333333333333329E-2</v>
      </c>
      <c r="E151" s="29" t="s">
        <v>49</v>
      </c>
      <c r="F151" s="30"/>
    </row>
    <row r="174" spans="4:6">
      <c r="D174" s="45" t="e">
        <f>SUM(D51,#REF!,#REF!,D151)</f>
        <v>#REF!</v>
      </c>
      <c r="E174" s="46" t="s">
        <v>115</v>
      </c>
      <c r="F174" s="3"/>
    </row>
  </sheetData>
  <mergeCells count="5">
    <mergeCell ref="B6:F6"/>
    <mergeCell ref="B19:F19"/>
    <mergeCell ref="B33:F33"/>
    <mergeCell ref="B55:F55"/>
    <mergeCell ref="B98:F9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A04D-938F-4BBB-BA92-0F5CCF4FB1EB}">
  <dimension ref="A1:F204"/>
  <sheetViews>
    <sheetView tabSelected="1" topLeftCell="A31" zoomScale="140" zoomScaleNormal="140" workbookViewId="0">
      <selection activeCell="I82" sqref="I82"/>
    </sheetView>
  </sheetViews>
  <sheetFormatPr defaultColWidth="9.140625" defaultRowHeight="15.95"/>
  <cols>
    <col min="1" max="1" width="22.5703125" style="47" customWidth="1"/>
    <col min="2" max="3" width="18.42578125" style="3" customWidth="1"/>
    <col min="4" max="4" width="10" style="3" customWidth="1"/>
    <col min="5" max="5" width="15.42578125" style="48" customWidth="1"/>
    <col min="6" max="6" width="95.5703125" style="49" customWidth="1"/>
    <col min="7" max="16384" width="9.140625" style="3"/>
  </cols>
  <sheetData>
    <row r="1" spans="1:6" ht="16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 t="s">
        <v>6</v>
      </c>
      <c r="B2" s="10">
        <v>0.35416666666666669</v>
      </c>
      <c r="C2" s="11">
        <f>SUM(B2+D2)</f>
        <v>0.3576388888888889</v>
      </c>
      <c r="D2" s="12">
        <v>3.472222222222222E-3</v>
      </c>
      <c r="E2" s="13" t="s">
        <v>9</v>
      </c>
      <c r="F2" s="14" t="s">
        <v>10</v>
      </c>
    </row>
    <row r="3" spans="1:6">
      <c r="A3" s="4"/>
      <c r="B3" s="10">
        <f>C2</f>
        <v>0.3576388888888889</v>
      </c>
      <c r="C3" s="11">
        <f>SUM(B3+D3)</f>
        <v>0.37847222222222221</v>
      </c>
      <c r="D3" s="12">
        <v>2.0833333333333332E-2</v>
      </c>
      <c r="E3" s="13" t="s">
        <v>11</v>
      </c>
      <c r="F3" s="14" t="s">
        <v>12</v>
      </c>
    </row>
    <row r="4" spans="1:6">
      <c r="A4" s="4"/>
      <c r="B4" s="10">
        <f>C3</f>
        <v>0.37847222222222221</v>
      </c>
      <c r="C4" s="11">
        <f>SUM(B4+D4)</f>
        <v>0.38263888888888886</v>
      </c>
      <c r="D4" s="12">
        <v>4.1666666666666666E-3</v>
      </c>
      <c r="E4" s="13" t="s">
        <v>13</v>
      </c>
      <c r="F4" s="14" t="s">
        <v>116</v>
      </c>
    </row>
    <row r="5" spans="1:6">
      <c r="A5" s="4"/>
      <c r="B5" s="60" t="s">
        <v>15</v>
      </c>
      <c r="C5" s="61"/>
      <c r="D5" s="61"/>
      <c r="E5" s="61"/>
      <c r="F5" s="62"/>
    </row>
    <row r="6" spans="1:6">
      <c r="A6" s="4"/>
      <c r="B6" s="15">
        <f>C4</f>
        <v>0.38263888888888886</v>
      </c>
      <c r="C6" s="16">
        <f>SUM(B6+D6)</f>
        <v>0.38402777777777775</v>
      </c>
      <c r="D6" s="17">
        <v>1.3888888888888889E-3</v>
      </c>
      <c r="E6" s="18" t="s">
        <v>9</v>
      </c>
      <c r="F6" s="19" t="s">
        <v>16</v>
      </c>
    </row>
    <row r="7" spans="1:6">
      <c r="A7" s="4"/>
      <c r="B7" s="10">
        <f>C6</f>
        <v>0.38402777777777775</v>
      </c>
      <c r="C7" s="11">
        <f>SUM(B7+D7)</f>
        <v>0.39097222222222217</v>
      </c>
      <c r="D7" s="12">
        <v>6.9444444444444441E-3</v>
      </c>
      <c r="E7" s="13" t="s">
        <v>11</v>
      </c>
      <c r="F7" s="14" t="s">
        <v>17</v>
      </c>
    </row>
    <row r="8" spans="1:6">
      <c r="A8" s="4"/>
      <c r="B8" s="10">
        <f t="shared" ref="B8:B49" si="0">C7</f>
        <v>0.39097222222222217</v>
      </c>
      <c r="C8" s="11">
        <f t="shared" ref="C8:C16" si="1">SUM(B8+D8)</f>
        <v>0.39791666666666659</v>
      </c>
      <c r="D8" s="12">
        <v>6.9444444444444441E-3</v>
      </c>
      <c r="E8" s="13" t="s">
        <v>9</v>
      </c>
      <c r="F8" s="14" t="s">
        <v>18</v>
      </c>
    </row>
    <row r="9" spans="1:6">
      <c r="A9" s="4"/>
      <c r="B9" s="10">
        <f t="shared" si="0"/>
        <v>0.39791666666666659</v>
      </c>
      <c r="C9" s="11">
        <f t="shared" si="1"/>
        <v>0.39999999999999991</v>
      </c>
      <c r="D9" s="12">
        <v>2.0833333333333333E-3</v>
      </c>
      <c r="E9" s="13" t="s">
        <v>19</v>
      </c>
      <c r="F9" s="14" t="s">
        <v>20</v>
      </c>
    </row>
    <row r="10" spans="1:6">
      <c r="A10" s="4"/>
      <c r="B10" s="10">
        <f t="shared" si="0"/>
        <v>0.39999999999999991</v>
      </c>
      <c r="C10" s="11">
        <f t="shared" si="1"/>
        <v>0.41249999999999992</v>
      </c>
      <c r="D10" s="12">
        <v>1.2499999999999999E-2</v>
      </c>
      <c r="E10" s="13" t="s">
        <v>9</v>
      </c>
      <c r="F10" s="14" t="s">
        <v>21</v>
      </c>
    </row>
    <row r="11" spans="1:6">
      <c r="A11" s="4"/>
      <c r="B11" s="10">
        <f t="shared" si="0"/>
        <v>0.41249999999999992</v>
      </c>
      <c r="C11" s="11">
        <f t="shared" si="1"/>
        <v>0.41388888888888881</v>
      </c>
      <c r="D11" s="12">
        <v>1.3888888888888889E-3</v>
      </c>
      <c r="E11" s="13" t="s">
        <v>117</v>
      </c>
      <c r="F11" s="14" t="s">
        <v>118</v>
      </c>
    </row>
    <row r="12" spans="1:6">
      <c r="A12" s="4"/>
      <c r="B12" s="10">
        <f t="shared" si="0"/>
        <v>0.41388888888888881</v>
      </c>
      <c r="C12" s="11">
        <f t="shared" si="1"/>
        <v>0.41736111111111102</v>
      </c>
      <c r="D12" s="12">
        <v>3.472222222222222E-3</v>
      </c>
      <c r="E12" s="13" t="s">
        <v>19</v>
      </c>
      <c r="F12" s="14" t="s">
        <v>24</v>
      </c>
    </row>
    <row r="13" spans="1:6">
      <c r="A13" s="4"/>
      <c r="B13" s="10">
        <f t="shared" si="0"/>
        <v>0.41736111111111102</v>
      </c>
      <c r="C13" s="11">
        <f t="shared" si="1"/>
        <v>0.42361111111111099</v>
      </c>
      <c r="D13" s="12">
        <v>6.2499999999999995E-3</v>
      </c>
      <c r="E13" s="13" t="s">
        <v>9</v>
      </c>
      <c r="F13" s="14" t="s">
        <v>25</v>
      </c>
    </row>
    <row r="14" spans="1:6">
      <c r="A14" s="4"/>
      <c r="B14" s="10">
        <f t="shared" si="0"/>
        <v>0.42361111111111099</v>
      </c>
      <c r="C14" s="11">
        <f t="shared" si="1"/>
        <v>0.43055555555555541</v>
      </c>
      <c r="D14" s="12">
        <v>6.9444444444444441E-3</v>
      </c>
      <c r="E14" s="13" t="s">
        <v>19</v>
      </c>
      <c r="F14" s="14" t="s">
        <v>26</v>
      </c>
    </row>
    <row r="15" spans="1:6">
      <c r="A15" s="4"/>
      <c r="B15" s="10">
        <f t="shared" si="0"/>
        <v>0.43055555555555541</v>
      </c>
      <c r="C15" s="11">
        <f t="shared" si="1"/>
        <v>0.43402777777777762</v>
      </c>
      <c r="D15" s="12">
        <v>3.472222222222222E-3</v>
      </c>
      <c r="E15" s="13" t="s">
        <v>22</v>
      </c>
      <c r="F15" s="14" t="s">
        <v>27</v>
      </c>
    </row>
    <row r="16" spans="1:6">
      <c r="A16" s="4"/>
      <c r="B16" s="10">
        <f t="shared" si="0"/>
        <v>0.43402777777777762</v>
      </c>
      <c r="C16" s="11">
        <f t="shared" si="1"/>
        <v>0.43888888888888872</v>
      </c>
      <c r="D16" s="12">
        <v>4.8611111111111112E-3</v>
      </c>
      <c r="E16" s="13" t="s">
        <v>11</v>
      </c>
      <c r="F16" s="14" t="s">
        <v>28</v>
      </c>
    </row>
    <row r="17" spans="1:6">
      <c r="A17" s="20"/>
      <c r="B17" s="10">
        <f t="shared" si="0"/>
        <v>0.43888888888888872</v>
      </c>
      <c r="C17" s="11">
        <f>SUM(B17+D17)</f>
        <v>0.44583333333333314</v>
      </c>
      <c r="D17" s="7">
        <v>6.9444444444444441E-3</v>
      </c>
      <c r="E17" s="8" t="s">
        <v>7</v>
      </c>
      <c r="F17" s="21" t="s">
        <v>7</v>
      </c>
    </row>
    <row r="18" spans="1:6">
      <c r="A18" s="20"/>
      <c r="B18" s="60" t="s">
        <v>29</v>
      </c>
      <c r="C18" s="61"/>
      <c r="D18" s="61"/>
      <c r="E18" s="61"/>
      <c r="F18" s="62"/>
    </row>
    <row r="19" spans="1:6">
      <c r="A19" s="20"/>
      <c r="B19" s="15">
        <f>C17</f>
        <v>0.44583333333333314</v>
      </c>
      <c r="C19" s="16">
        <f>SUM(B19+D19)</f>
        <v>0.44791666666666646</v>
      </c>
      <c r="D19" s="17">
        <v>2.0833333333333333E-3</v>
      </c>
      <c r="E19" s="18" t="s">
        <v>9</v>
      </c>
      <c r="F19" s="19" t="s">
        <v>16</v>
      </c>
    </row>
    <row r="20" spans="1:6">
      <c r="A20" s="20"/>
      <c r="B20" s="10">
        <f t="shared" si="0"/>
        <v>0.44791666666666646</v>
      </c>
      <c r="C20" s="11">
        <f t="shared" ref="C20:C36" si="2">SUM(B20+D20)</f>
        <v>0.46527777777777757</v>
      </c>
      <c r="D20" s="12">
        <v>1.7361111111111112E-2</v>
      </c>
      <c r="E20" s="13" t="s">
        <v>9</v>
      </c>
      <c r="F20" s="14" t="s">
        <v>30</v>
      </c>
    </row>
    <row r="21" spans="1:6">
      <c r="A21" s="20"/>
      <c r="B21" s="10">
        <f t="shared" si="0"/>
        <v>0.46527777777777757</v>
      </c>
      <c r="C21" s="11">
        <f t="shared" si="2"/>
        <v>0.47013888888888866</v>
      </c>
      <c r="D21" s="12">
        <v>4.8611111111111112E-3</v>
      </c>
      <c r="E21" s="13" t="s">
        <v>19</v>
      </c>
      <c r="F21" s="14" t="s">
        <v>20</v>
      </c>
    </row>
    <row r="22" spans="1:6">
      <c r="A22" s="20"/>
      <c r="B22" s="10">
        <f t="shared" si="0"/>
        <v>0.47013888888888866</v>
      </c>
      <c r="C22" s="11">
        <f t="shared" si="2"/>
        <v>0.47152777777777755</v>
      </c>
      <c r="D22" s="12">
        <v>1.3888888888888889E-3</v>
      </c>
      <c r="E22" s="13" t="s">
        <v>117</v>
      </c>
      <c r="F22" s="14" t="s">
        <v>118</v>
      </c>
    </row>
    <row r="23" spans="1:6">
      <c r="A23" s="20"/>
      <c r="B23" s="15">
        <f t="shared" si="0"/>
        <v>0.47152777777777755</v>
      </c>
      <c r="C23" s="16">
        <f t="shared" si="2"/>
        <v>0.47291666666666643</v>
      </c>
      <c r="D23" s="17">
        <v>1.3888888888888889E-3</v>
      </c>
      <c r="E23" s="18" t="s">
        <v>9</v>
      </c>
      <c r="F23" s="19" t="s">
        <v>31</v>
      </c>
    </row>
    <row r="24" spans="1:6">
      <c r="A24" s="20"/>
      <c r="B24" s="10">
        <f t="shared" si="0"/>
        <v>0.47291666666666643</v>
      </c>
      <c r="C24" s="11">
        <f t="shared" si="2"/>
        <v>0.49374999999999974</v>
      </c>
      <c r="D24" s="12">
        <v>2.0833333333333332E-2</v>
      </c>
      <c r="E24" s="13" t="s">
        <v>9</v>
      </c>
      <c r="F24" s="14" t="s">
        <v>32</v>
      </c>
    </row>
    <row r="25" spans="1:6">
      <c r="A25" s="20"/>
      <c r="B25" s="10">
        <f t="shared" si="0"/>
        <v>0.49374999999999974</v>
      </c>
      <c r="C25" s="11">
        <f t="shared" si="2"/>
        <v>0.49722222222222195</v>
      </c>
      <c r="D25" s="12">
        <v>3.472222222222222E-3</v>
      </c>
      <c r="E25" s="13" t="s">
        <v>19</v>
      </c>
      <c r="F25" s="14" t="s">
        <v>20</v>
      </c>
    </row>
    <row r="26" spans="1:6">
      <c r="A26" s="20"/>
      <c r="B26" s="10">
        <f t="shared" si="0"/>
        <v>0.49722222222222195</v>
      </c>
      <c r="C26" s="11">
        <f t="shared" si="2"/>
        <v>0.49861111111111084</v>
      </c>
      <c r="D26" s="12">
        <v>1.3888888888888889E-3</v>
      </c>
      <c r="E26" s="13" t="s">
        <v>117</v>
      </c>
      <c r="F26" s="14" t="s">
        <v>119</v>
      </c>
    </row>
    <row r="27" spans="1:6">
      <c r="A27" s="20"/>
      <c r="B27" s="10">
        <f t="shared" si="0"/>
        <v>0.49861111111111084</v>
      </c>
      <c r="C27" s="11">
        <f t="shared" si="2"/>
        <v>0.5020833333333331</v>
      </c>
      <c r="D27" s="12">
        <v>3.472222222222222E-3</v>
      </c>
      <c r="E27" s="13" t="s">
        <v>11</v>
      </c>
      <c r="F27" s="14" t="s">
        <v>34</v>
      </c>
    </row>
    <row r="28" spans="1:6">
      <c r="A28" s="20"/>
      <c r="B28" s="10">
        <f t="shared" si="0"/>
        <v>0.5020833333333331</v>
      </c>
      <c r="C28" s="11">
        <f t="shared" si="2"/>
        <v>0.50555555555555531</v>
      </c>
      <c r="D28" s="12">
        <v>3.472222222222222E-3</v>
      </c>
      <c r="E28" s="13" t="s">
        <v>19</v>
      </c>
      <c r="F28" s="14" t="s">
        <v>35</v>
      </c>
    </row>
    <row r="29" spans="1:6">
      <c r="A29" s="4"/>
      <c r="B29" s="10">
        <f t="shared" si="0"/>
        <v>0.50555555555555531</v>
      </c>
      <c r="C29" s="10">
        <f t="shared" si="2"/>
        <v>0.51249999999999973</v>
      </c>
      <c r="D29" s="12">
        <v>6.9444444444444441E-3</v>
      </c>
      <c r="E29" s="13" t="s">
        <v>11</v>
      </c>
      <c r="F29" s="14" t="s">
        <v>28</v>
      </c>
    </row>
    <row r="30" spans="1:6">
      <c r="A30" s="4"/>
      <c r="B30" s="10">
        <f t="shared" si="0"/>
        <v>0.51249999999999973</v>
      </c>
      <c r="C30" s="11">
        <f t="shared" si="2"/>
        <v>0.51597222222222194</v>
      </c>
      <c r="D30" s="12">
        <v>3.472222222222222E-3</v>
      </c>
      <c r="E30" s="13" t="s">
        <v>22</v>
      </c>
      <c r="F30" s="14" t="s">
        <v>36</v>
      </c>
    </row>
    <row r="31" spans="1:6">
      <c r="A31" s="20"/>
      <c r="B31" s="10">
        <f>C30</f>
        <v>0.51597222222222194</v>
      </c>
      <c r="C31" s="11">
        <f>SUM(B31+D31)</f>
        <v>0.54722222222222194</v>
      </c>
      <c r="D31" s="7">
        <v>3.125E-2</v>
      </c>
      <c r="E31" s="8" t="s">
        <v>7</v>
      </c>
      <c r="F31" s="21" t="s">
        <v>37</v>
      </c>
    </row>
    <row r="32" spans="1:6">
      <c r="A32" s="20"/>
      <c r="B32" s="60" t="s">
        <v>38</v>
      </c>
      <c r="C32" s="61"/>
      <c r="D32" s="61"/>
      <c r="E32" s="61"/>
      <c r="F32" s="62"/>
    </row>
    <row r="33" spans="1:6">
      <c r="A33" s="20"/>
      <c r="B33" s="15">
        <f>C31</f>
        <v>0.54722222222222194</v>
      </c>
      <c r="C33" s="16">
        <f t="shared" si="2"/>
        <v>0.54861111111111083</v>
      </c>
      <c r="D33" s="17">
        <v>1.3888888888888889E-3</v>
      </c>
      <c r="E33" s="18" t="s">
        <v>9</v>
      </c>
      <c r="F33" s="19" t="s">
        <v>16</v>
      </c>
    </row>
    <row r="34" spans="1:6">
      <c r="A34" s="20"/>
      <c r="B34" s="10">
        <f t="shared" si="0"/>
        <v>0.54861111111111083</v>
      </c>
      <c r="C34" s="11">
        <f t="shared" si="2"/>
        <v>0.55277777777777748</v>
      </c>
      <c r="D34" s="12">
        <v>4.1666666666666666E-3</v>
      </c>
      <c r="E34" s="13" t="s">
        <v>11</v>
      </c>
      <c r="F34" s="22" t="s">
        <v>39</v>
      </c>
    </row>
    <row r="35" spans="1:6">
      <c r="A35" s="20"/>
      <c r="B35" s="10">
        <f t="shared" si="0"/>
        <v>0.55277777777777748</v>
      </c>
      <c r="C35" s="11">
        <f t="shared" si="2"/>
        <v>0.5597222222222219</v>
      </c>
      <c r="D35" s="12">
        <v>6.9444444444444441E-3</v>
      </c>
      <c r="E35" s="13" t="s">
        <v>9</v>
      </c>
      <c r="F35" s="22" t="s">
        <v>40</v>
      </c>
    </row>
    <row r="36" spans="1:6">
      <c r="A36" s="20"/>
      <c r="B36" s="10">
        <f t="shared" si="0"/>
        <v>0.5597222222222219</v>
      </c>
      <c r="C36" s="11">
        <f t="shared" si="2"/>
        <v>0.56319444444444411</v>
      </c>
      <c r="D36" s="12">
        <v>3.472222222222222E-3</v>
      </c>
      <c r="E36" s="13" t="s">
        <v>19</v>
      </c>
      <c r="F36" s="22" t="s">
        <v>20</v>
      </c>
    </row>
    <row r="37" spans="1:6">
      <c r="A37" s="20"/>
      <c r="B37" s="10">
        <f>C36</f>
        <v>0.56319444444444411</v>
      </c>
      <c r="C37" s="11">
        <f>SUM(B37+D37)</f>
        <v>0.56666666666666632</v>
      </c>
      <c r="D37" s="12">
        <v>3.472222222222222E-3</v>
      </c>
      <c r="E37" s="13" t="s">
        <v>11</v>
      </c>
      <c r="F37" s="14" t="s">
        <v>41</v>
      </c>
    </row>
    <row r="38" spans="1:6">
      <c r="A38" s="20"/>
      <c r="B38" s="10">
        <f t="shared" si="0"/>
        <v>0.56666666666666632</v>
      </c>
      <c r="C38" s="11">
        <f>SUM(B38+D38)</f>
        <v>0.5680555555555552</v>
      </c>
      <c r="D38" s="12">
        <v>1.3888888888888889E-3</v>
      </c>
      <c r="E38" s="13" t="s">
        <v>117</v>
      </c>
      <c r="F38" s="23" t="s">
        <v>118</v>
      </c>
    </row>
    <row r="39" spans="1:6">
      <c r="A39" s="20"/>
      <c r="B39" s="15">
        <f>C38</f>
        <v>0.5680555555555552</v>
      </c>
      <c r="C39" s="16">
        <f t="shared" ref="C39:C49" si="3">SUM(B39+D39)</f>
        <v>0.56944444444444409</v>
      </c>
      <c r="D39" s="17">
        <v>1.3888888888888889E-3</v>
      </c>
      <c r="E39" s="18" t="s">
        <v>9</v>
      </c>
      <c r="F39" s="24" t="s">
        <v>42</v>
      </c>
    </row>
    <row r="40" spans="1:6">
      <c r="A40" s="20"/>
      <c r="B40" s="10">
        <f t="shared" si="0"/>
        <v>0.56944444444444409</v>
      </c>
      <c r="C40" s="11">
        <f t="shared" si="3"/>
        <v>0.58333333333333293</v>
      </c>
      <c r="D40" s="12">
        <v>1.3888888888888888E-2</v>
      </c>
      <c r="E40" s="13" t="s">
        <v>9</v>
      </c>
      <c r="F40" s="23" t="s">
        <v>43</v>
      </c>
    </row>
    <row r="41" spans="1:6">
      <c r="A41" s="20"/>
      <c r="B41" s="10">
        <f t="shared" si="0"/>
        <v>0.58333333333333293</v>
      </c>
      <c r="C41" s="11">
        <f t="shared" si="3"/>
        <v>0.58680555555555514</v>
      </c>
      <c r="D41" s="12">
        <v>3.472222222222222E-3</v>
      </c>
      <c r="E41" s="13" t="s">
        <v>19</v>
      </c>
      <c r="F41" s="23" t="s">
        <v>20</v>
      </c>
    </row>
    <row r="42" spans="1:6">
      <c r="A42" s="20"/>
      <c r="B42" s="10">
        <f t="shared" si="0"/>
        <v>0.58680555555555514</v>
      </c>
      <c r="C42" s="11">
        <f t="shared" si="3"/>
        <v>0.58819444444444402</v>
      </c>
      <c r="D42" s="12">
        <v>1.3888888888888889E-3</v>
      </c>
      <c r="E42" s="13" t="s">
        <v>117</v>
      </c>
      <c r="F42" s="23" t="s">
        <v>119</v>
      </c>
    </row>
    <row r="43" spans="1:6">
      <c r="A43" s="20"/>
      <c r="B43" s="10">
        <f>C42</f>
        <v>0.58819444444444402</v>
      </c>
      <c r="C43" s="11">
        <f>SUM(B43+D43)</f>
        <v>0.59513888888888844</v>
      </c>
      <c r="D43" s="7">
        <v>6.9444444444444441E-3</v>
      </c>
      <c r="E43" s="8" t="s">
        <v>7</v>
      </c>
      <c r="F43" s="21" t="s">
        <v>7</v>
      </c>
    </row>
    <row r="44" spans="1:6">
      <c r="A44" s="20"/>
      <c r="B44" s="15">
        <f>C43</f>
        <v>0.59513888888888844</v>
      </c>
      <c r="C44" s="16">
        <f t="shared" si="3"/>
        <v>0.59791666666666621</v>
      </c>
      <c r="D44" s="17">
        <v>2.7777777777777779E-3</v>
      </c>
      <c r="E44" s="18" t="s">
        <v>9</v>
      </c>
      <c r="F44" s="24" t="s">
        <v>44</v>
      </c>
    </row>
    <row r="45" spans="1:6">
      <c r="A45" s="20"/>
      <c r="B45" s="10">
        <f t="shared" si="0"/>
        <v>0.59791666666666621</v>
      </c>
      <c r="C45" s="11">
        <f t="shared" si="3"/>
        <v>0.60138888888888842</v>
      </c>
      <c r="D45" s="12">
        <v>3.472222222222222E-3</v>
      </c>
      <c r="E45" s="13" t="s">
        <v>9</v>
      </c>
      <c r="F45" s="23" t="s">
        <v>45</v>
      </c>
    </row>
    <row r="46" spans="1:6">
      <c r="A46" s="20"/>
      <c r="B46" s="10">
        <f t="shared" si="0"/>
        <v>0.60138888888888842</v>
      </c>
      <c r="C46" s="11">
        <f t="shared" si="3"/>
        <v>0.60486111111111063</v>
      </c>
      <c r="D46" s="12">
        <v>3.472222222222222E-3</v>
      </c>
      <c r="E46" s="13" t="s">
        <v>19</v>
      </c>
      <c r="F46" s="23" t="s">
        <v>20</v>
      </c>
    </row>
    <row r="47" spans="1:6">
      <c r="A47" s="20"/>
      <c r="B47" s="10">
        <f>C46</f>
        <v>0.60486111111111063</v>
      </c>
      <c r="C47" s="11">
        <f t="shared" si="3"/>
        <v>0.61180555555555505</v>
      </c>
      <c r="D47" s="12">
        <v>6.9444444444444441E-3</v>
      </c>
      <c r="E47" s="13" t="s">
        <v>19</v>
      </c>
      <c r="F47" s="23" t="s">
        <v>46</v>
      </c>
    </row>
    <row r="48" spans="1:6">
      <c r="A48" s="4"/>
      <c r="B48" s="10">
        <f t="shared" si="0"/>
        <v>0.61180555555555505</v>
      </c>
      <c r="C48" s="11">
        <f t="shared" si="3"/>
        <v>0.61874999999999947</v>
      </c>
      <c r="D48" s="12">
        <v>6.9444444444444441E-3</v>
      </c>
      <c r="E48" s="13" t="s">
        <v>11</v>
      </c>
      <c r="F48" s="14" t="s">
        <v>28</v>
      </c>
    </row>
    <row r="49" spans="1:6">
      <c r="A49" s="20"/>
      <c r="B49" s="10">
        <f t="shared" si="0"/>
        <v>0.61874999999999947</v>
      </c>
      <c r="C49" s="11">
        <f t="shared" si="3"/>
        <v>0.62222222222222168</v>
      </c>
      <c r="D49" s="12">
        <v>3.472222222222222E-3</v>
      </c>
      <c r="E49" s="13" t="s">
        <v>22</v>
      </c>
      <c r="F49" s="23" t="s">
        <v>47</v>
      </c>
    </row>
    <row r="50" spans="1:6">
      <c r="A50" s="4"/>
      <c r="B50" s="60" t="s">
        <v>51</v>
      </c>
      <c r="C50" s="61"/>
      <c r="D50" s="61"/>
      <c r="E50" s="61"/>
      <c r="F50" s="62"/>
    </row>
    <row r="51" spans="1:6">
      <c r="A51" s="4"/>
      <c r="B51" s="15">
        <f>C49</f>
        <v>0.62222222222222168</v>
      </c>
      <c r="C51" s="16">
        <f>SUM(B51+D51)</f>
        <v>0.624305555555555</v>
      </c>
      <c r="D51" s="17">
        <v>2.0833333333333333E-3</v>
      </c>
      <c r="E51" s="18" t="s">
        <v>9</v>
      </c>
      <c r="F51" s="19" t="s">
        <v>16</v>
      </c>
    </row>
    <row r="52" spans="1:6">
      <c r="A52" s="20"/>
      <c r="B52" s="10">
        <f>C51</f>
        <v>0.624305555555555</v>
      </c>
      <c r="C52" s="11">
        <f>SUM(B52+D52)</f>
        <v>0.63888888888888828</v>
      </c>
      <c r="D52" s="12">
        <v>1.4583333333333332E-2</v>
      </c>
      <c r="E52" s="13" t="s">
        <v>9</v>
      </c>
      <c r="F52" s="14" t="s">
        <v>52</v>
      </c>
    </row>
    <row r="53" spans="1:6">
      <c r="A53" s="20"/>
      <c r="B53" s="10">
        <f>C52</f>
        <v>0.63888888888888828</v>
      </c>
      <c r="C53" s="11">
        <f>SUM(B53+D53)</f>
        <v>0.64097222222222161</v>
      </c>
      <c r="D53" s="12">
        <v>2.0833333333333333E-3</v>
      </c>
      <c r="E53" s="13" t="s">
        <v>19</v>
      </c>
      <c r="F53" s="23" t="s">
        <v>20</v>
      </c>
    </row>
    <row r="54" spans="1:6">
      <c r="A54" s="20"/>
      <c r="B54" s="10">
        <f>C53</f>
        <v>0.64097222222222161</v>
      </c>
      <c r="C54" s="11">
        <f>SUM(B54+D54)</f>
        <v>0.66180555555555498</v>
      </c>
      <c r="D54" s="12">
        <v>2.0833333333333332E-2</v>
      </c>
      <c r="E54" s="13" t="s">
        <v>53</v>
      </c>
      <c r="F54" s="14" t="s">
        <v>54</v>
      </c>
    </row>
    <row r="55" spans="1:6">
      <c r="A55" s="20"/>
      <c r="B55" s="10">
        <f>C54</f>
        <v>0.66180555555555498</v>
      </c>
      <c r="C55" s="11">
        <f>SUM(B55+D55)</f>
        <v>0.69305555555555498</v>
      </c>
      <c r="D55" s="12">
        <v>3.125E-2</v>
      </c>
      <c r="E55" s="13" t="s">
        <v>53</v>
      </c>
      <c r="F55" s="14" t="s">
        <v>120</v>
      </c>
    </row>
    <row r="56" spans="1:6" ht="16.5" thickBot="1">
      <c r="A56" s="25"/>
      <c r="B56" s="26"/>
      <c r="C56" s="27" t="s">
        <v>48</v>
      </c>
      <c r="D56" s="28">
        <f>SUM(D2:D49)</f>
        <v>0.26805555555555538</v>
      </c>
      <c r="E56" s="29" t="s">
        <v>49</v>
      </c>
      <c r="F56" s="30"/>
    </row>
    <row r="57" spans="1:6" ht="16.5" thickBot="1">
      <c r="A57" s="1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</row>
    <row r="58" spans="1:6">
      <c r="A58" s="4" t="s">
        <v>50</v>
      </c>
      <c r="B58" s="10">
        <v>0.35416666666666669</v>
      </c>
      <c r="C58" s="11">
        <f t="shared" ref="C58:C68" si="4">SUM(B58+D58)</f>
        <v>0.375</v>
      </c>
      <c r="D58" s="12">
        <v>2.0833333333333332E-2</v>
      </c>
      <c r="E58" s="13" t="s">
        <v>53</v>
      </c>
      <c r="F58" s="59" t="s">
        <v>121</v>
      </c>
    </row>
    <row r="59" spans="1:6">
      <c r="A59" s="20"/>
      <c r="B59" s="10">
        <f t="shared" ref="B59:B69" si="5">C58</f>
        <v>0.375</v>
      </c>
      <c r="C59" s="11">
        <f t="shared" si="4"/>
        <v>0.39583333333333331</v>
      </c>
      <c r="D59" s="12">
        <v>2.0833333333333332E-2</v>
      </c>
      <c r="E59" s="13" t="s">
        <v>53</v>
      </c>
      <c r="F59" s="14" t="s">
        <v>122</v>
      </c>
    </row>
    <row r="60" spans="1:6">
      <c r="A60" s="20"/>
      <c r="B60" s="10">
        <f t="shared" si="5"/>
        <v>0.39583333333333331</v>
      </c>
      <c r="C60" s="11">
        <f t="shared" si="4"/>
        <v>0.39930555555555552</v>
      </c>
      <c r="D60" s="12">
        <v>3.472222222222222E-3</v>
      </c>
      <c r="E60" s="13" t="s">
        <v>19</v>
      </c>
      <c r="F60" s="14" t="s">
        <v>57</v>
      </c>
    </row>
    <row r="61" spans="1:6">
      <c r="A61" s="20"/>
      <c r="B61" s="10">
        <f t="shared" si="5"/>
        <v>0.39930555555555552</v>
      </c>
      <c r="C61" s="11">
        <f t="shared" si="4"/>
        <v>0.40277777777777773</v>
      </c>
      <c r="D61" s="12">
        <v>3.472222222222222E-3</v>
      </c>
      <c r="E61" s="13" t="s">
        <v>11</v>
      </c>
      <c r="F61" s="14" t="s">
        <v>58</v>
      </c>
    </row>
    <row r="62" spans="1:6">
      <c r="A62" s="20"/>
      <c r="B62" s="10">
        <f t="shared" si="5"/>
        <v>0.40277777777777773</v>
      </c>
      <c r="C62" s="11">
        <f t="shared" si="4"/>
        <v>0.41319444444444442</v>
      </c>
      <c r="D62" s="12">
        <v>1.0416666666666666E-2</v>
      </c>
      <c r="E62" s="13" t="s">
        <v>22</v>
      </c>
      <c r="F62" s="14" t="s">
        <v>23</v>
      </c>
    </row>
    <row r="63" spans="1:6">
      <c r="A63" s="20"/>
      <c r="B63" s="10">
        <f t="shared" si="5"/>
        <v>0.41319444444444442</v>
      </c>
      <c r="C63" s="11">
        <f t="shared" si="4"/>
        <v>0.42013888888888884</v>
      </c>
      <c r="D63" s="7">
        <v>6.9444444444444441E-3</v>
      </c>
      <c r="E63" s="8" t="s">
        <v>7</v>
      </c>
      <c r="F63" s="21" t="s">
        <v>7</v>
      </c>
    </row>
    <row r="64" spans="1:6">
      <c r="A64" s="20"/>
      <c r="B64" s="15">
        <f t="shared" si="5"/>
        <v>0.42013888888888884</v>
      </c>
      <c r="C64" s="16">
        <f t="shared" si="4"/>
        <v>0.42152777777777772</v>
      </c>
      <c r="D64" s="17">
        <v>1.3888888888888889E-3</v>
      </c>
      <c r="E64" s="18" t="s">
        <v>9</v>
      </c>
      <c r="F64" s="50" t="s">
        <v>60</v>
      </c>
    </row>
    <row r="65" spans="1:6">
      <c r="A65" s="20"/>
      <c r="B65" s="10">
        <f t="shared" si="5"/>
        <v>0.42152777777777772</v>
      </c>
      <c r="C65" s="11">
        <f t="shared" si="4"/>
        <v>0.43611111111111106</v>
      </c>
      <c r="D65" s="12">
        <v>1.4583333333333332E-2</v>
      </c>
      <c r="E65" s="13" t="s">
        <v>9</v>
      </c>
      <c r="F65" s="23" t="s">
        <v>61</v>
      </c>
    </row>
    <row r="66" spans="1:6">
      <c r="A66" s="20"/>
      <c r="B66" s="10">
        <f t="shared" si="5"/>
        <v>0.43611111111111106</v>
      </c>
      <c r="C66" s="11">
        <f t="shared" si="4"/>
        <v>0.44305555555555548</v>
      </c>
      <c r="D66" s="12">
        <v>6.9444444444444441E-3</v>
      </c>
      <c r="E66" s="13" t="s">
        <v>19</v>
      </c>
      <c r="F66" s="23" t="s">
        <v>20</v>
      </c>
    </row>
    <row r="67" spans="1:6">
      <c r="A67" s="20"/>
      <c r="B67" s="10">
        <f t="shared" si="5"/>
        <v>0.44305555555555548</v>
      </c>
      <c r="C67" s="11">
        <f t="shared" si="4"/>
        <v>0.45694444444444438</v>
      </c>
      <c r="D67" s="12">
        <v>1.3888888888888888E-2</v>
      </c>
      <c r="E67" s="13" t="s">
        <v>53</v>
      </c>
      <c r="F67" s="14" t="s">
        <v>62</v>
      </c>
    </row>
    <row r="68" spans="1:6">
      <c r="A68" s="20"/>
      <c r="B68" s="10">
        <f t="shared" si="5"/>
        <v>0.45694444444444438</v>
      </c>
      <c r="C68" s="11">
        <f t="shared" si="4"/>
        <v>0.47777777777777769</v>
      </c>
      <c r="D68" s="12">
        <v>2.0833333333333332E-2</v>
      </c>
      <c r="E68" s="13" t="s">
        <v>53</v>
      </c>
      <c r="F68" s="14" t="s">
        <v>63</v>
      </c>
    </row>
    <row r="69" spans="1:6">
      <c r="A69" s="20"/>
      <c r="B69" s="10">
        <f t="shared" si="5"/>
        <v>0.47777777777777769</v>
      </c>
      <c r="C69" s="11">
        <f t="shared" ref="C69:C75" si="6">SUM(B69+D69)</f>
        <v>0.49861111111111101</v>
      </c>
      <c r="D69" s="12">
        <v>2.0833333333333332E-2</v>
      </c>
      <c r="E69" s="13" t="s">
        <v>53</v>
      </c>
      <c r="F69" s="14" t="s">
        <v>67</v>
      </c>
    </row>
    <row r="70" spans="1:6">
      <c r="A70" s="20"/>
      <c r="B70" s="10">
        <f t="shared" ref="B70:B75" si="7">C69</f>
        <v>0.49861111111111101</v>
      </c>
      <c r="C70" s="11">
        <f t="shared" si="6"/>
        <v>0.50208333333333321</v>
      </c>
      <c r="D70" s="12">
        <v>3.472222222222222E-3</v>
      </c>
      <c r="E70" s="13" t="s">
        <v>19</v>
      </c>
      <c r="F70" s="14" t="s">
        <v>68</v>
      </c>
    </row>
    <row r="71" spans="1:6">
      <c r="A71" s="20"/>
      <c r="B71" s="10">
        <f t="shared" si="7"/>
        <v>0.50208333333333321</v>
      </c>
      <c r="C71" s="11">
        <f t="shared" si="6"/>
        <v>0.50555555555555542</v>
      </c>
      <c r="D71" s="12">
        <v>3.472222222222222E-3</v>
      </c>
      <c r="E71" s="13" t="s">
        <v>11</v>
      </c>
      <c r="F71" s="14" t="s">
        <v>69</v>
      </c>
    </row>
    <row r="72" spans="1:6">
      <c r="A72" s="20"/>
      <c r="B72" s="10">
        <f t="shared" si="7"/>
        <v>0.50555555555555542</v>
      </c>
      <c r="C72" s="11">
        <f t="shared" si="6"/>
        <v>0.53680555555555542</v>
      </c>
      <c r="D72" s="7">
        <v>3.125E-2</v>
      </c>
      <c r="E72" s="8" t="s">
        <v>7</v>
      </c>
      <c r="F72" s="21" t="s">
        <v>37</v>
      </c>
    </row>
    <row r="73" spans="1:6">
      <c r="A73" s="20"/>
      <c r="B73" s="10">
        <f t="shared" si="7"/>
        <v>0.53680555555555542</v>
      </c>
      <c r="C73" s="11">
        <f t="shared" si="6"/>
        <v>0.54722222222222205</v>
      </c>
      <c r="D73" s="12">
        <v>1.0416666666666666E-2</v>
      </c>
      <c r="E73" s="13" t="s">
        <v>22</v>
      </c>
      <c r="F73" s="14" t="s">
        <v>70</v>
      </c>
    </row>
    <row r="74" spans="1:6">
      <c r="A74" s="20"/>
      <c r="B74" s="15">
        <f t="shared" si="7"/>
        <v>0.54722222222222205</v>
      </c>
      <c r="C74" s="57">
        <f t="shared" si="6"/>
        <v>0.54861111111111094</v>
      </c>
      <c r="D74" s="17">
        <v>1.3888888888888889E-3</v>
      </c>
      <c r="E74" s="18" t="s">
        <v>9</v>
      </c>
      <c r="F74" s="19" t="s">
        <v>71</v>
      </c>
    </row>
    <row r="75" spans="1:6">
      <c r="A75" s="20"/>
      <c r="B75" s="10">
        <f t="shared" si="7"/>
        <v>0.54861111111111094</v>
      </c>
      <c r="C75" s="11">
        <f t="shared" si="6"/>
        <v>0.56319444444444422</v>
      </c>
      <c r="D75" s="12">
        <v>1.4583333333333332E-2</v>
      </c>
      <c r="E75" s="13" t="s">
        <v>9</v>
      </c>
      <c r="F75" s="23" t="s">
        <v>72</v>
      </c>
    </row>
    <row r="76" spans="1:6">
      <c r="A76" s="20"/>
      <c r="B76" s="10">
        <f t="shared" ref="B76:B88" si="8">C75</f>
        <v>0.56319444444444422</v>
      </c>
      <c r="C76" s="11">
        <f t="shared" ref="C76:C88" si="9">SUM(B76+D76)</f>
        <v>0.56666666666666643</v>
      </c>
      <c r="D76" s="12">
        <v>3.472222222222222E-3</v>
      </c>
      <c r="E76" s="13" t="s">
        <v>11</v>
      </c>
      <c r="F76" s="14" t="s">
        <v>73</v>
      </c>
    </row>
    <row r="77" spans="1:6">
      <c r="A77" s="20"/>
      <c r="B77" s="10">
        <f t="shared" si="8"/>
        <v>0.56666666666666643</v>
      </c>
      <c r="C77" s="11">
        <f t="shared" si="9"/>
        <v>0.56805555555555531</v>
      </c>
      <c r="D77" s="12">
        <v>1.3888888888888889E-3</v>
      </c>
      <c r="E77" s="13" t="s">
        <v>117</v>
      </c>
      <c r="F77" s="14" t="s">
        <v>123</v>
      </c>
    </row>
    <row r="78" spans="1:6">
      <c r="A78" s="20"/>
      <c r="B78" s="10">
        <f t="shared" si="8"/>
        <v>0.56805555555555531</v>
      </c>
      <c r="C78" s="11">
        <f t="shared" si="9"/>
        <v>0.57152777777777752</v>
      </c>
      <c r="D78" s="12">
        <v>3.472222222222222E-3</v>
      </c>
      <c r="E78" s="13" t="s">
        <v>19</v>
      </c>
      <c r="F78" s="23" t="s">
        <v>75</v>
      </c>
    </row>
    <row r="79" spans="1:6">
      <c r="A79" s="20"/>
      <c r="B79" s="10">
        <f t="shared" si="8"/>
        <v>0.57152777777777752</v>
      </c>
      <c r="C79" s="11">
        <f t="shared" si="9"/>
        <v>0.57847222222222194</v>
      </c>
      <c r="D79" s="7">
        <v>6.9444444444444441E-3</v>
      </c>
      <c r="E79" s="8" t="s">
        <v>7</v>
      </c>
      <c r="F79" s="21" t="s">
        <v>7</v>
      </c>
    </row>
    <row r="80" spans="1:6">
      <c r="A80" s="20"/>
      <c r="B80" s="15">
        <f t="shared" si="8"/>
        <v>0.57847222222222194</v>
      </c>
      <c r="C80" s="16">
        <f t="shared" si="9"/>
        <v>0.57986111111111083</v>
      </c>
      <c r="D80" s="17">
        <v>1.3888888888888889E-3</v>
      </c>
      <c r="E80" s="18" t="s">
        <v>9</v>
      </c>
      <c r="F80" s="19" t="s">
        <v>76</v>
      </c>
    </row>
    <row r="81" spans="1:6">
      <c r="A81" s="20"/>
      <c r="B81" s="10">
        <f t="shared" si="8"/>
        <v>0.57986111111111083</v>
      </c>
      <c r="C81" s="11">
        <f t="shared" si="9"/>
        <v>0.58888888888888857</v>
      </c>
      <c r="D81" s="12">
        <v>9.0277777777777787E-3</v>
      </c>
      <c r="E81" s="13" t="s">
        <v>9</v>
      </c>
      <c r="F81" s="23" t="s">
        <v>77</v>
      </c>
    </row>
    <row r="82" spans="1:6" ht="14.25">
      <c r="A82" s="20"/>
      <c r="B82" s="10">
        <f t="shared" si="8"/>
        <v>0.58888888888888857</v>
      </c>
      <c r="C82" s="11">
        <f t="shared" si="9"/>
        <v>0.59027777777777746</v>
      </c>
      <c r="D82" s="12">
        <v>1.3888888888888889E-3</v>
      </c>
      <c r="E82" s="13" t="s">
        <v>117</v>
      </c>
      <c r="F82" s="14" t="s">
        <v>124</v>
      </c>
    </row>
    <row r="83" spans="1:6">
      <c r="A83" s="20"/>
      <c r="B83" s="10">
        <f t="shared" si="8"/>
        <v>0.59027777777777746</v>
      </c>
      <c r="C83" s="11">
        <f t="shared" si="9"/>
        <v>0.59374999999999967</v>
      </c>
      <c r="D83" s="12">
        <v>3.472222222222222E-3</v>
      </c>
      <c r="E83" s="13" t="s">
        <v>19</v>
      </c>
      <c r="F83" s="23" t="s">
        <v>79</v>
      </c>
    </row>
    <row r="84" spans="1:6">
      <c r="A84" s="20"/>
      <c r="B84" s="10">
        <f t="shared" si="8"/>
        <v>0.59374999999999967</v>
      </c>
      <c r="C84" s="11">
        <f t="shared" si="9"/>
        <v>0.60208333333333297</v>
      </c>
      <c r="D84" s="12">
        <v>8.3333333333333332E-3</v>
      </c>
      <c r="E84" s="13" t="s">
        <v>9</v>
      </c>
      <c r="F84" s="23" t="s">
        <v>80</v>
      </c>
    </row>
    <row r="85" spans="1:6">
      <c r="A85" s="20"/>
      <c r="B85" s="10">
        <f t="shared" si="8"/>
        <v>0.60208333333333297</v>
      </c>
      <c r="C85" s="11">
        <f t="shared" si="9"/>
        <v>0.60555555555555518</v>
      </c>
      <c r="D85" s="12">
        <v>3.472222222222222E-3</v>
      </c>
      <c r="E85" s="13" t="s">
        <v>11</v>
      </c>
      <c r="F85" s="14" t="s">
        <v>81</v>
      </c>
    </row>
    <row r="86" spans="1:6">
      <c r="A86" s="20"/>
      <c r="B86" s="10">
        <f t="shared" si="8"/>
        <v>0.60555555555555518</v>
      </c>
      <c r="C86" s="11">
        <f t="shared" si="9"/>
        <v>0.60902777777777739</v>
      </c>
      <c r="D86" s="12">
        <v>3.472222222222222E-3</v>
      </c>
      <c r="E86" s="13" t="s">
        <v>19</v>
      </c>
      <c r="F86" s="14" t="s">
        <v>82</v>
      </c>
    </row>
    <row r="87" spans="1:6">
      <c r="A87" s="4"/>
      <c r="B87" s="10">
        <f t="shared" si="8"/>
        <v>0.60902777777777739</v>
      </c>
      <c r="C87" s="11">
        <f t="shared" si="9"/>
        <v>0.61458333333333293</v>
      </c>
      <c r="D87" s="12">
        <v>5.5555555555555558E-3</v>
      </c>
      <c r="E87" s="13" t="s">
        <v>11</v>
      </c>
      <c r="F87" s="14" t="s">
        <v>28</v>
      </c>
    </row>
    <row r="88" spans="1:6">
      <c r="A88" s="20"/>
      <c r="B88" s="10">
        <f t="shared" si="8"/>
        <v>0.61458333333333293</v>
      </c>
      <c r="C88" s="11">
        <f t="shared" si="9"/>
        <v>0.61805555555555514</v>
      </c>
      <c r="D88" s="12">
        <v>3.472222222222222E-3</v>
      </c>
      <c r="E88" s="13" t="s">
        <v>22</v>
      </c>
      <c r="F88" s="23" t="s">
        <v>83</v>
      </c>
    </row>
    <row r="89" spans="1:6" ht="16.5" thickBot="1">
      <c r="A89" s="25"/>
      <c r="B89" s="26"/>
      <c r="C89" s="27" t="s">
        <v>48</v>
      </c>
      <c r="D89" s="28">
        <f>SUM(D58:D88)</f>
        <v>0.26388888888888873</v>
      </c>
      <c r="E89" s="29" t="s">
        <v>49</v>
      </c>
      <c r="F89" s="30"/>
    </row>
    <row r="90" spans="1:6" ht="16.5" thickBot="1">
      <c r="A90" s="1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5</v>
      </c>
    </row>
    <row r="91" spans="1:6">
      <c r="A91" s="4" t="s">
        <v>66</v>
      </c>
      <c r="B91" s="60" t="s">
        <v>84</v>
      </c>
      <c r="C91" s="61"/>
      <c r="D91" s="61"/>
      <c r="E91" s="61"/>
      <c r="F91" s="62"/>
    </row>
    <row r="92" spans="1:6">
      <c r="A92" s="4"/>
      <c r="B92" s="15">
        <v>0.35416666666666669</v>
      </c>
      <c r="C92" s="16">
        <f>SUM(B92+D92)</f>
        <v>0.36041666666666666</v>
      </c>
      <c r="D92" s="17">
        <v>6.2499999999999995E-3</v>
      </c>
      <c r="E92" s="18" t="s">
        <v>9</v>
      </c>
      <c r="F92" s="19" t="s">
        <v>16</v>
      </c>
    </row>
    <row r="93" spans="1:6">
      <c r="A93" s="20"/>
      <c r="B93" s="10">
        <f t="shared" ref="B93:B104" si="10">C92</f>
        <v>0.36041666666666666</v>
      </c>
      <c r="C93" s="11">
        <f>SUM(B93+D93)</f>
        <v>0.36388888888888887</v>
      </c>
      <c r="D93" s="12">
        <v>3.472222222222222E-3</v>
      </c>
      <c r="E93" s="13" t="s">
        <v>11</v>
      </c>
      <c r="F93" s="14" t="s">
        <v>85</v>
      </c>
    </row>
    <row r="94" spans="1:6">
      <c r="A94" s="20"/>
      <c r="B94" s="10">
        <f t="shared" si="10"/>
        <v>0.36388888888888887</v>
      </c>
      <c r="C94" s="11">
        <f>SUM(B94+D94)</f>
        <v>0.36874999999999997</v>
      </c>
      <c r="D94" s="12">
        <v>4.8611111111111112E-3</v>
      </c>
      <c r="E94" s="13" t="s">
        <v>9</v>
      </c>
      <c r="F94" s="23" t="s">
        <v>86</v>
      </c>
    </row>
    <row r="95" spans="1:6">
      <c r="A95" s="20"/>
      <c r="B95" s="10">
        <f t="shared" si="10"/>
        <v>0.36874999999999997</v>
      </c>
      <c r="C95" s="11">
        <f t="shared" ref="C95:C112" si="11">SUM(B95+D95)</f>
        <v>0.37222222222222218</v>
      </c>
      <c r="D95" s="12">
        <v>3.472222222222222E-3</v>
      </c>
      <c r="E95" s="13" t="s">
        <v>19</v>
      </c>
      <c r="F95" s="23" t="s">
        <v>20</v>
      </c>
    </row>
    <row r="96" spans="1:6">
      <c r="A96" s="20"/>
      <c r="B96" s="10">
        <f t="shared" si="10"/>
        <v>0.37222222222222218</v>
      </c>
      <c r="C96" s="11">
        <f t="shared" si="11"/>
        <v>0.37361111111111106</v>
      </c>
      <c r="D96" s="12">
        <v>1.3888888888888889E-3</v>
      </c>
      <c r="E96" s="13" t="s">
        <v>117</v>
      </c>
      <c r="F96" s="14" t="s">
        <v>118</v>
      </c>
    </row>
    <row r="97" spans="1:6">
      <c r="A97" s="4"/>
      <c r="B97" s="15">
        <f t="shared" si="10"/>
        <v>0.37361111111111106</v>
      </c>
      <c r="C97" s="16">
        <f t="shared" si="11"/>
        <v>0.37499999999999994</v>
      </c>
      <c r="D97" s="17">
        <v>1.3888888888888889E-3</v>
      </c>
      <c r="E97" s="18" t="s">
        <v>9</v>
      </c>
      <c r="F97" s="19" t="s">
        <v>87</v>
      </c>
    </row>
    <row r="98" spans="1:6">
      <c r="A98" s="20"/>
      <c r="B98" s="10">
        <f t="shared" si="10"/>
        <v>0.37499999999999994</v>
      </c>
      <c r="C98" s="11">
        <f>SUM(B98+D98)</f>
        <v>0.39444444444444438</v>
      </c>
      <c r="D98" s="12">
        <v>1.9444444444444445E-2</v>
      </c>
      <c r="E98" s="13" t="s">
        <v>9</v>
      </c>
      <c r="F98" s="23" t="s">
        <v>88</v>
      </c>
    </row>
    <row r="99" spans="1:6">
      <c r="A99" s="20"/>
      <c r="B99" s="10">
        <f t="shared" si="10"/>
        <v>0.39444444444444438</v>
      </c>
      <c r="C99" s="11">
        <f t="shared" si="11"/>
        <v>0.39999999999999991</v>
      </c>
      <c r="D99" s="12">
        <v>5.5555555555555558E-3</v>
      </c>
      <c r="E99" s="13" t="s">
        <v>19</v>
      </c>
      <c r="F99" s="23" t="s">
        <v>20</v>
      </c>
    </row>
    <row r="100" spans="1:6">
      <c r="A100" s="20"/>
      <c r="B100" s="10">
        <f t="shared" si="10"/>
        <v>0.39999999999999991</v>
      </c>
      <c r="C100" s="11">
        <f>SUM(B100+D100)</f>
        <v>0.4013888888888888</v>
      </c>
      <c r="D100" s="12">
        <v>1.3888888888888889E-3</v>
      </c>
      <c r="E100" s="13" t="s">
        <v>117</v>
      </c>
      <c r="F100" s="14" t="s">
        <v>119</v>
      </c>
    </row>
    <row r="101" spans="1:6">
      <c r="A101" s="20"/>
      <c r="B101" s="10">
        <f t="shared" si="10"/>
        <v>0.4013888888888888</v>
      </c>
      <c r="C101" s="11">
        <f>SUM(B101+D101)</f>
        <v>0.40833333333333321</v>
      </c>
      <c r="D101" s="7">
        <v>6.9444444444444441E-3</v>
      </c>
      <c r="E101" s="8" t="s">
        <v>7</v>
      </c>
      <c r="F101" s="21" t="s">
        <v>7</v>
      </c>
    </row>
    <row r="102" spans="1:6">
      <c r="A102" s="20"/>
      <c r="B102" s="10">
        <f t="shared" si="10"/>
        <v>0.40833333333333321</v>
      </c>
      <c r="C102" s="11">
        <f>SUM(B102+D102)</f>
        <v>0.4499999999999999</v>
      </c>
      <c r="D102" s="12">
        <v>4.1666666666666664E-2</v>
      </c>
      <c r="E102" s="13" t="s">
        <v>53</v>
      </c>
      <c r="F102" s="14" t="s">
        <v>102</v>
      </c>
    </row>
    <row r="103" spans="1:6">
      <c r="A103" s="4"/>
      <c r="B103" s="15">
        <f t="shared" si="10"/>
        <v>0.4499999999999999</v>
      </c>
      <c r="C103" s="16">
        <f t="shared" si="11"/>
        <v>0.45138888888888878</v>
      </c>
      <c r="D103" s="17">
        <v>1.3888888888888889E-3</v>
      </c>
      <c r="E103" s="18" t="s">
        <v>9</v>
      </c>
      <c r="F103" s="19" t="s">
        <v>89</v>
      </c>
    </row>
    <row r="104" spans="1:6">
      <c r="A104" s="20"/>
      <c r="B104" s="10">
        <f t="shared" si="10"/>
        <v>0.45138888888888878</v>
      </c>
      <c r="C104" s="11">
        <f>SUM(B104+D104)</f>
        <v>0.46805555555555545</v>
      </c>
      <c r="D104" s="12">
        <v>1.6666666666666666E-2</v>
      </c>
      <c r="E104" s="13" t="s">
        <v>9</v>
      </c>
      <c r="F104" s="23" t="s">
        <v>90</v>
      </c>
    </row>
    <row r="105" spans="1:6">
      <c r="A105" s="20"/>
      <c r="B105" s="10">
        <f t="shared" ref="B105:B112" si="12">C104</f>
        <v>0.46805555555555545</v>
      </c>
      <c r="C105" s="11">
        <f t="shared" si="11"/>
        <v>0.47152777777777766</v>
      </c>
      <c r="D105" s="12">
        <v>3.472222222222222E-3</v>
      </c>
      <c r="E105" s="13" t="s">
        <v>19</v>
      </c>
      <c r="F105" s="23" t="s">
        <v>91</v>
      </c>
    </row>
    <row r="106" spans="1:6">
      <c r="A106" s="20"/>
      <c r="B106" s="10">
        <f>C105</f>
        <v>0.47152777777777766</v>
      </c>
      <c r="C106" s="11">
        <f>SUM(B106+D106)</f>
        <v>0.47986111111111102</v>
      </c>
      <c r="D106" s="12">
        <v>8.3333333333333332E-3</v>
      </c>
      <c r="E106" s="13" t="s">
        <v>9</v>
      </c>
      <c r="F106" s="23" t="s">
        <v>92</v>
      </c>
    </row>
    <row r="107" spans="1:6">
      <c r="A107" s="20"/>
      <c r="B107" s="10">
        <f t="shared" si="12"/>
        <v>0.47986111111111102</v>
      </c>
      <c r="C107" s="11">
        <f t="shared" si="11"/>
        <v>0.48333333333333323</v>
      </c>
      <c r="D107" s="12">
        <v>3.472222222222222E-3</v>
      </c>
      <c r="E107" s="13" t="s">
        <v>19</v>
      </c>
      <c r="F107" s="23" t="s">
        <v>93</v>
      </c>
    </row>
    <row r="108" spans="1:6">
      <c r="A108" s="20"/>
      <c r="B108" s="10">
        <f>C107</f>
        <v>0.48333333333333323</v>
      </c>
      <c r="C108" s="11">
        <f>SUM(B108+D108)</f>
        <v>0.51458333333333317</v>
      </c>
      <c r="D108" s="7">
        <v>3.125E-2</v>
      </c>
      <c r="E108" s="8" t="s">
        <v>7</v>
      </c>
      <c r="F108" s="21" t="s">
        <v>37</v>
      </c>
    </row>
    <row r="109" spans="1:6">
      <c r="A109" s="20"/>
      <c r="B109" s="10">
        <f>C108</f>
        <v>0.51458333333333317</v>
      </c>
      <c r="C109" s="11">
        <f>SUM(B109+D109)</f>
        <v>0.5249999999999998</v>
      </c>
      <c r="D109" s="12">
        <v>1.0416666666666666E-2</v>
      </c>
      <c r="E109" s="13" t="s">
        <v>9</v>
      </c>
      <c r="F109" s="23" t="s">
        <v>94</v>
      </c>
    </row>
    <row r="110" spans="1:6">
      <c r="A110" s="20"/>
      <c r="B110" s="10">
        <f t="shared" si="12"/>
        <v>0.5249999999999998</v>
      </c>
      <c r="C110" s="11">
        <f t="shared" si="11"/>
        <v>0.52847222222222201</v>
      </c>
      <c r="D110" s="12">
        <v>3.472222222222222E-3</v>
      </c>
      <c r="E110" s="13" t="s">
        <v>19</v>
      </c>
      <c r="F110" s="23" t="s">
        <v>95</v>
      </c>
    </row>
    <row r="111" spans="1:6">
      <c r="A111" s="20"/>
      <c r="B111" s="10">
        <f>C110</f>
        <v>0.52847222222222201</v>
      </c>
      <c r="C111" s="11">
        <f>SUM(B111+D111)</f>
        <v>0.53541666666666643</v>
      </c>
      <c r="D111" s="12">
        <v>6.9444444444444441E-3</v>
      </c>
      <c r="E111" s="13" t="s">
        <v>9</v>
      </c>
      <c r="F111" s="23" t="s">
        <v>96</v>
      </c>
    </row>
    <row r="112" spans="1:6">
      <c r="A112" s="20"/>
      <c r="B112" s="10">
        <f t="shared" si="12"/>
        <v>0.53541666666666643</v>
      </c>
      <c r="C112" s="11">
        <f t="shared" si="11"/>
        <v>0.53888888888888864</v>
      </c>
      <c r="D112" s="12">
        <v>3.472222222222222E-3</v>
      </c>
      <c r="E112" s="13" t="s">
        <v>19</v>
      </c>
      <c r="F112" s="23" t="s">
        <v>97</v>
      </c>
    </row>
    <row r="113" spans="1:6">
      <c r="A113" s="20"/>
      <c r="B113" s="10">
        <f>C112</f>
        <v>0.53888888888888864</v>
      </c>
      <c r="C113" s="11">
        <f t="shared" ref="C113:C128" si="13">SUM(B113+D113)</f>
        <v>0.56041666666666645</v>
      </c>
      <c r="D113" s="12">
        <v>2.1527777777777781E-2</v>
      </c>
      <c r="E113" s="13" t="s">
        <v>9</v>
      </c>
      <c r="F113" s="23" t="s">
        <v>99</v>
      </c>
    </row>
    <row r="114" spans="1:6">
      <c r="A114" s="20"/>
      <c r="B114" s="10">
        <f>C113</f>
        <v>0.56041666666666645</v>
      </c>
      <c r="C114" s="11">
        <f t="shared" si="13"/>
        <v>0.56527777777777755</v>
      </c>
      <c r="D114" s="12">
        <v>4.8611111111111112E-3</v>
      </c>
      <c r="E114" s="13" t="s">
        <v>19</v>
      </c>
      <c r="F114" s="23" t="s">
        <v>100</v>
      </c>
    </row>
    <row r="115" spans="1:6">
      <c r="A115" s="20"/>
      <c r="B115" s="10">
        <f t="shared" ref="B115:B121" si="14">C114</f>
        <v>0.56527777777777755</v>
      </c>
      <c r="C115" s="11">
        <f t="shared" si="13"/>
        <v>0.56666666666666643</v>
      </c>
      <c r="D115" s="12">
        <v>1.3888888888888889E-3</v>
      </c>
      <c r="E115" s="13" t="s">
        <v>117</v>
      </c>
      <c r="F115" s="14" t="s">
        <v>123</v>
      </c>
    </row>
    <row r="116" spans="1:6">
      <c r="A116" s="4"/>
      <c r="B116" s="15">
        <f>C115</f>
        <v>0.56666666666666643</v>
      </c>
      <c r="C116" s="16">
        <f t="shared" si="13"/>
        <v>0.5694444444444442</v>
      </c>
      <c r="D116" s="17">
        <v>2.7777777777777779E-3</v>
      </c>
      <c r="E116" s="18" t="s">
        <v>9</v>
      </c>
      <c r="F116" s="19" t="s">
        <v>125</v>
      </c>
    </row>
    <row r="117" spans="1:6">
      <c r="A117" s="20"/>
      <c r="B117" s="10">
        <f>C116</f>
        <v>0.5694444444444442</v>
      </c>
      <c r="C117" s="11">
        <f t="shared" si="13"/>
        <v>0.59027777777777757</v>
      </c>
      <c r="D117" s="12">
        <v>2.0833333333333332E-2</v>
      </c>
      <c r="E117" s="13" t="s">
        <v>53</v>
      </c>
      <c r="F117" s="14" t="s">
        <v>103</v>
      </c>
    </row>
    <row r="118" spans="1:6">
      <c r="A118" s="20"/>
      <c r="B118" s="10">
        <f t="shared" si="14"/>
        <v>0.59027777777777757</v>
      </c>
      <c r="C118" s="11">
        <f t="shared" si="13"/>
        <v>0.61111111111111094</v>
      </c>
      <c r="D118" s="12">
        <v>2.0833333333333332E-2</v>
      </c>
      <c r="E118" s="13" t="s">
        <v>53</v>
      </c>
      <c r="F118" s="14" t="s">
        <v>104</v>
      </c>
    </row>
    <row r="119" spans="1:6">
      <c r="A119" s="20"/>
      <c r="B119" s="10">
        <f t="shared" si="14"/>
        <v>0.61111111111111094</v>
      </c>
      <c r="C119" s="11">
        <f t="shared" si="13"/>
        <v>0.61458333333333315</v>
      </c>
      <c r="D119" s="12">
        <v>3.472222222222222E-3</v>
      </c>
      <c r="E119" s="13" t="s">
        <v>19</v>
      </c>
      <c r="F119" s="14" t="s">
        <v>105</v>
      </c>
    </row>
    <row r="120" spans="1:6">
      <c r="A120" s="20"/>
      <c r="B120" s="10">
        <f t="shared" si="14"/>
        <v>0.61458333333333315</v>
      </c>
      <c r="C120" s="11">
        <f t="shared" si="13"/>
        <v>0.62152777777777757</v>
      </c>
      <c r="D120" s="7">
        <v>6.9444444444444441E-3</v>
      </c>
      <c r="E120" s="8" t="s">
        <v>7</v>
      </c>
      <c r="F120" s="21" t="s">
        <v>7</v>
      </c>
    </row>
    <row r="121" spans="1:6">
      <c r="A121" s="20"/>
      <c r="B121" s="10">
        <f t="shared" si="14"/>
        <v>0.62152777777777757</v>
      </c>
      <c r="C121" s="11">
        <f t="shared" si="13"/>
        <v>0.63888888888888873</v>
      </c>
      <c r="D121" s="12">
        <v>1.7361111111111112E-2</v>
      </c>
      <c r="E121" s="13" t="s">
        <v>53</v>
      </c>
      <c r="F121" s="14" t="s">
        <v>106</v>
      </c>
    </row>
    <row r="122" spans="1:6">
      <c r="A122" s="20"/>
      <c r="B122" s="10">
        <f t="shared" ref="B122:B128" si="15">C121</f>
        <v>0.63888888888888873</v>
      </c>
      <c r="C122" s="11">
        <f t="shared" si="13"/>
        <v>0.65624999999999989</v>
      </c>
      <c r="D122" s="12">
        <v>1.7361111111111112E-2</v>
      </c>
      <c r="E122" s="13" t="s">
        <v>53</v>
      </c>
      <c r="F122" s="14" t="s">
        <v>107</v>
      </c>
    </row>
    <row r="123" spans="1:6">
      <c r="A123" s="20"/>
      <c r="B123" s="10">
        <f t="shared" si="15"/>
        <v>0.65624999999999989</v>
      </c>
      <c r="C123" s="11">
        <f t="shared" si="13"/>
        <v>0.68402777777777768</v>
      </c>
      <c r="D123" s="12">
        <v>2.7777777777777776E-2</v>
      </c>
      <c r="E123" s="13" t="s">
        <v>53</v>
      </c>
      <c r="F123" s="14" t="s">
        <v>108</v>
      </c>
    </row>
    <row r="124" spans="1:6">
      <c r="A124" s="20"/>
      <c r="B124" s="10">
        <f t="shared" si="15"/>
        <v>0.68402777777777768</v>
      </c>
      <c r="C124" s="11">
        <f t="shared" si="13"/>
        <v>0.68749999999999989</v>
      </c>
      <c r="D124" s="12">
        <v>3.472222222222222E-3</v>
      </c>
      <c r="E124" s="13" t="s">
        <v>19</v>
      </c>
      <c r="F124" s="14" t="s">
        <v>109</v>
      </c>
    </row>
    <row r="125" spans="1:6">
      <c r="A125" s="20"/>
      <c r="B125" s="10">
        <f t="shared" si="15"/>
        <v>0.68749999999999989</v>
      </c>
      <c r="C125" s="11">
        <f t="shared" si="13"/>
        <v>0.6909722222222221</v>
      </c>
      <c r="D125" s="12">
        <v>3.472222222222222E-3</v>
      </c>
      <c r="E125" s="13" t="s">
        <v>11</v>
      </c>
      <c r="F125" s="14" t="s">
        <v>126</v>
      </c>
    </row>
    <row r="126" spans="1:6">
      <c r="A126" s="20"/>
      <c r="B126" s="10">
        <f t="shared" si="15"/>
        <v>0.6909722222222221</v>
      </c>
      <c r="C126" s="11">
        <f t="shared" si="13"/>
        <v>0.69444444444444431</v>
      </c>
      <c r="D126" s="12">
        <v>3.472222222222222E-3</v>
      </c>
      <c r="E126" s="13" t="s">
        <v>19</v>
      </c>
      <c r="F126" s="14" t="s">
        <v>127</v>
      </c>
    </row>
    <row r="127" spans="1:6">
      <c r="A127" s="4"/>
      <c r="B127" s="10">
        <f t="shared" si="15"/>
        <v>0.69444444444444431</v>
      </c>
      <c r="C127" s="11">
        <f t="shared" si="13"/>
        <v>0.70347222222222205</v>
      </c>
      <c r="D127" s="12">
        <v>9.0277777777777787E-3</v>
      </c>
      <c r="E127" s="13" t="s">
        <v>11</v>
      </c>
      <c r="F127" s="14" t="s">
        <v>28</v>
      </c>
    </row>
    <row r="128" spans="1:6">
      <c r="A128" s="20"/>
      <c r="B128" s="10">
        <f t="shared" si="15"/>
        <v>0.70347222222222205</v>
      </c>
      <c r="C128" s="11">
        <f t="shared" si="13"/>
        <v>0.70694444444444426</v>
      </c>
      <c r="D128" s="12">
        <v>3.472222222222222E-3</v>
      </c>
      <c r="E128" s="13" t="s">
        <v>22</v>
      </c>
      <c r="F128" s="23" t="s">
        <v>128</v>
      </c>
    </row>
    <row r="129" spans="1:6" ht="16.5" thickBot="1">
      <c r="A129" s="25"/>
      <c r="B129" s="26"/>
      <c r="C129" s="27" t="s">
        <v>48</v>
      </c>
      <c r="D129" s="28">
        <f>SUM(D91:D128)</f>
        <v>0.35277777777777769</v>
      </c>
      <c r="E129" s="29" t="s">
        <v>49</v>
      </c>
      <c r="F129" s="30"/>
    </row>
    <row r="130" spans="1:6" ht="16.5" thickBot="1">
      <c r="A130" s="1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5</v>
      </c>
    </row>
    <row r="131" spans="1:6">
      <c r="A131" s="4" t="s">
        <v>98</v>
      </c>
      <c r="B131" s="63" t="s">
        <v>129</v>
      </c>
      <c r="C131" s="64"/>
      <c r="D131" s="64"/>
      <c r="E131" s="64"/>
      <c r="F131" s="65"/>
    </row>
    <row r="132" spans="1:6">
      <c r="A132" s="4"/>
      <c r="B132" s="15">
        <v>0.35416666666666669</v>
      </c>
      <c r="C132" s="16">
        <f t="shared" ref="C132:C143" si="16">SUM(B132+D132)</f>
        <v>0.35694444444444445</v>
      </c>
      <c r="D132" s="17">
        <v>2.7777777777777779E-3</v>
      </c>
      <c r="E132" s="18" t="s">
        <v>9</v>
      </c>
      <c r="F132" s="19" t="s">
        <v>16</v>
      </c>
    </row>
    <row r="133" spans="1:6">
      <c r="A133" s="20"/>
      <c r="B133" s="10">
        <f t="shared" ref="B133:B154" si="17">C132</f>
        <v>0.35694444444444445</v>
      </c>
      <c r="C133" s="11">
        <f t="shared" si="16"/>
        <v>0.35902777777777778</v>
      </c>
      <c r="D133" s="12">
        <v>2.0833333333333333E-3</v>
      </c>
      <c r="E133" s="13" t="s">
        <v>11</v>
      </c>
      <c r="F133" s="14" t="s">
        <v>130</v>
      </c>
    </row>
    <row r="134" spans="1:6">
      <c r="A134" s="20"/>
      <c r="B134" s="10">
        <f t="shared" si="17"/>
        <v>0.35902777777777778</v>
      </c>
      <c r="C134" s="11">
        <f t="shared" si="16"/>
        <v>0.37152777777777779</v>
      </c>
      <c r="D134" s="12">
        <v>1.2499999999999999E-2</v>
      </c>
      <c r="E134" s="13" t="s">
        <v>9</v>
      </c>
      <c r="F134" s="14" t="s">
        <v>131</v>
      </c>
    </row>
    <row r="135" spans="1:6">
      <c r="A135" s="20"/>
      <c r="B135" s="10">
        <f t="shared" si="17"/>
        <v>0.37152777777777779</v>
      </c>
      <c r="C135" s="11">
        <f t="shared" si="16"/>
        <v>0.37361111111111112</v>
      </c>
      <c r="D135" s="12">
        <v>2.0833333333333333E-3</v>
      </c>
      <c r="E135" s="13" t="s">
        <v>19</v>
      </c>
      <c r="F135" s="23" t="s">
        <v>20</v>
      </c>
    </row>
    <row r="136" spans="1:6" ht="14.25">
      <c r="A136" s="20"/>
      <c r="B136" s="10">
        <f t="shared" si="17"/>
        <v>0.37361111111111112</v>
      </c>
      <c r="C136" s="11">
        <f t="shared" si="16"/>
        <v>0.375</v>
      </c>
      <c r="D136" s="12">
        <v>1.3888888888888889E-3</v>
      </c>
      <c r="E136" s="13" t="s">
        <v>117</v>
      </c>
      <c r="F136" s="14" t="s">
        <v>118</v>
      </c>
    </row>
    <row r="137" spans="1:6" ht="32.1">
      <c r="A137" s="4"/>
      <c r="B137" s="15">
        <f t="shared" si="17"/>
        <v>0.375</v>
      </c>
      <c r="C137" s="16">
        <f t="shared" si="16"/>
        <v>0.37638888888888888</v>
      </c>
      <c r="D137" s="17">
        <v>1.3888888888888889E-3</v>
      </c>
      <c r="E137" s="18" t="s">
        <v>9</v>
      </c>
      <c r="F137" s="19" t="s">
        <v>132</v>
      </c>
    </row>
    <row r="138" spans="1:6">
      <c r="A138" s="20"/>
      <c r="B138" s="10">
        <f t="shared" si="17"/>
        <v>0.37638888888888888</v>
      </c>
      <c r="C138" s="11">
        <f t="shared" si="16"/>
        <v>0.39027777777777778</v>
      </c>
      <c r="D138" s="12">
        <v>1.3888888888888888E-2</v>
      </c>
      <c r="E138" s="13" t="s">
        <v>9</v>
      </c>
      <c r="F138" s="14" t="s">
        <v>133</v>
      </c>
    </row>
    <row r="139" spans="1:6">
      <c r="A139" s="20"/>
      <c r="B139" s="10">
        <f t="shared" si="17"/>
        <v>0.39027777777777778</v>
      </c>
      <c r="C139" s="11">
        <f t="shared" si="16"/>
        <v>0.40069444444444446</v>
      </c>
      <c r="D139" s="12">
        <v>1.0416666666666666E-2</v>
      </c>
      <c r="E139" s="13" t="s">
        <v>19</v>
      </c>
      <c r="F139" s="23" t="s">
        <v>20</v>
      </c>
    </row>
    <row r="140" spans="1:6" ht="14.25">
      <c r="A140" s="20"/>
      <c r="B140" s="10">
        <f t="shared" si="17"/>
        <v>0.40069444444444446</v>
      </c>
      <c r="C140" s="11">
        <f t="shared" si="16"/>
        <v>0.40208333333333335</v>
      </c>
      <c r="D140" s="12">
        <v>1.3888888888888889E-3</v>
      </c>
      <c r="E140" s="13" t="s">
        <v>117</v>
      </c>
      <c r="F140" s="14" t="s">
        <v>119</v>
      </c>
    </row>
    <row r="141" spans="1:6">
      <c r="A141" s="20"/>
      <c r="B141" s="10">
        <f t="shared" si="17"/>
        <v>0.40208333333333335</v>
      </c>
      <c r="C141" s="11">
        <f t="shared" si="16"/>
        <v>0.40902777777777777</v>
      </c>
      <c r="D141" s="7">
        <v>6.9444444444444441E-3</v>
      </c>
      <c r="E141" s="8" t="s">
        <v>7</v>
      </c>
      <c r="F141" s="21" t="s">
        <v>7</v>
      </c>
    </row>
    <row r="142" spans="1:6">
      <c r="A142" s="4"/>
      <c r="B142" s="15">
        <f t="shared" si="17"/>
        <v>0.40902777777777777</v>
      </c>
      <c r="C142" s="16">
        <f t="shared" si="16"/>
        <v>0.41041666666666665</v>
      </c>
      <c r="D142" s="17">
        <v>1.3888888888888889E-3</v>
      </c>
      <c r="E142" s="18" t="s">
        <v>9</v>
      </c>
      <c r="F142" s="19" t="s">
        <v>134</v>
      </c>
    </row>
    <row r="143" spans="1:6">
      <c r="A143" s="20"/>
      <c r="B143" s="10">
        <f t="shared" si="17"/>
        <v>0.41041666666666665</v>
      </c>
      <c r="C143" s="11">
        <f t="shared" si="16"/>
        <v>0.41388888888888886</v>
      </c>
      <c r="D143" s="12">
        <v>3.472222222222222E-3</v>
      </c>
      <c r="E143" s="13" t="s">
        <v>11</v>
      </c>
      <c r="F143" s="14" t="s">
        <v>135</v>
      </c>
    </row>
    <row r="144" spans="1:6">
      <c r="A144" s="20"/>
      <c r="B144" s="10">
        <f t="shared" si="17"/>
        <v>0.41388888888888886</v>
      </c>
      <c r="C144" s="11">
        <f t="shared" ref="C144:C149" si="18">SUM(B144+D144)</f>
        <v>0.41874999999999996</v>
      </c>
      <c r="D144" s="12">
        <v>4.8611111111111112E-3</v>
      </c>
      <c r="E144" s="13" t="s">
        <v>9</v>
      </c>
      <c r="F144" s="14" t="s">
        <v>136</v>
      </c>
    </row>
    <row r="145" spans="1:6">
      <c r="A145" s="20"/>
      <c r="B145" s="10">
        <f t="shared" si="17"/>
        <v>0.41874999999999996</v>
      </c>
      <c r="C145" s="11">
        <f t="shared" si="18"/>
        <v>0.42569444444444438</v>
      </c>
      <c r="D145" s="12">
        <v>6.9444444444444441E-3</v>
      </c>
      <c r="E145" s="13" t="s">
        <v>137</v>
      </c>
      <c r="F145" s="23" t="s">
        <v>138</v>
      </c>
    </row>
    <row r="146" spans="1:6">
      <c r="A146" s="20"/>
      <c r="B146" s="10">
        <f t="shared" si="17"/>
        <v>0.42569444444444438</v>
      </c>
      <c r="C146" s="11">
        <f t="shared" si="18"/>
        <v>0.4326388888888888</v>
      </c>
      <c r="D146" s="12">
        <v>6.9444444444444441E-3</v>
      </c>
      <c r="E146" s="13" t="s">
        <v>137</v>
      </c>
      <c r="F146" s="23" t="s">
        <v>139</v>
      </c>
    </row>
    <row r="147" spans="1:6">
      <c r="A147" s="20"/>
      <c r="B147" s="10">
        <f t="shared" si="17"/>
        <v>0.4326388888888888</v>
      </c>
      <c r="C147" s="11">
        <f t="shared" si="18"/>
        <v>0.43611111111111101</v>
      </c>
      <c r="D147" s="12">
        <v>3.472222222222222E-3</v>
      </c>
      <c r="E147" s="13" t="s">
        <v>19</v>
      </c>
      <c r="F147" s="23" t="s">
        <v>140</v>
      </c>
    </row>
    <row r="148" spans="1:6">
      <c r="A148" s="4"/>
      <c r="B148" s="15">
        <f t="shared" si="17"/>
        <v>0.43611111111111101</v>
      </c>
      <c r="C148" s="16">
        <f t="shared" si="18"/>
        <v>0.43819444444444433</v>
      </c>
      <c r="D148" s="17">
        <v>2.0833333333333333E-3</v>
      </c>
      <c r="E148" s="18" t="s">
        <v>9</v>
      </c>
      <c r="F148" s="19" t="s">
        <v>141</v>
      </c>
    </row>
    <row r="149" spans="1:6">
      <c r="A149" s="20"/>
      <c r="B149" s="10">
        <f t="shared" si="17"/>
        <v>0.43819444444444433</v>
      </c>
      <c r="C149" s="11">
        <f t="shared" si="18"/>
        <v>0.47986111111111102</v>
      </c>
      <c r="D149" s="12">
        <v>4.1666666666666664E-2</v>
      </c>
      <c r="E149" s="13" t="s">
        <v>53</v>
      </c>
      <c r="F149" s="23" t="s">
        <v>142</v>
      </c>
    </row>
    <row r="150" spans="1:6">
      <c r="A150" s="20"/>
      <c r="B150" s="10">
        <f t="shared" si="17"/>
        <v>0.47986111111111102</v>
      </c>
      <c r="C150" s="11">
        <f>SUM(B150+D150)</f>
        <v>0.48333333333333323</v>
      </c>
      <c r="D150" s="12">
        <v>3.472222222222222E-3</v>
      </c>
      <c r="E150" s="13" t="s">
        <v>19</v>
      </c>
      <c r="F150" s="23" t="s">
        <v>143</v>
      </c>
    </row>
    <row r="151" spans="1:6">
      <c r="A151" s="20"/>
      <c r="B151" s="10">
        <f t="shared" si="17"/>
        <v>0.48333333333333323</v>
      </c>
      <c r="C151" s="11">
        <f>SUM(B151+D151)</f>
        <v>0.48680555555555544</v>
      </c>
      <c r="D151" s="12">
        <v>3.472222222222222E-3</v>
      </c>
      <c r="E151" s="13" t="s">
        <v>19</v>
      </c>
      <c r="F151" s="14" t="s">
        <v>144</v>
      </c>
    </row>
    <row r="152" spans="1:6">
      <c r="A152" s="4"/>
      <c r="B152" s="10">
        <f t="shared" si="17"/>
        <v>0.48680555555555544</v>
      </c>
      <c r="C152" s="11">
        <f>SUM(B152+D152)</f>
        <v>0.49583333333333324</v>
      </c>
      <c r="D152" s="12">
        <v>9.0277777777777787E-3</v>
      </c>
      <c r="E152" s="13" t="s">
        <v>11</v>
      </c>
      <c r="F152" s="14" t="s">
        <v>28</v>
      </c>
    </row>
    <row r="153" spans="1:6">
      <c r="A153" s="20"/>
      <c r="B153" s="10">
        <f t="shared" si="17"/>
        <v>0.49583333333333324</v>
      </c>
      <c r="C153" s="11">
        <f>SUM(B153+D153)</f>
        <v>0.49930555555555545</v>
      </c>
      <c r="D153" s="12">
        <v>3.472222222222222E-3</v>
      </c>
      <c r="E153" s="13" t="s">
        <v>22</v>
      </c>
      <c r="F153" s="23" t="s">
        <v>145</v>
      </c>
    </row>
    <row r="154" spans="1:6">
      <c r="A154" s="20"/>
      <c r="B154" s="10">
        <f t="shared" si="17"/>
        <v>0.49930555555555545</v>
      </c>
      <c r="C154" s="11">
        <f>SUM(B154+D154)</f>
        <v>0.53055555555555545</v>
      </c>
      <c r="D154" s="7">
        <v>3.125E-2</v>
      </c>
      <c r="E154" s="8" t="s">
        <v>7</v>
      </c>
      <c r="F154" s="21" t="s">
        <v>37</v>
      </c>
    </row>
    <row r="155" spans="1:6" ht="28.5" customHeight="1">
      <c r="A155" s="20"/>
      <c r="B155" s="63" t="s">
        <v>146</v>
      </c>
      <c r="C155" s="64"/>
      <c r="D155" s="64"/>
      <c r="E155" s="64"/>
      <c r="F155" s="65"/>
    </row>
    <row r="156" spans="1:6">
      <c r="A156" s="4"/>
      <c r="B156" s="15">
        <f>C154</f>
        <v>0.53055555555555545</v>
      </c>
      <c r="C156" s="16">
        <f t="shared" ref="C156:C166" si="19">SUM(B156+D156)</f>
        <v>0.53194444444444433</v>
      </c>
      <c r="D156" s="17">
        <v>1.3888888888888889E-3</v>
      </c>
      <c r="E156" s="18" t="s">
        <v>9</v>
      </c>
      <c r="F156" s="19" t="s">
        <v>16</v>
      </c>
    </row>
    <row r="157" spans="1:6">
      <c r="A157" s="20"/>
      <c r="B157" s="10">
        <f t="shared" ref="B157:B164" si="20">C156</f>
        <v>0.53194444444444433</v>
      </c>
      <c r="C157" s="11">
        <f t="shared" si="19"/>
        <v>0.53541666666666654</v>
      </c>
      <c r="D157" s="12">
        <v>3.472222222222222E-3</v>
      </c>
      <c r="E157" s="13" t="s">
        <v>11</v>
      </c>
      <c r="F157" s="14" t="s">
        <v>147</v>
      </c>
    </row>
    <row r="158" spans="1:6">
      <c r="A158" s="20"/>
      <c r="B158" s="10">
        <f t="shared" si="20"/>
        <v>0.53541666666666654</v>
      </c>
      <c r="C158" s="11">
        <f t="shared" si="19"/>
        <v>0.54444444444444429</v>
      </c>
      <c r="D158" s="12">
        <v>9.0277777777777787E-3</v>
      </c>
      <c r="E158" s="13" t="s">
        <v>9</v>
      </c>
      <c r="F158" s="22" t="s">
        <v>148</v>
      </c>
    </row>
    <row r="159" spans="1:6">
      <c r="A159" s="20"/>
      <c r="B159" s="10">
        <f t="shared" si="20"/>
        <v>0.54444444444444429</v>
      </c>
      <c r="C159" s="11">
        <f t="shared" si="19"/>
        <v>0.54583333333333317</v>
      </c>
      <c r="D159" s="12">
        <v>1.3888888888888889E-3</v>
      </c>
      <c r="E159" s="13" t="s">
        <v>19</v>
      </c>
      <c r="F159" s="23" t="s">
        <v>20</v>
      </c>
    </row>
    <row r="160" spans="1:6" ht="14.25">
      <c r="A160" s="20"/>
      <c r="B160" s="10">
        <f t="shared" si="20"/>
        <v>0.54583333333333317</v>
      </c>
      <c r="C160" s="11">
        <f t="shared" si="19"/>
        <v>0.54722222222222205</v>
      </c>
      <c r="D160" s="12">
        <v>1.3888888888888889E-3</v>
      </c>
      <c r="E160" s="13" t="s">
        <v>117</v>
      </c>
      <c r="F160" s="14" t="s">
        <v>118</v>
      </c>
    </row>
    <row r="161" spans="1:6">
      <c r="A161" s="4"/>
      <c r="B161" s="15">
        <f t="shared" si="20"/>
        <v>0.54722222222222205</v>
      </c>
      <c r="C161" s="16">
        <f t="shared" si="19"/>
        <v>0.54861111111111094</v>
      </c>
      <c r="D161" s="17">
        <v>1.3888888888888889E-3</v>
      </c>
      <c r="E161" s="18" t="s">
        <v>9</v>
      </c>
      <c r="F161" s="19" t="s">
        <v>149</v>
      </c>
    </row>
    <row r="162" spans="1:6">
      <c r="A162" s="20"/>
      <c r="B162" s="10">
        <f t="shared" si="20"/>
        <v>0.54861111111111094</v>
      </c>
      <c r="C162" s="11">
        <f t="shared" si="19"/>
        <v>0.55486111111111092</v>
      </c>
      <c r="D162" s="12">
        <v>6.2499999999999995E-3</v>
      </c>
      <c r="E162" s="13" t="s">
        <v>9</v>
      </c>
      <c r="F162" s="22" t="s">
        <v>150</v>
      </c>
    </row>
    <row r="163" spans="1:6">
      <c r="A163" s="20"/>
      <c r="B163" s="10">
        <f t="shared" si="20"/>
        <v>0.55486111111111092</v>
      </c>
      <c r="C163" s="11">
        <f t="shared" si="19"/>
        <v>0.55833333333333313</v>
      </c>
      <c r="D163" s="12">
        <v>3.472222222222222E-3</v>
      </c>
      <c r="E163" s="13" t="s">
        <v>19</v>
      </c>
      <c r="F163" s="23" t="s">
        <v>20</v>
      </c>
    </row>
    <row r="164" spans="1:6">
      <c r="A164" s="20"/>
      <c r="B164" s="10">
        <f t="shared" si="20"/>
        <v>0.55833333333333313</v>
      </c>
      <c r="C164" s="11">
        <f t="shared" si="19"/>
        <v>0.56041666666666645</v>
      </c>
      <c r="D164" s="12">
        <v>2.0833333333333333E-3</v>
      </c>
      <c r="E164" s="13" t="s">
        <v>11</v>
      </c>
      <c r="F164" s="22" t="s">
        <v>151</v>
      </c>
    </row>
    <row r="165" spans="1:6" ht="14.25">
      <c r="A165" s="20"/>
      <c r="B165" s="10">
        <f t="shared" ref="B165:B170" si="21">C164</f>
        <v>0.56041666666666645</v>
      </c>
      <c r="C165" s="11">
        <f t="shared" si="19"/>
        <v>0.56180555555555534</v>
      </c>
      <c r="D165" s="12">
        <v>1.3888888888888889E-3</v>
      </c>
      <c r="E165" s="13" t="s">
        <v>117</v>
      </c>
      <c r="F165" s="14" t="s">
        <v>119</v>
      </c>
    </row>
    <row r="166" spans="1:6">
      <c r="A166" s="20"/>
      <c r="B166" s="10">
        <f t="shared" si="21"/>
        <v>0.56180555555555534</v>
      </c>
      <c r="C166" s="11">
        <f t="shared" si="19"/>
        <v>0.57222222222222197</v>
      </c>
      <c r="D166" s="7">
        <v>1.0416666666666666E-2</v>
      </c>
      <c r="E166" s="8" t="s">
        <v>7</v>
      </c>
      <c r="F166" s="21" t="s">
        <v>7</v>
      </c>
    </row>
    <row r="167" spans="1:6">
      <c r="A167" s="4"/>
      <c r="B167" s="15">
        <f t="shared" si="21"/>
        <v>0.57222222222222197</v>
      </c>
      <c r="C167" s="16">
        <f t="shared" ref="C167:C173" si="22">SUM(B167+D167)</f>
        <v>0.57430555555555529</v>
      </c>
      <c r="D167" s="17">
        <v>2.0833333333333333E-3</v>
      </c>
      <c r="E167" s="18" t="s">
        <v>9</v>
      </c>
      <c r="F167" s="19" t="s">
        <v>152</v>
      </c>
    </row>
    <row r="168" spans="1:6">
      <c r="A168" s="20"/>
      <c r="B168" s="10">
        <f t="shared" si="21"/>
        <v>0.57430555555555529</v>
      </c>
      <c r="C168" s="11">
        <f t="shared" si="22"/>
        <v>0.57708333333333306</v>
      </c>
      <c r="D168" s="12">
        <v>2.7777777777777779E-3</v>
      </c>
      <c r="E168" s="13" t="s">
        <v>9</v>
      </c>
      <c r="F168" s="14" t="s">
        <v>136</v>
      </c>
    </row>
    <row r="169" spans="1:6">
      <c r="A169" s="20"/>
      <c r="B169" s="10">
        <f t="shared" si="21"/>
        <v>0.57708333333333306</v>
      </c>
      <c r="C169" s="11">
        <f t="shared" si="22"/>
        <v>0.58402777777777748</v>
      </c>
      <c r="D169" s="12">
        <v>6.9444444444444441E-3</v>
      </c>
      <c r="E169" s="13" t="s">
        <v>137</v>
      </c>
      <c r="F169" s="23" t="s">
        <v>138</v>
      </c>
    </row>
    <row r="170" spans="1:6">
      <c r="A170" s="20"/>
      <c r="B170" s="10">
        <f t="shared" si="21"/>
        <v>0.58402777777777748</v>
      </c>
      <c r="C170" s="11">
        <f t="shared" si="22"/>
        <v>0.5909722222222219</v>
      </c>
      <c r="D170" s="12">
        <v>6.9444444444444441E-3</v>
      </c>
      <c r="E170" s="13" t="s">
        <v>137</v>
      </c>
      <c r="F170" s="23" t="s">
        <v>139</v>
      </c>
    </row>
    <row r="171" spans="1:6">
      <c r="A171" s="20"/>
      <c r="B171" s="10">
        <f t="shared" ref="B171:B178" si="23">C170</f>
        <v>0.5909722222222219</v>
      </c>
      <c r="C171" s="11">
        <f t="shared" si="22"/>
        <v>0.59444444444444411</v>
      </c>
      <c r="D171" s="12">
        <v>3.472222222222222E-3</v>
      </c>
      <c r="E171" s="13" t="s">
        <v>19</v>
      </c>
      <c r="F171" s="23" t="s">
        <v>140</v>
      </c>
    </row>
    <row r="172" spans="1:6" ht="32.1">
      <c r="A172" s="4"/>
      <c r="B172" s="15">
        <f>C174</f>
        <v>0.59652777777777743</v>
      </c>
      <c r="C172" s="16">
        <f t="shared" si="22"/>
        <v>0.59791666666666632</v>
      </c>
      <c r="D172" s="17">
        <v>1.3888888888888889E-3</v>
      </c>
      <c r="E172" s="18" t="s">
        <v>9</v>
      </c>
      <c r="F172" s="19" t="s">
        <v>153</v>
      </c>
    </row>
    <row r="173" spans="1:6">
      <c r="A173" s="20"/>
      <c r="B173" s="10">
        <f t="shared" si="23"/>
        <v>0.59791666666666632</v>
      </c>
      <c r="C173" s="11">
        <f t="shared" si="22"/>
        <v>0.61180555555555516</v>
      </c>
      <c r="D173" s="12">
        <v>1.3888888888888888E-2</v>
      </c>
      <c r="E173" s="13" t="s">
        <v>53</v>
      </c>
      <c r="F173" s="23" t="s">
        <v>154</v>
      </c>
    </row>
    <row r="174" spans="1:6">
      <c r="A174" s="20"/>
      <c r="B174" s="10">
        <f>C171</f>
        <v>0.59444444444444411</v>
      </c>
      <c r="C174" s="11">
        <f>SUM(B174+D174)</f>
        <v>0.59652777777777743</v>
      </c>
      <c r="D174" s="12">
        <v>2.0833333333333333E-3</v>
      </c>
      <c r="E174" s="13" t="s">
        <v>11</v>
      </c>
      <c r="F174" s="23" t="s">
        <v>155</v>
      </c>
    </row>
    <row r="175" spans="1:6">
      <c r="A175" s="20"/>
      <c r="B175" s="10">
        <f>C173</f>
        <v>0.61180555555555516</v>
      </c>
      <c r="C175" s="11">
        <f>SUM(B175+D175)</f>
        <v>0.61527777777777737</v>
      </c>
      <c r="D175" s="12">
        <v>3.472222222222222E-3</v>
      </c>
      <c r="E175" s="13" t="s">
        <v>19</v>
      </c>
      <c r="F175" s="23" t="s">
        <v>143</v>
      </c>
    </row>
    <row r="176" spans="1:6">
      <c r="A176" s="20"/>
      <c r="B176" s="10">
        <f t="shared" si="23"/>
        <v>0.61527777777777737</v>
      </c>
      <c r="C176" s="11">
        <f>SUM(B176+D176)</f>
        <v>0.61874999999999958</v>
      </c>
      <c r="D176" s="12">
        <v>3.472222222222222E-3</v>
      </c>
      <c r="E176" s="13" t="s">
        <v>19</v>
      </c>
      <c r="F176" s="14" t="s">
        <v>156</v>
      </c>
    </row>
    <row r="177" spans="1:6">
      <c r="A177" s="4"/>
      <c r="B177" s="10">
        <f t="shared" si="23"/>
        <v>0.61874999999999958</v>
      </c>
      <c r="C177" s="11">
        <f>SUM(B177+D177)</f>
        <v>0.62777777777777732</v>
      </c>
      <c r="D177" s="12">
        <v>9.0277777777777787E-3</v>
      </c>
      <c r="E177" s="13" t="s">
        <v>11</v>
      </c>
      <c r="F177" s="14" t="s">
        <v>28</v>
      </c>
    </row>
    <row r="178" spans="1:6" ht="14.25">
      <c r="A178" s="20"/>
      <c r="B178" s="10">
        <f t="shared" si="23"/>
        <v>0.62777777777777732</v>
      </c>
      <c r="C178" s="11">
        <f>SUM(B178+D178)</f>
        <v>0.63124999999999953</v>
      </c>
      <c r="D178" s="12">
        <v>3.472222222222222E-3</v>
      </c>
      <c r="E178" s="13" t="s">
        <v>22</v>
      </c>
      <c r="F178" s="23" t="s">
        <v>157</v>
      </c>
    </row>
    <row r="179" spans="1:6" ht="14.25">
      <c r="A179" s="4"/>
      <c r="B179" s="15">
        <f>C178</f>
        <v>0.63124999999999953</v>
      </c>
      <c r="C179" s="16">
        <f>SUM(B179+D179)</f>
        <v>0.6340277777777773</v>
      </c>
      <c r="D179" s="17">
        <v>2.7777777777777779E-3</v>
      </c>
      <c r="E179" s="18" t="s">
        <v>9</v>
      </c>
      <c r="F179" s="19" t="s">
        <v>158</v>
      </c>
    </row>
    <row r="180" spans="1:6">
      <c r="A180" s="20"/>
      <c r="B180" s="10">
        <f>C179</f>
        <v>0.6340277777777773</v>
      </c>
      <c r="C180" s="11">
        <f>SUM(B180+D180)</f>
        <v>0.64444444444444393</v>
      </c>
      <c r="D180" s="12">
        <v>1.0416666666666666E-2</v>
      </c>
      <c r="E180" s="13" t="s">
        <v>11</v>
      </c>
      <c r="F180" s="14" t="s">
        <v>159</v>
      </c>
    </row>
    <row r="181" spans="1:6">
      <c r="A181" s="58"/>
      <c r="B181" s="11">
        <f>C180</f>
        <v>0.64444444444444393</v>
      </c>
      <c r="C181" s="11">
        <f>SUM(B181+D181)</f>
        <v>0.6652777777777773</v>
      </c>
      <c r="D181" s="12">
        <v>2.0833333333333332E-2</v>
      </c>
      <c r="E181" s="13" t="s">
        <v>11</v>
      </c>
      <c r="F181" s="14" t="s">
        <v>160</v>
      </c>
    </row>
    <row r="182" spans="1:6">
      <c r="A182" s="58"/>
      <c r="B182" s="11">
        <f>C181</f>
        <v>0.6652777777777773</v>
      </c>
      <c r="C182" s="11">
        <f>SUM(B182+D182)</f>
        <v>0.66666666666666619</v>
      </c>
      <c r="D182" s="12">
        <v>1.3888888888888889E-3</v>
      </c>
      <c r="E182" s="13" t="s">
        <v>9</v>
      </c>
      <c r="F182" s="14" t="s">
        <v>161</v>
      </c>
    </row>
    <row r="183" spans="1:6">
      <c r="A183" s="25"/>
      <c r="B183" s="26"/>
      <c r="C183" s="27" t="s">
        <v>48</v>
      </c>
      <c r="D183" s="28">
        <f>SUM(D131:D182)</f>
        <v>0.31249999999999983</v>
      </c>
      <c r="E183" s="29" t="s">
        <v>49</v>
      </c>
      <c r="F183" s="30"/>
    </row>
    <row r="184" spans="1:6">
      <c r="A184" s="31"/>
      <c r="B184" s="32"/>
      <c r="C184" s="33"/>
      <c r="D184" s="34"/>
      <c r="E184" s="35"/>
      <c r="F184" s="36"/>
    </row>
    <row r="203" spans="4:6">
      <c r="D203" s="45" t="e">
        <f>SUM(D56,#REF!,#REF!,#REF!)</f>
        <v>#REF!</v>
      </c>
      <c r="E203" s="46" t="s">
        <v>115</v>
      </c>
      <c r="F203" s="3"/>
    </row>
    <row r="204" spans="4:6" ht="14.25"/>
  </sheetData>
  <autoFilter ref="A1:F183" xr:uid="{6D84A04D-938F-4BBB-BA92-0F5CCF4FB1EB}"/>
  <mergeCells count="7">
    <mergeCell ref="B131:F131"/>
    <mergeCell ref="B155:F155"/>
    <mergeCell ref="B5:F5"/>
    <mergeCell ref="B18:F18"/>
    <mergeCell ref="B32:F32"/>
    <mergeCell ref="B50:F50"/>
    <mergeCell ref="B91:F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B2"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0E14337093D4C98F24B63BA28EAF9" ma:contentTypeVersion="14" ma:contentTypeDescription="Create a new document." ma:contentTypeScope="" ma:versionID="6362a4478aa8963b42968f62a0b173f2">
  <xsd:schema xmlns:xsd="http://www.w3.org/2001/XMLSchema" xmlns:xs="http://www.w3.org/2001/XMLSchema" xmlns:p="http://schemas.microsoft.com/office/2006/metadata/properties" xmlns:ns1="http://schemas.microsoft.com/sharepoint/v3" xmlns:ns2="16bc4e62-b23c-40b2-aed0-ef882eddb434" xmlns:ns3="822917ce-419c-4e38-895d-f7ea1f4d42f9" targetNamespace="http://schemas.microsoft.com/office/2006/metadata/properties" ma:root="true" ma:fieldsID="a8814fd5d30424ffd299b4292dd65157" ns1:_="" ns2:_="" ns3:_="">
    <xsd:import namespace="http://schemas.microsoft.com/sharepoint/v3"/>
    <xsd:import namespace="16bc4e62-b23c-40b2-aed0-ef882eddb434"/>
    <xsd:import namespace="822917ce-419c-4e38-895d-f7ea1f4d42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c4e62-b23c-40b2-aed0-ef882eddb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917ce-419c-4e38-895d-f7ea1f4d42f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63C07F-CC0B-425E-AA32-FA7C2A6E4C77}"/>
</file>

<file path=customXml/itemProps2.xml><?xml version="1.0" encoding="utf-8"?>
<ds:datastoreItem xmlns:ds="http://schemas.openxmlformats.org/officeDocument/2006/customXml" ds:itemID="{9E78D9DB-1C65-4DAC-85BB-9105D444FB37}"/>
</file>

<file path=customXml/itemProps3.xml><?xml version="1.0" encoding="utf-8"?>
<ds:datastoreItem xmlns:ds="http://schemas.openxmlformats.org/officeDocument/2006/customXml" ds:itemID="{EC1001B8-2022-4E36-B798-D82B04BE7778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Clark</dc:creator>
  <cp:keywords/>
  <dc:description/>
  <cp:lastModifiedBy>Diana Gae</cp:lastModifiedBy>
  <cp:revision/>
  <dcterms:created xsi:type="dcterms:W3CDTF">2022-08-09T21:28:24Z</dcterms:created>
  <dcterms:modified xsi:type="dcterms:W3CDTF">2022-09-30T15:10:21Z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0x010100C9E0E14337093D4C98F24B63BA28EAF9</vt:lpwstr>
  </property>
  <property fmtid="{D5CDD505-2E9C-101B-9397-08002B2CF9AE}" pid="3" name="Order">
    <vt:r8>37000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