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activeX/activeX5.xml" ContentType="application/vnd.ms-office.activeX+xml"/>
  <Override PartName="/xl/activeX/activeX5.bin" ContentType="application/vnd.ms-office.activeX"/>
  <Override PartName="/xl/ctrlProps/ctrlProp54.xml" ContentType="application/vnd.ms-excel.controlproperties+xml"/>
  <Override PartName="/xl/charts/chart1.xml" ContentType="application/vnd.openxmlformats-officedocument.drawingml.chart+xml"/>
  <Override PartName="/xl/theme/themeOverride1.xml" ContentType="application/vnd.openxmlformats-officedocument.themeOverride+xml"/>
  <Override PartName="/xl/charts/chart2.xml" ContentType="application/vnd.openxmlformats-officedocument.drawingml.chart+xml"/>
  <Override PartName="/xl/theme/themeOverride2.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Projects\SOP\EPMStuff\TemplatesWithoutReports\Templates\"/>
    </mc:Choice>
  </mc:AlternateContent>
  <bookViews>
    <workbookView xWindow="1335" yWindow="435" windowWidth="24570" windowHeight="15090" firstSheet="1" activeTab="1"/>
  </bookViews>
  <sheets>
    <sheet name="EPMFormattingSheet" sheetId="4" state="hidden" r:id="rId1"/>
    <sheet name="Planning View" sheetId="8" r:id="rId2"/>
    <sheet name="ChartFeeder" sheetId="6" r:id="rId3"/>
  </sheets>
  <definedNames>
    <definedName name="AddDimension" localSheetId="0" hidden="1">EPMFormattingSheet!$D$129</definedName>
    <definedName name="AddLevelFirst" localSheetId="0" hidden="1">EPMFormattingSheet!$D$47</definedName>
    <definedName name="AddLevelSecond" localSheetId="0" hidden="1">EPMFormattingSheet!$D$26</definedName>
    <definedName name="AddMemberFirst" localSheetId="0" hidden="1">EPMFormattingSheet!$D$97</definedName>
    <definedName name="AddMemberFirst_1" localSheetId="0" hidden="1">EPMFormattingSheet!$D$95</definedName>
    <definedName name="AddMemberSecond" localSheetId="0" hidden="1">EPMFormattingSheet!$D$73</definedName>
    <definedName name="DataFirst" localSheetId="0" hidden="1">EPMFormattingSheet!$E$76:$G$76</definedName>
    <definedName name="DataSecond" localSheetId="0" hidden="1">EPMFormattingSheet!$E$112:$G$112</definedName>
    <definedName name="DataUseFirst" localSheetId="0" hidden="1">EPMFormattingSheet!$H$76</definedName>
    <definedName name="DataUseSecond" localSheetId="0" hidden="1">EPMFormattingSheet!$H$112</definedName>
    <definedName name="EPMClientFormattingSheet" localSheetId="0" hidden="1">"2_0"</definedName>
    <definedName name="EPMWorkbookOptions_1" hidden="1">"SAEAAB|LCAAAAAAABADsvQdgHEmWJSYvbcp7f0r1StfgdKEIgGATJNiQQBDswYjN5pLsHWlHIymrKoHKZVZlXWYWQMztnbz33nvvvffee||997o7nU4n99//P1xmZAFs9s5K2smeIYCqyB8/fnwfPyIe/x7vFmV6mddNUS0/|2h3vPNRmi|n1axYXnz20bo939799KPf4|g3Th5/t6rfTqrq7Zerlpo2Kb23bB69a4rPPpq37erR3btXV1fjq3v"</definedName>
    <definedName name="EPMWorkbookOptions_2" hidden="1">"jqr64u7ezs3v39/7i|evpPF9k28WyabPlNP/IvjW7|a2PqNc0ffwqP6/zZv7l8stVvjw6z8omf3w3/JDbnZR5Vj/N2uzL5evsMjctux9zWzOWl3XV5tM2n5nW/S/C9lez9C6IYRsqNY7|nwAAAP//Sn4wTEgBAAA="</definedName>
    <definedName name="EvenDataFirst" localSheetId="0" hidden="1">EPMFormattingSheet!$F$109</definedName>
    <definedName name="EvenDataSecond" localSheetId="0" hidden="1">EPMFormattingSheet!$F$117</definedName>
    <definedName name="EvenDataUseFirst" localSheetId="0" hidden="1">EPMFormattingSheet!$H$109</definedName>
    <definedName name="EvenDataUseSecond" localSheetId="0" hidden="1">EPMFormattingSheet!$H$117</definedName>
    <definedName name="EvenHeaderFirst" localSheetId="0" hidden="1">EPMFormattingSheet!$J$109</definedName>
    <definedName name="EvenHeaderSecond" localSheetId="0" hidden="1">EPMFormattingSheet!$J$117</definedName>
    <definedName name="EvenHeaderUseFirst" localSheetId="0" hidden="1">EPMFormattingSheet!$L$109</definedName>
    <definedName name="EvenHeaderUseSecond" localSheetId="0" hidden="1">EPMFormattingSheet!$L$117</definedName>
    <definedName name="HeaderFirst" localSheetId="0" hidden="1">EPMFormattingSheet!$I$76:$K$76</definedName>
    <definedName name="HeaderSecond" localSheetId="0" hidden="1">EPMFormattingSheet!$I$112:$K$112</definedName>
    <definedName name="HeaderSmallGrid" localSheetId="0" hidden="1">EPMFormattingSheet!$E$123:$G$123</definedName>
    <definedName name="HeaderUseFirst" localSheetId="0" hidden="1">EPMFormattingSheet!$L$76</definedName>
    <definedName name="HeaderUseSecond" localSheetId="0" hidden="1">EPMFormattingSheet!$L$112</definedName>
    <definedName name="HeaderUseSmallGrid" localSheetId="0" hidden="1">EPMFormattingSheet!$H$123:$L$123</definedName>
    <definedName name="LevelEndBlock" localSheetId="0" hidden="1">EPMFormattingSheet!$B$49</definedName>
    <definedName name="LevelFirstBlock" localSheetId="0" hidden="1">EPMFormattingSheet!$B$28:$B$48</definedName>
    <definedName name="LevelFirstDataDefault" localSheetId="0" hidden="1">EPMFormattingSheet!$F$32</definedName>
    <definedName name="LevelFirstDataLeaf" localSheetId="0" hidden="1">EPMFormattingSheet!$F$35</definedName>
    <definedName name="LevelFirstDataLevel_1" localSheetId="0" hidden="1">EPMFormattingSheet!$F$39</definedName>
    <definedName name="LevelFirstDataLevel_2" localSheetId="0" hidden="1">EPMFormattingSheet!$F$42</definedName>
    <definedName name="LevelFirstDataLevel_3" localSheetId="0" hidden="1">EPMFormattingSheet!$F$45</definedName>
    <definedName name="LevelFirstDataUseDefault" localSheetId="0" hidden="1">EPMFormattingSheet!$H$32</definedName>
    <definedName name="LevelFirstDataUseLeaf" localSheetId="0" hidden="1">EPMFormattingSheet!$H$35</definedName>
    <definedName name="LevelFirstDataUseLevel_1" localSheetId="0" hidden="1">EPMFormattingSheet!$H$39</definedName>
    <definedName name="LevelFirstDataUseLevel_2" localSheetId="0" hidden="1">EPMFormattingSheet!$H$42</definedName>
    <definedName name="LevelFirstDataUseLevel_3" localSheetId="0" hidden="1">EPMFormattingSheet!$H$45</definedName>
    <definedName name="LevelFirstHeaderDefault" localSheetId="0" hidden="1">EPMFormattingSheet!$J$32</definedName>
    <definedName name="LevelFirstHeaderLeaf" localSheetId="0" hidden="1">EPMFormattingSheet!$J$35</definedName>
    <definedName name="LevelFirstHeaderLevel_1" localSheetId="0" hidden="1">EPMFormattingSheet!$J$39</definedName>
    <definedName name="LevelFirstHeaderLevel_2" localSheetId="0" hidden="1">EPMFormattingSheet!$J$42</definedName>
    <definedName name="LevelFirstHeaderLevel_3" localSheetId="0" hidden="1">EPMFormattingSheet!$J$45</definedName>
    <definedName name="LevelFirstHeaderUseDefault" localSheetId="0" hidden="1">EPMFormattingSheet!$L$32</definedName>
    <definedName name="LevelFirstHeaderUseLeaf" localSheetId="0" hidden="1">EPMFormattingSheet!$L$35</definedName>
    <definedName name="LevelFirstHeaderUseLevel_1" localSheetId="0" hidden="1">EPMFormattingSheet!$L$39</definedName>
    <definedName name="LevelFirstHeaderUseLevel_2" localSheetId="0" hidden="1">EPMFormattingSheet!$L$42</definedName>
    <definedName name="LevelFirstHeaderUseLevel_3" localSheetId="0" hidden="1">EPMFormattingSheet!$L$45</definedName>
    <definedName name="LevelSecondBlock" localSheetId="0" hidden="1">EPMFormattingSheet!$B$7:$B$27</definedName>
    <definedName name="LevelSecondDataDefault" localSheetId="0" hidden="1">EPMFormattingSheet!$F$11</definedName>
    <definedName name="LevelSecondDataLeaf" localSheetId="0" hidden="1">EPMFormattingSheet!$F$14</definedName>
    <definedName name="LevelSecondDataLevel_1" localSheetId="0" hidden="1">EPMFormattingSheet!$F$18</definedName>
    <definedName name="LevelSecondDataLevel_2" localSheetId="0" hidden="1">EPMFormattingSheet!$F$21</definedName>
    <definedName name="LevelSecondDataLevel_3" localSheetId="0" hidden="1">EPMFormattingSheet!$F$24</definedName>
    <definedName name="LevelSecondDataUseDefault" localSheetId="0" hidden="1">EPMFormattingSheet!$H$11</definedName>
    <definedName name="LevelSecondDataUseLeaf" localSheetId="0" hidden="1">EPMFormattingSheet!$H$14</definedName>
    <definedName name="LevelSecondDataUseLevel_1" localSheetId="0" hidden="1">EPMFormattingSheet!$H$18</definedName>
    <definedName name="LevelSecondDataUseLevel_2" localSheetId="0" hidden="1">EPMFormattingSheet!$H$21</definedName>
    <definedName name="LevelSecondDataUseLevel_3" localSheetId="0" hidden="1">EPMFormattingSheet!$H$24</definedName>
    <definedName name="LevelSecondHeaderDefault" localSheetId="0" hidden="1">EPMFormattingSheet!$J$11</definedName>
    <definedName name="LevelSecondHeaderLeaf" localSheetId="0" hidden="1">EPMFormattingSheet!$J$14</definedName>
    <definedName name="LevelSecondHeaderLevel_1" localSheetId="0" hidden="1">EPMFormattingSheet!$J$18</definedName>
    <definedName name="LevelSecondHeaderLevel_2" localSheetId="0" hidden="1">EPMFormattingSheet!$J$21</definedName>
    <definedName name="LevelSecondHeaderLevel_3" localSheetId="0" hidden="1">EPMFormattingSheet!$J$24</definedName>
    <definedName name="LevelSecondHeaderUseDefault" localSheetId="0" hidden="1">EPMFormattingSheet!$L$11</definedName>
    <definedName name="LevelSecondHeaderUseLeaf" localSheetId="0" hidden="1">EPMFormattingSheet!$L$14</definedName>
    <definedName name="LevelSecondHeaderUseLevel_1" localSheetId="0" hidden="1">EPMFormattingSheet!$L$18</definedName>
    <definedName name="LevelSecondHeaderUseLevel_2" localSheetId="0" hidden="1">EPMFormattingSheet!$L$21</definedName>
    <definedName name="LevelSecondHeaderUseLevel_3" localSheetId="0" hidden="1">EPMFormattingSheet!$L$24</definedName>
    <definedName name="MemberEndBlock" localSheetId="0" hidden="1">EPMFormattingSheet!$B$99</definedName>
    <definedName name="MemberFirstBlock" localSheetId="0" hidden="1">EPMFormattingSheet!$B$75:$B$98</definedName>
    <definedName name="MemberFirstDataCalculated" localSheetId="0" hidden="1">EPMFormattingSheet!$F$81</definedName>
    <definedName name="MemberFirstDataChanged" localSheetId="0" hidden="1">EPMFormattingSheet!$F$90</definedName>
    <definedName name="MemberFirstDataCustom" localSheetId="0" hidden="1">EPMFormattingSheet!$F$78</definedName>
    <definedName name="MemberFirstDataInputable" localSheetId="0" hidden="1">EPMFormattingSheet!$F$84</definedName>
    <definedName name="MemberFirstDataItem_1" localSheetId="0" hidden="1">EPMFormattingSheet!$F$95</definedName>
    <definedName name="MemberFirstDataLocal" localSheetId="0" hidden="1">EPMFormattingSheet!$F$87</definedName>
    <definedName name="MemberFirstDataUseCalculated" localSheetId="0" hidden="1">EPMFormattingSheet!$H$81</definedName>
    <definedName name="MemberFirstDataUseChanged" localSheetId="0" hidden="1">EPMFormattingSheet!$H$90</definedName>
    <definedName name="MemberFirstDataUseCustom" localSheetId="0" hidden="1">EPMFormattingSheet!$H$78</definedName>
    <definedName name="MemberFirstDataUseInputable" localSheetId="0" hidden="1">EPMFormattingSheet!$H$84</definedName>
    <definedName name="MemberFirstDataUseItem_1" localSheetId="0" hidden="1">EPMFormattingSheet!$H$95</definedName>
    <definedName name="MemberFirstDataUseLocal" localSheetId="0" hidden="1">EPMFormattingSheet!$H$87</definedName>
    <definedName name="MemberFirstHeaderCalculated" localSheetId="0" hidden="1">EPMFormattingSheet!$J$81</definedName>
    <definedName name="MemberFirstHeaderChanged" localSheetId="0" hidden="1">EPMFormattingSheet!$J$90</definedName>
    <definedName name="MemberFirstHeaderCustom" localSheetId="0" hidden="1">EPMFormattingSheet!$J$78</definedName>
    <definedName name="MemberFirstHeaderInputable" localSheetId="0" hidden="1">EPMFormattingSheet!$J$84</definedName>
    <definedName name="MemberFirstHeaderItem_1" localSheetId="0" hidden="1">EPMFormattingSheet!$J$95</definedName>
    <definedName name="MemberFirstHeaderLocal" localSheetId="0" hidden="1">EPMFormattingSheet!$J$87</definedName>
    <definedName name="MemberFirstHeaderUseCalculated" localSheetId="0" hidden="1">EPMFormattingSheet!$L$81</definedName>
    <definedName name="MemberFirstHeaderUseChanged" localSheetId="0" hidden="1">EPMFormattingSheet!$L$90</definedName>
    <definedName name="MemberFirstHeaderUseCustom" localSheetId="0" hidden="1">EPMFormattingSheet!$L$78</definedName>
    <definedName name="MemberFirstHeaderUseInputable" localSheetId="0" hidden="1">EPMFormattingSheet!$L$84</definedName>
    <definedName name="MemberFirstHeaderUseItem_1" localSheetId="0" hidden="1">EPMFormattingSheet!$L$95</definedName>
    <definedName name="MemberFirstHeaderUseLocal" localSheetId="0" hidden="1">EPMFormattingSheet!$L$87</definedName>
    <definedName name="MemberSecondBlock" localSheetId="0" hidden="1">EPMFormattingSheet!$B$54:$B$74</definedName>
    <definedName name="MemberSecondDataCalculated" localSheetId="0" hidden="1">EPMFormattingSheet!$F$60</definedName>
    <definedName name="MemberSecondDataChanged" localSheetId="0" hidden="1">EPMFormattingSheet!$F$69</definedName>
    <definedName name="MemberSecondDataCustom" localSheetId="0" hidden="1">EPMFormattingSheet!$F$57</definedName>
    <definedName name="MemberSecondDataInputable" localSheetId="0" hidden="1">EPMFormattingSheet!$F$63</definedName>
    <definedName name="MemberSecondDataLocal" localSheetId="0" hidden="1">EPMFormattingSheet!$F$66</definedName>
    <definedName name="MemberSecondDataUseCalculated" localSheetId="0" hidden="1">EPMFormattingSheet!$H$60</definedName>
    <definedName name="MemberSecondDataUseChanged" localSheetId="0" hidden="1">EPMFormattingSheet!$H$69</definedName>
    <definedName name="MemberSecondDataUseCustom" localSheetId="0" hidden="1">EPMFormattingSheet!$H$57</definedName>
    <definedName name="MemberSecondDataUseInputable" localSheetId="0" hidden="1">EPMFormattingSheet!$H$63</definedName>
    <definedName name="MemberSecondDataUseLocal" localSheetId="0" hidden="1">EPMFormattingSheet!$H$66</definedName>
    <definedName name="MemberSecondHeaderCalculated" localSheetId="0" hidden="1">EPMFormattingSheet!$J$60</definedName>
    <definedName name="MemberSecondHeaderChanged" localSheetId="0" hidden="1">EPMFormattingSheet!$J$69</definedName>
    <definedName name="MemberSecondHeaderCustom" localSheetId="0" hidden="1">EPMFormattingSheet!$J$57</definedName>
    <definedName name="MemberSecondHeaderInputable" localSheetId="0" hidden="1">EPMFormattingSheet!$J$63</definedName>
    <definedName name="MemberSecondHeaderLocal" localSheetId="0" hidden="1">EPMFormattingSheet!$J$66</definedName>
    <definedName name="MemberSecondHeaderUseCalculated" localSheetId="0" hidden="1">EPMFormattingSheet!$L$60</definedName>
    <definedName name="MemberSecondHeaderUseChanged" localSheetId="0" hidden="1">EPMFormattingSheet!$L$69</definedName>
    <definedName name="MemberSecondHeaderUseCustom" localSheetId="0" hidden="1">EPMFormattingSheet!$L$57</definedName>
    <definedName name="MemberSecondHeaderUseInputable" localSheetId="0" hidden="1">EPMFormattingSheet!$L$63</definedName>
    <definedName name="MemberSecondHeaderUseLocal" localSheetId="0" hidden="1">EPMFormattingSheet!$L$66</definedName>
    <definedName name="OddDataFirst" localSheetId="0" hidden="1">EPMFormattingSheet!$F$106</definedName>
    <definedName name="OddDataSecond" localSheetId="0" hidden="1">EPMFormattingSheet!$F$114</definedName>
    <definedName name="OddDataUseFirst" localSheetId="0" hidden="1">EPMFormattingSheet!$H$106</definedName>
    <definedName name="OddDataUseSecond" localSheetId="0" hidden="1">EPMFormattingSheet!$H$114</definedName>
    <definedName name="OddEvenEndBlock" localSheetId="0" hidden="1">EPMFormattingSheet!$B$119</definedName>
    <definedName name="OddEvenFirstBlock" localSheetId="0" hidden="1">EPMFormattingSheet!$B$103:$B$110</definedName>
    <definedName name="OddEvenSecondBlock" localSheetId="0" hidden="1">EPMFormattingSheet!$B$111:$B$118</definedName>
    <definedName name="OddHeaderFirst" localSheetId="0" hidden="1">EPMFormattingSheet!$J$106</definedName>
    <definedName name="OddHeaderSecond" localSheetId="0" hidden="1">EPMFormattingSheet!$J$114</definedName>
    <definedName name="OddHeaderUseFirst" localSheetId="0" hidden="1">EPMFormattingSheet!$L$106</definedName>
    <definedName name="OddHeaderUseSecond" localSheetId="0" hidden="1">EPMFormattingSheet!$L$114</definedName>
    <definedName name="PageHeaderDefaultHeader" localSheetId="0" hidden="1">EPMFormattingSheet!$F$125</definedName>
    <definedName name="PageHeaderDefaultHeaderUse" localSheetId="0" hidden="1">EPMFormattingSheet!$H$125:$L$125</definedName>
    <definedName name="RANGE_KEYFIGURES" comment="B14 and below adjusted to actual length">OFFSET(ChartFeeder!$B$14:$B$33,0,0,20-COUNTBLANK(ChartFeeder!$B$14:$B$33),1)</definedName>
    <definedName name="RemoveLevelFirst" localSheetId="0" hidden="1">EPMFormattingSheet!$D$47</definedName>
    <definedName name="RemoveLevelSecond" localSheetId="0" hidden="1">EPMFormattingSheet!$D$26</definedName>
    <definedName name="SOP_Connection_Name">"Fake Connection"</definedName>
    <definedName name="SOP_Favorite_Name">" "</definedName>
    <definedName name="SOP_Heading1" localSheetId="1">"Version"</definedName>
    <definedName name="SOP_Heading2" localSheetId="1">"Key Figure"</definedName>
    <definedName name="SOP_Heading3" localSheetId="1">" "</definedName>
    <definedName name="SOP_Heading4" localSheetId="1">" "</definedName>
    <definedName name="SOP_Heading5" localSheetId="1">" "</definedName>
    <definedName name="SOP_Heading6" localSheetId="1">" "</definedName>
    <definedName name="SOP_Heading7" localSheetId="1">" "</definedName>
    <definedName name="SOP_Planning_Area">"Test IBP Planning Area"</definedName>
    <definedName name="SOP_Refresh_Timestamp">42424.434224537</definedName>
    <definedName name="SOP_Template_Name">"Version Comparison Template"</definedName>
  </definedNames>
  <calcPr calcId="152511"/>
</workbook>
</file>

<file path=xl/calcChain.xml><?xml version="1.0" encoding="utf-8"?>
<calcChain xmlns="http://schemas.openxmlformats.org/spreadsheetml/2006/main">
  <c r="G19" i="8" l="1"/>
  <c r="F19" i="8"/>
  <c r="E19" i="8"/>
  <c r="D19" i="8"/>
  <c r="C19" i="8"/>
  <c r="B19" i="8"/>
  <c r="A19" i="8"/>
  <c r="H1" i="8"/>
  <c r="C9" i="6"/>
  <c r="C7" i="6" l="1"/>
  <c r="C6" i="6"/>
  <c r="C4" i="6"/>
  <c r="D1" i="6"/>
  <c r="C8" i="6"/>
  <c r="D9" i="6" l="1"/>
  <c r="K6" i="6"/>
  <c r="O6" i="6"/>
  <c r="S6" i="6"/>
  <c r="L6" i="6"/>
  <c r="P6" i="6"/>
  <c r="T6" i="6"/>
  <c r="R6" i="6"/>
  <c r="M6" i="6"/>
  <c r="Q6" i="6"/>
  <c r="U6" i="6"/>
  <c r="N6" i="6"/>
  <c r="J6" i="6"/>
  <c r="D8" i="6"/>
  <c r="R7" i="6"/>
  <c r="Q7" i="6"/>
  <c r="K7" i="6"/>
  <c r="P7" i="6"/>
  <c r="F14" i="6"/>
  <c r="J7" i="6"/>
  <c r="O7" i="6"/>
  <c r="T7" i="6"/>
  <c r="L7" i="6"/>
  <c r="S7" i="6"/>
  <c r="U7" i="6"/>
  <c r="M7" i="6"/>
  <c r="N7" i="6"/>
  <c r="D24" i="4" l="1"/>
  <c r="D21" i="4"/>
  <c r="D18" i="4"/>
  <c r="D45" i="4"/>
  <c r="D42" i="4"/>
  <c r="D39" i="4"/>
  <c r="F15" i="6"/>
  <c r="B14" i="6" a="1"/>
  <c r="G14" i="6"/>
  <c r="C14" i="6" a="1"/>
  <c r="C14" i="6" l="1"/>
  <c r="B14" i="6"/>
  <c r="F16" i="6"/>
  <c r="C15" i="6" a="1"/>
  <c r="G15" i="6"/>
  <c r="B15" i="6" a="1"/>
  <c r="F17" i="6"/>
  <c r="B15" i="6" l="1"/>
  <c r="C15" i="6"/>
  <c r="I9" i="6" s="1"/>
  <c r="I14" i="6" s="1"/>
  <c r="I8" i="6"/>
  <c r="I13" i="6" s="1"/>
  <c r="F18" i="6"/>
  <c r="G16" i="6"/>
  <c r="F19" i="6" l="1"/>
  <c r="C16" i="6" a="1"/>
  <c r="G17" i="6"/>
  <c r="B16" i="6" a="1"/>
  <c r="G18" i="6"/>
  <c r="F20" i="6"/>
  <c r="G19" i="6"/>
  <c r="G20" i="6"/>
  <c r="B16" i="6" l="1"/>
  <c r="C16" i="6"/>
  <c r="I10" i="6" s="1"/>
  <c r="I15" i="6" s="1"/>
  <c r="F21" i="6"/>
  <c r="F22" i="6" s="1"/>
  <c r="F23" i="6" s="1"/>
  <c r="F24" i="6" s="1"/>
  <c r="F25" i="6" s="1"/>
  <c r="F26" i="6" s="1"/>
  <c r="F27" i="6" s="1"/>
  <c r="F28" i="6" s="1"/>
  <c r="F29" i="6" s="1"/>
  <c r="F30" i="6" s="1"/>
  <c r="F31" i="6" s="1"/>
  <c r="B17" i="6" a="1"/>
  <c r="G21" i="6"/>
  <c r="B17" i="6" l="1"/>
  <c r="B18" i="6" a="1"/>
  <c r="F32" i="6"/>
  <c r="G22" i="6"/>
  <c r="B18" i="6" l="1"/>
  <c r="G23" i="6"/>
  <c r="F33" i="6"/>
  <c r="B19" i="6" a="1"/>
  <c r="B19" i="6" l="1"/>
  <c r="B20" i="6" a="1"/>
  <c r="F34" i="6"/>
  <c r="G24" i="6"/>
  <c r="B20" i="6" l="1"/>
  <c r="G25" i="6"/>
  <c r="F35" i="6"/>
  <c r="B21" i="6" a="1"/>
  <c r="B21" i="6" l="1"/>
  <c r="B22" i="6" a="1"/>
  <c r="F36" i="6"/>
  <c r="G26" i="6"/>
  <c r="G27" i="6" s="1"/>
  <c r="B22" i="6" l="1"/>
  <c r="G28" i="6"/>
  <c r="F37" i="6"/>
  <c r="F38" i="6" s="1"/>
  <c r="F39" i="6" s="1"/>
  <c r="F40" i="6" s="1"/>
  <c r="F41" i="6" s="1"/>
  <c r="F42" i="6" s="1"/>
  <c r="F43" i="6" s="1"/>
  <c r="F44" i="6" s="1"/>
  <c r="F45" i="6" s="1"/>
  <c r="F46" i="6" s="1"/>
  <c r="F47" i="6" s="1"/>
  <c r="F48" i="6" s="1"/>
  <c r="F49" i="6" s="1"/>
  <c r="F50" i="6" s="1"/>
  <c r="F51" i="6" s="1"/>
  <c r="F52" i="6" s="1"/>
  <c r="F53" i="6" s="1"/>
  <c r="F54" i="6" s="1"/>
  <c r="F55" i="6" s="1"/>
  <c r="F56" i="6" s="1"/>
  <c r="F57" i="6" s="1"/>
  <c r="F58" i="6" s="1"/>
  <c r="F59" i="6" s="1"/>
  <c r="F60" i="6" s="1"/>
  <c r="F61" i="6" s="1"/>
  <c r="F62" i="6" s="1"/>
  <c r="F63" i="6" s="1"/>
  <c r="F64" i="6" s="1"/>
  <c r="F65" i="6" s="1"/>
  <c r="F66" i="6" s="1"/>
  <c r="F67" i="6" s="1"/>
  <c r="F68" i="6" s="1"/>
  <c r="F69" i="6" s="1"/>
  <c r="F70" i="6" s="1"/>
  <c r="F71" i="6" s="1"/>
  <c r="B23" i="6" a="1"/>
  <c r="B23" i="6" l="1"/>
  <c r="B24" i="6" a="1"/>
  <c r="F72" i="6"/>
  <c r="G29" i="6"/>
  <c r="B24" i="6" l="1"/>
  <c r="G30" i="6"/>
  <c r="F73" i="6"/>
  <c r="B25" i="6" a="1"/>
  <c r="B25" i="6" l="1"/>
  <c r="F74" i="6"/>
  <c r="G31" i="6"/>
  <c r="B26" i="6" a="1"/>
  <c r="B26" i="6" l="1"/>
  <c r="B27" i="6" a="1"/>
  <c r="G32" i="6"/>
  <c r="F75" i="6"/>
  <c r="B27" i="6" l="1"/>
  <c r="F76" i="6"/>
  <c r="B28" i="6" a="1"/>
  <c r="G33" i="6"/>
  <c r="B28" i="6" l="1"/>
  <c r="B29" i="6" a="1"/>
  <c r="G34" i="6"/>
  <c r="F77" i="6"/>
  <c r="B29" i="6" l="1"/>
  <c r="F78" i="6"/>
  <c r="G35" i="6"/>
  <c r="B30" i="6" a="1"/>
  <c r="B30" i="6" l="1"/>
  <c r="B31" i="6" a="1"/>
  <c r="G36" i="6"/>
  <c r="F79" i="6"/>
  <c r="B31" i="6" l="1"/>
  <c r="B32" i="6" a="1"/>
  <c r="F80" i="6"/>
  <c r="G37" i="6"/>
  <c r="G38" i="6" s="1"/>
  <c r="G39" i="6" s="1"/>
  <c r="G40" i="6" s="1"/>
  <c r="G41" i="6" s="1"/>
  <c r="G42" i="6" s="1"/>
  <c r="G43" i="6" s="1"/>
  <c r="G44" i="6" s="1"/>
  <c r="G45" i="6" s="1"/>
  <c r="G46" i="6" s="1"/>
  <c r="G47" i="6" s="1"/>
  <c r="G48" i="6" s="1"/>
  <c r="G49" i="6" s="1"/>
  <c r="G50" i="6" s="1"/>
  <c r="G51" i="6" s="1"/>
  <c r="G52" i="6" s="1"/>
  <c r="G53" i="6" s="1"/>
  <c r="G54" i="6" s="1"/>
  <c r="G55" i="6" s="1"/>
  <c r="G56" i="6" s="1"/>
  <c r="G57" i="6" s="1"/>
  <c r="G58" i="6" s="1"/>
  <c r="G59" i="6" s="1"/>
  <c r="G60" i="6" s="1"/>
  <c r="G61" i="6" s="1"/>
  <c r="G62" i="6" s="1"/>
  <c r="G63" i="6" s="1"/>
  <c r="G64" i="6" s="1"/>
  <c r="G65" i="6" s="1"/>
  <c r="G66" i="6" s="1"/>
  <c r="G67" i="6" s="1"/>
  <c r="G68" i="6" s="1"/>
  <c r="G69" i="6" s="1"/>
  <c r="G70" i="6" s="1"/>
  <c r="G71" i="6" s="1"/>
  <c r="G72" i="6" s="1"/>
  <c r="G73" i="6" s="1"/>
  <c r="G74" i="6" s="1"/>
  <c r="G75" i="6" s="1"/>
  <c r="G76" i="6" s="1"/>
  <c r="G77" i="6" s="1"/>
  <c r="G78" i="6" s="1"/>
  <c r="G79" i="6" s="1"/>
  <c r="G80" i="6" s="1"/>
  <c r="G81" i="6" s="1"/>
  <c r="G82" i="6" s="1"/>
  <c r="G83" i="6" s="1"/>
  <c r="G84" i="6" s="1"/>
  <c r="G85" i="6" s="1"/>
  <c r="G86" i="6" s="1"/>
  <c r="G87" i="6" s="1"/>
  <c r="G88" i="6" s="1"/>
  <c r="G89" i="6" s="1"/>
  <c r="G90" i="6" s="1"/>
  <c r="G91" i="6" s="1"/>
  <c r="G92" i="6" s="1"/>
  <c r="G93" i="6" s="1"/>
  <c r="G94" i="6" s="1"/>
  <c r="G95" i="6" s="1"/>
  <c r="G96" i="6" s="1"/>
  <c r="G97" i="6" s="1"/>
  <c r="G98" i="6" s="1"/>
  <c r="G99" i="6" s="1"/>
  <c r="G100" i="6" s="1"/>
  <c r="G101" i="6" s="1"/>
  <c r="G102" i="6" s="1"/>
  <c r="G103" i="6" s="1"/>
  <c r="G104" i="6" s="1"/>
  <c r="G105" i="6" s="1"/>
  <c r="G106" i="6" s="1"/>
  <c r="G107" i="6" s="1"/>
  <c r="G108" i="6" s="1"/>
  <c r="G109" i="6" s="1"/>
  <c r="G110" i="6" s="1"/>
  <c r="G111" i="6" s="1"/>
  <c r="G112" i="6" s="1"/>
  <c r="G113" i="6" s="1"/>
  <c r="G114" i="6" s="1"/>
  <c r="G115" i="6" s="1"/>
  <c r="G116" i="6" s="1"/>
  <c r="G117" i="6" s="1"/>
  <c r="G118" i="6" s="1"/>
  <c r="G119" i="6" s="1"/>
  <c r="G120" i="6" s="1"/>
  <c r="G121" i="6" s="1"/>
  <c r="G122" i="6" s="1"/>
  <c r="G123" i="6" s="1"/>
  <c r="G124" i="6" s="1"/>
  <c r="G125" i="6" s="1"/>
  <c r="G126" i="6" s="1"/>
  <c r="G127" i="6" s="1"/>
  <c r="G128" i="6" s="1"/>
  <c r="G129" i="6" s="1"/>
  <c r="G130" i="6" s="1"/>
  <c r="G131" i="6" s="1"/>
  <c r="G132" i="6" s="1"/>
  <c r="G133" i="6" s="1"/>
  <c r="G134" i="6" s="1"/>
  <c r="G135" i="6" s="1"/>
  <c r="G136" i="6" s="1"/>
  <c r="G137" i="6" s="1"/>
  <c r="G138" i="6" s="1"/>
  <c r="G139" i="6" s="1"/>
  <c r="G140" i="6" s="1"/>
  <c r="G141" i="6" s="1"/>
  <c r="G142" i="6" s="1"/>
  <c r="G143" i="6" s="1"/>
  <c r="G144" i="6" s="1"/>
  <c r="G145" i="6" s="1"/>
  <c r="G146" i="6" s="1"/>
  <c r="G147" i="6" s="1"/>
  <c r="G148" i="6" s="1"/>
  <c r="G149" i="6" s="1"/>
  <c r="G150" i="6" s="1"/>
  <c r="G151" i="6" s="1"/>
  <c r="G152" i="6" s="1"/>
  <c r="G153" i="6" s="1"/>
  <c r="G154" i="6" s="1"/>
  <c r="G155" i="6" s="1"/>
  <c r="G156" i="6" s="1"/>
  <c r="G157" i="6" s="1"/>
  <c r="G158" i="6" s="1"/>
  <c r="G159" i="6" s="1"/>
  <c r="G160" i="6" s="1"/>
  <c r="G161" i="6" s="1"/>
  <c r="G162" i="6" s="1"/>
  <c r="G163" i="6" s="1"/>
  <c r="G164" i="6" s="1"/>
  <c r="G165" i="6" s="1"/>
  <c r="G166" i="6" s="1"/>
  <c r="G167" i="6" s="1"/>
  <c r="G168" i="6" s="1"/>
  <c r="G169" i="6" s="1"/>
  <c r="G170" i="6" s="1"/>
  <c r="G171" i="6" s="1"/>
  <c r="G172" i="6" s="1"/>
  <c r="G173" i="6" s="1"/>
  <c r="G174" i="6" s="1"/>
  <c r="G175" i="6" s="1"/>
  <c r="G176" i="6" s="1"/>
  <c r="G177" i="6" s="1"/>
  <c r="G178" i="6" s="1"/>
  <c r="G179" i="6" s="1"/>
  <c r="G180" i="6" s="1"/>
  <c r="G181" i="6" s="1"/>
  <c r="G182" i="6" s="1"/>
  <c r="G183" i="6" s="1"/>
  <c r="G184" i="6" s="1"/>
  <c r="G185" i="6" s="1"/>
  <c r="G186" i="6" s="1"/>
  <c r="G187" i="6" s="1"/>
  <c r="G188" i="6" s="1"/>
  <c r="G189" i="6" s="1"/>
  <c r="G190" i="6" s="1"/>
  <c r="G191" i="6" s="1"/>
  <c r="G192" i="6" s="1"/>
  <c r="G193" i="6" s="1"/>
  <c r="G194" i="6" s="1"/>
  <c r="G195" i="6" s="1"/>
  <c r="G196" i="6" s="1"/>
  <c r="G197" i="6" s="1"/>
  <c r="G198" i="6" s="1"/>
  <c r="G199" i="6" s="1"/>
  <c r="G200" i="6" s="1"/>
  <c r="G201" i="6" s="1"/>
  <c r="G202" i="6" s="1"/>
  <c r="G203" i="6" s="1"/>
  <c r="G204" i="6" s="1"/>
  <c r="G205" i="6" s="1"/>
  <c r="G206" i="6" s="1"/>
  <c r="G207" i="6" s="1"/>
  <c r="G208" i="6" s="1"/>
  <c r="G209" i="6" s="1"/>
  <c r="G210" i="6" s="1"/>
  <c r="G211" i="6" s="1"/>
  <c r="G212" i="6" s="1"/>
  <c r="G213" i="6" s="1"/>
  <c r="G214" i="6" s="1"/>
  <c r="G215" i="6" s="1"/>
  <c r="G216" i="6" s="1"/>
  <c r="G217" i="6" s="1"/>
  <c r="G218" i="6" s="1"/>
  <c r="G219" i="6" s="1"/>
  <c r="G220" i="6" s="1"/>
  <c r="G221" i="6" s="1"/>
  <c r="G222" i="6" s="1"/>
  <c r="G223" i="6" s="1"/>
  <c r="G224" i="6" s="1"/>
  <c r="G225" i="6" s="1"/>
  <c r="G226" i="6" s="1"/>
  <c r="G227" i="6" s="1"/>
  <c r="G228" i="6" s="1"/>
  <c r="G229" i="6" s="1"/>
  <c r="G230" i="6" s="1"/>
  <c r="G231" i="6" s="1"/>
  <c r="G232" i="6" s="1"/>
  <c r="G233" i="6" s="1"/>
  <c r="G234" i="6" s="1"/>
  <c r="G235" i="6" s="1"/>
  <c r="G236" i="6" s="1"/>
  <c r="G237" i="6" s="1"/>
  <c r="G238" i="6" s="1"/>
  <c r="G239" i="6" s="1"/>
  <c r="G240" i="6" s="1"/>
  <c r="G241" i="6" s="1"/>
  <c r="G242" i="6" s="1"/>
  <c r="G243" i="6" s="1"/>
  <c r="G244" i="6" s="1"/>
  <c r="G245" i="6" s="1"/>
  <c r="G246" i="6" s="1"/>
  <c r="G247" i="6" s="1"/>
  <c r="G248" i="6" s="1"/>
  <c r="G249" i="6" s="1"/>
  <c r="G250" i="6" s="1"/>
  <c r="G251" i="6" s="1"/>
  <c r="G252" i="6" s="1"/>
  <c r="G253" i="6" s="1"/>
  <c r="G254" i="6" s="1"/>
  <c r="G255" i="6" s="1"/>
  <c r="G256" i="6" s="1"/>
  <c r="G257" i="6" s="1"/>
  <c r="G258" i="6" s="1"/>
  <c r="G259" i="6" s="1"/>
  <c r="G260" i="6" s="1"/>
  <c r="G261" i="6" s="1"/>
  <c r="G262" i="6" s="1"/>
  <c r="G263" i="6" s="1"/>
  <c r="G264" i="6" s="1"/>
  <c r="G265" i="6" s="1"/>
  <c r="G266" i="6" s="1"/>
  <c r="G267" i="6" s="1"/>
  <c r="G268" i="6" s="1"/>
  <c r="G269" i="6" s="1"/>
  <c r="G270" i="6" s="1"/>
  <c r="G271" i="6" s="1"/>
  <c r="G272" i="6" s="1"/>
  <c r="G273" i="6" s="1"/>
  <c r="G274" i="6" s="1"/>
  <c r="G275" i="6" s="1"/>
  <c r="G276" i="6" s="1"/>
  <c r="G277" i="6" s="1"/>
  <c r="G278" i="6" s="1"/>
  <c r="G279" i="6" s="1"/>
  <c r="G280" i="6" s="1"/>
  <c r="G281" i="6" s="1"/>
  <c r="G282" i="6" s="1"/>
  <c r="G283" i="6" s="1"/>
  <c r="G284" i="6" s="1"/>
  <c r="G285" i="6" s="1"/>
  <c r="G286" i="6" s="1"/>
  <c r="G287" i="6" s="1"/>
  <c r="G288" i="6" s="1"/>
  <c r="G289" i="6" s="1"/>
  <c r="G290" i="6" s="1"/>
  <c r="G291" i="6" s="1"/>
  <c r="G292" i="6" s="1"/>
  <c r="G293" i="6" s="1"/>
  <c r="G294" i="6" s="1"/>
  <c r="G295" i="6" s="1"/>
  <c r="G296" i="6" s="1"/>
  <c r="G297" i="6" s="1"/>
  <c r="G298" i="6" s="1"/>
  <c r="G299" i="6" s="1"/>
  <c r="G300" i="6" s="1"/>
  <c r="G301" i="6" s="1"/>
  <c r="G302" i="6" s="1"/>
  <c r="G303" i="6" s="1"/>
  <c r="G304" i="6" s="1"/>
  <c r="G305" i="6" s="1"/>
  <c r="G306" i="6" s="1"/>
  <c r="G307" i="6" s="1"/>
  <c r="G308" i="6" s="1"/>
  <c r="G309" i="6" s="1"/>
  <c r="G310" i="6" s="1"/>
  <c r="G311" i="6" s="1"/>
  <c r="G312" i="6" s="1"/>
  <c r="G313" i="6" s="1"/>
  <c r="B32" i="6" l="1"/>
  <c r="F81" i="6"/>
  <c r="B33" i="6" a="1"/>
  <c r="B33" i="6" l="1"/>
  <c r="G7" i="6" s="1"/>
  <c r="F82" i="6"/>
  <c r="F10" i="6" l="1"/>
  <c r="F83" i="6"/>
  <c r="F84" i="6" l="1"/>
  <c r="F85" i="6" l="1"/>
  <c r="F86" i="6" l="1"/>
  <c r="F87" i="6" l="1"/>
  <c r="F88" i="6" l="1"/>
  <c r="F89" i="6" l="1"/>
  <c r="F90" i="6" l="1"/>
  <c r="F91" i="6" l="1"/>
  <c r="F92" i="6" l="1"/>
  <c r="F93" i="6" l="1"/>
  <c r="F94" i="6" l="1"/>
  <c r="F95" i="6" l="1"/>
  <c r="F96" i="6" l="1"/>
  <c r="F97" i="6" l="1"/>
  <c r="F98" i="6" l="1"/>
  <c r="F99" i="6" l="1"/>
  <c r="F100" i="6" l="1"/>
  <c r="F101" i="6" l="1"/>
  <c r="F102" i="6" l="1"/>
  <c r="F103" i="6" l="1"/>
  <c r="F104" i="6" l="1"/>
  <c r="F105" i="6" l="1"/>
  <c r="F106" i="6" l="1"/>
  <c r="F107" i="6" l="1"/>
  <c r="F108" i="6" l="1"/>
  <c r="F109" i="6" l="1"/>
  <c r="F110" i="6" l="1"/>
  <c r="F111" i="6" l="1"/>
  <c r="F112" i="6" l="1"/>
  <c r="F113" i="6" l="1"/>
  <c r="F114" i="6" l="1"/>
  <c r="F115" i="6" l="1"/>
  <c r="F116" i="6" l="1"/>
  <c r="F117" i="6" l="1"/>
  <c r="F118" i="6" l="1"/>
  <c r="F119" i="6" l="1"/>
  <c r="F120" i="6" l="1"/>
  <c r="F121" i="6" l="1"/>
  <c r="F122" i="6" l="1"/>
  <c r="F123" i="6" l="1"/>
  <c r="F124" i="6" l="1"/>
  <c r="F125" i="6" l="1"/>
  <c r="F126" i="6" l="1"/>
  <c r="F127" i="6" l="1"/>
  <c r="F128" i="6" l="1"/>
  <c r="F129" i="6" l="1"/>
  <c r="F130" i="6" l="1"/>
  <c r="F131" i="6" l="1"/>
  <c r="F132" i="6" l="1"/>
  <c r="F133" i="6" l="1"/>
  <c r="F134" i="6" l="1"/>
  <c r="F135" i="6" l="1"/>
  <c r="F136" i="6" l="1"/>
  <c r="F137" i="6" l="1"/>
  <c r="F138" i="6" l="1"/>
  <c r="F139" i="6" l="1"/>
  <c r="F140" i="6" l="1"/>
  <c r="F141" i="6" l="1"/>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O10" i="6" a="1"/>
  <c r="N9" i="6" a="1"/>
  <c r="U9" i="6" a="1"/>
  <c r="P8" i="6" a="1"/>
  <c r="R10" i="6" a="1"/>
  <c r="S8" i="6" a="1"/>
  <c r="J8" i="6" a="1"/>
  <c r="L9" i="6" a="1"/>
  <c r="S10" i="6" a="1"/>
  <c r="T8" i="6" a="1"/>
  <c r="O9" i="6" a="1"/>
  <c r="T9" i="6" a="1"/>
  <c r="M10" i="6" a="1"/>
  <c r="U8" i="6" a="1"/>
  <c r="O8" i="6" a="1"/>
  <c r="P9" i="6" a="1"/>
  <c r="S9" i="6" a="1"/>
  <c r="K10" i="6" a="1"/>
  <c r="R8" i="6" a="1"/>
  <c r="L10" i="6" a="1"/>
  <c r="Q10" i="6" a="1"/>
  <c r="Q9" i="6" a="1"/>
  <c r="P10" i="6" a="1"/>
  <c r="K9" i="6" a="1"/>
  <c r="R9" i="6" a="1"/>
  <c r="L8" i="6" a="1"/>
  <c r="Q8" i="6" a="1"/>
  <c r="J9" i="6" a="1"/>
  <c r="J10" i="6" a="1"/>
  <c r="U10" i="6" a="1"/>
  <c r="M9" i="6" a="1"/>
  <c r="M8" i="6" a="1"/>
  <c r="T10" i="6" a="1"/>
  <c r="N10" i="6" a="1"/>
  <c r="K8" i="6" a="1"/>
  <c r="N8" i="6" a="1"/>
  <c r="N8" i="6" l="1"/>
  <c r="K8" i="6"/>
  <c r="N10" i="6"/>
  <c r="T10" i="6"/>
  <c r="M8" i="6"/>
  <c r="M9" i="6"/>
  <c r="U10" i="6"/>
  <c r="J10" i="6"/>
  <c r="J9" i="6"/>
  <c r="Q8" i="6"/>
  <c r="L8" i="6"/>
  <c r="R9" i="6"/>
  <c r="K9" i="6"/>
  <c r="P10" i="6"/>
  <c r="Q9" i="6"/>
  <c r="Q10" i="6"/>
  <c r="L10" i="6"/>
  <c r="R8" i="6"/>
  <c r="K10" i="6"/>
  <c r="S9" i="6"/>
  <c r="P9" i="6"/>
  <c r="O8" i="6"/>
  <c r="U8" i="6"/>
  <c r="M10" i="6"/>
  <c r="T9" i="6"/>
  <c r="O9" i="6"/>
  <c r="T8" i="6"/>
  <c r="S10" i="6"/>
  <c r="L9" i="6"/>
  <c r="J8" i="6"/>
  <c r="S8" i="6"/>
  <c r="R10" i="6"/>
  <c r="P8" i="6"/>
  <c r="U9" i="6"/>
  <c r="N9" i="6"/>
  <c r="O10" i="6"/>
  <c r="J14" i="6" l="1"/>
  <c r="J15" i="6"/>
  <c r="J13" i="6"/>
</calcChain>
</file>

<file path=xl/comments1.xml><?xml version="1.0" encoding="utf-8"?>
<comments xmlns="http://schemas.openxmlformats.org/spreadsheetml/2006/main">
  <authors>
    <author>Zimmermann, Cora</author>
  </authors>
  <commentList>
    <comment ref="D95" authorId="0" shapeId="0">
      <text>
        <r>
          <rPr>
            <sz val="9"/>
            <color indexed="81"/>
            <rFont val="Tahoma"/>
            <family val="2"/>
          </rPr>
          <t>#NEW_MEMBER|Member:[SCNID].[].[__BASELINE]</t>
        </r>
      </text>
    </comment>
  </commentList>
</comments>
</file>

<file path=xl/sharedStrings.xml><?xml version="1.0" encoding="utf-8"?>
<sst xmlns="http://schemas.openxmlformats.org/spreadsheetml/2006/main" count="173" uniqueCount="61">
  <si>
    <t>EPM Formatting Sheet</t>
  </si>
  <si>
    <t>Note: The format settings in lower sections overrides the ones in upper section if there are conflicts.</t>
  </si>
  <si>
    <t>Hierarchy Level Formatting</t>
  </si>
  <si>
    <t>Data</t>
  </si>
  <si>
    <t>Use</t>
  </si>
  <si>
    <t>Header</t>
  </si>
  <si>
    <t>Row</t>
  </si>
  <si>
    <t>Default Format</t>
  </si>
  <si>
    <t>All</t>
  </si>
  <si>
    <t>Label</t>
  </si>
  <si>
    <t>Base Level Format</t>
  </si>
  <si>
    <t>Formatting on Specific Level:</t>
  </si>
  <si>
    <t>Column</t>
  </si>
  <si>
    <t>Dimension Member/Property Formatting</t>
  </si>
  <si>
    <t>Custom Member Default Format</t>
  </si>
  <si>
    <t>Calculated Member Default Format</t>
  </si>
  <si>
    <t>Inputable Member Default Format</t>
  </si>
  <si>
    <t>Local Member Default Format</t>
  </si>
  <si>
    <t>Changed Member Default Format</t>
  </si>
  <si>
    <t>Formatting on Specific Member/Property:</t>
  </si>
  <si>
    <t>Row and Column Banding</t>
  </si>
  <si>
    <t>Odd Formatting</t>
  </si>
  <si>
    <t>Even Formatting</t>
  </si>
  <si>
    <t>Page Axis Formatting</t>
  </si>
  <si>
    <t>Formatting on Specific Dimension:</t>
  </si>
  <si>
    <t>Help</t>
  </si>
  <si>
    <t>Formatting and "Use" Column:</t>
  </si>
  <si>
    <t>Inner or Outer Dimension:</t>
  </si>
  <si>
    <t xml:space="preserve">In the "1000" and "Label" cells, define the format you want by using the standard Microsoft Office Excel cell formatting functions._x000D_
By default, all the format settings are applied and "ALL" is displayed in the "Use" column._x000D_
_x000D_
You can then specify which settings of the defined format you want to apply or define additional settings.To do so, double-click in a "Use" cell and define the format settings in the dialog box that opens, or directly enter the format settings in a "Use" cell, using a specific syntax, for example: (FontBold = Y) | (FontSize = 18)._x000D_
		</t>
  </si>
  <si>
    <t>Priority to Row or Column</t>
  </si>
  <si>
    <t>These options enable you to specify which one of the defined formats for rows or for columns will be applied first in case of conflicts. When you click the "Priority to Column" option, the "Column" section is displayed first in the formatting section and the "Row" section is displayed in second position in the formatting section and the precedence rules apply.</t>
  </si>
  <si>
    <t>If a row or column axis contains more than one dimension, you can specify which dimension you want the defined format to be applied to; "Inner dimension" being the last dimension, Outer dimension" being the first dimension in the axis.</t>
  </si>
  <si>
    <t>None</t>
  </si>
  <si>
    <t>Dumb:</t>
  </si>
  <si>
    <t>Data column</t>
  </si>
  <si>
    <t>When copying, copy also all defined names RANGE_*</t>
  </si>
  <si>
    <t>Sheet name</t>
  </si>
  <si>
    <t>Header line:</t>
  </si>
  <si>
    <t>First data line:</t>
  </si>
  <si>
    <t>Smart:</t>
  </si>
  <si>
    <t>Time headers range:</t>
  </si>
  <si>
    <t>PL/KF range:</t>
  </si>
  <si>
    <t>'Planning View'!</t>
  </si>
  <si>
    <t>Key Figure column:</t>
  </si>
  <si>
    <t>Key Figures</t>
  </si>
  <si>
    <t>Key Figures w/o Gaps</t>
  </si>
  <si>
    <t>Selected Key Figure Index</t>
  </si>
  <si>
    <t>Selected Key Figure Name</t>
  </si>
  <si>
    <t>Chart Data:</t>
  </si>
  <si>
    <t>Summary Chart:</t>
  </si>
  <si>
    <t>Chart Header</t>
  </si>
  <si>
    <t>Baseline</t>
  </si>
  <si>
    <t>Border</t>
  </si>
  <si>
    <t xml:space="preserve">    Summary:</t>
  </si>
  <si>
    <t>Start below</t>
  </si>
  <si>
    <t>Start here --&gt;</t>
  </si>
  <si>
    <t xml:space="preserve">                Integrated Business Planning</t>
  </si>
  <si>
    <t>Version column:</t>
  </si>
  <si>
    <t>Versions w/o Gaps</t>
  </si>
  <si>
    <t xml:space="preserve">    Version Comparison for Key Figure…:</t>
  </si>
  <si>
    <t>Versions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</si>
</sst>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sz val="10"/>
      <color theme="1"/>
      <name val="Arial"/>
      <family val="2"/>
    </font>
    <font>
      <b/>
      <sz val="11"/>
      <color theme="1"/>
      <name val="Calibri"/>
      <family val="2"/>
    </font>
    <font>
      <sz val="11"/>
      <color theme="1"/>
      <name val="Calibri"/>
      <family val="2"/>
    </font>
    <font>
      <sz val="10"/>
      <name val="Arial"/>
      <family val="2"/>
    </font>
    <font>
      <sz val="8"/>
      <color rgb="FF000000"/>
      <name val="Tahoma"/>
      <family val="2"/>
    </font>
    <font>
      <sz val="11"/>
      <color rgb="FF000000"/>
      <name val="Calibri"/>
      <family val="2"/>
    </font>
    <font>
      <b/>
      <sz val="11"/>
      <color theme="0"/>
      <name val="Calibri"/>
      <family val="2"/>
      <scheme val="minor"/>
    </font>
    <font>
      <sz val="11"/>
      <name val="Calibri"/>
      <family val="2"/>
      <scheme val="minor"/>
    </font>
    <font>
      <sz val="11"/>
      <color theme="1" tint="0.34998626667073579"/>
      <name val="Calibri"/>
      <family val="2"/>
      <scheme val="minor"/>
    </font>
    <font>
      <b/>
      <sz val="11"/>
      <color theme="1"/>
      <name val="Calibri"/>
      <family val="2"/>
      <scheme val="minor"/>
    </font>
    <font>
      <sz val="11"/>
      <color theme="0"/>
      <name val="Calibri"/>
      <family val="2"/>
      <scheme val="minor"/>
    </font>
    <font>
      <b/>
      <sz val="11"/>
      <color rgb="FFC00000"/>
      <name val="Calibri"/>
      <family val="2"/>
      <scheme val="minor"/>
    </font>
    <font>
      <b/>
      <sz val="11"/>
      <color theme="7"/>
      <name val="Calibri"/>
      <family val="2"/>
      <scheme val="minor"/>
    </font>
    <font>
      <b/>
      <sz val="11"/>
      <name val="Calibri"/>
      <family val="2"/>
      <scheme val="minor"/>
    </font>
    <font>
      <b/>
      <sz val="11"/>
      <color rgb="FF760000"/>
      <name val="Calibri"/>
      <family val="2"/>
      <scheme val="minor"/>
    </font>
    <font>
      <i/>
      <sz val="10"/>
      <color theme="1"/>
      <name val="Arial"/>
      <family val="2"/>
    </font>
    <font>
      <sz val="9"/>
      <color indexed="81"/>
      <name val="Tahoma"/>
      <family val="2"/>
    </font>
  </fonts>
  <fills count="14">
    <fill>
      <patternFill patternType="none"/>
    </fill>
    <fill>
      <patternFill patternType="gray125"/>
    </fill>
    <fill>
      <patternFill patternType="solid">
        <fgColor rgb="FF808080"/>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rgb="FFCDEBFF"/>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B9B9"/>
        <bgColor indexed="64"/>
      </patternFill>
    </fill>
    <fill>
      <patternFill patternType="solid">
        <fgColor rgb="FFFF8585"/>
        <bgColor indexed="64"/>
      </patternFill>
    </fill>
    <fill>
      <patternFill patternType="solid">
        <fgColor theme="0"/>
        <bgColor indexed="64"/>
      </patternFill>
    </fill>
    <fill>
      <patternFill patternType="solid">
        <fgColor rgb="FF464646"/>
        <bgColor indexed="64"/>
      </patternFill>
    </fill>
    <fill>
      <patternFill patternType="solid">
        <fgColor rgb="FF21A3F1"/>
        <bgColor indexed="64"/>
      </patternFill>
    </fill>
  </fills>
  <borders count="3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right/>
      <top/>
      <bottom style="dotted">
        <color theme="0" tint="-0.499984740745262"/>
      </bottom>
      <diagonal/>
    </border>
    <border>
      <left/>
      <right/>
      <top/>
      <bottom style="dashed">
        <color theme="0" tint="-0.24994659260841701"/>
      </bottom>
      <diagonal/>
    </border>
  </borders>
  <cellStyleXfs count="1">
    <xf numFmtId="0" fontId="0" fillId="0" borderId="0"/>
  </cellStyleXfs>
  <cellXfs count="108">
    <xf numFmtId="0" fontId="0" fillId="0" borderId="0" xfId="0"/>
    <xf numFmtId="0" fontId="1" fillId="0" borderId="0" xfId="0" applyFont="1" applyAlignment="1" applyProtection="1">
      <alignment horizontal="left" indent="10"/>
      <protection locked="0"/>
    </xf>
    <xf numFmtId="0" fontId="1" fillId="0" borderId="0" xfId="0" applyFont="1"/>
    <xf numFmtId="0" fontId="1" fillId="0" borderId="0" xfId="0" applyFont="1" applyAlignment="1">
      <alignment horizontal="center"/>
    </xf>
    <xf numFmtId="0" fontId="4" fillId="0" borderId="0" xfId="0" applyFont="1" applyAlignment="1">
      <alignment horizontal="left"/>
    </xf>
    <xf numFmtId="0" fontId="2" fillId="4" borderId="4" xfId="0" applyFont="1" applyFill="1" applyBorder="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 xfId="0" applyFont="1" applyBorder="1" applyAlignment="1">
      <alignment horizontal="center"/>
    </xf>
    <xf numFmtId="0" fontId="1" fillId="1" borderId="1" xfId="0" applyFont="1" applyFill="1" applyBorder="1" applyAlignment="1">
      <alignment horizontal="center"/>
    </xf>
    <xf numFmtId="0" fontId="1" fillId="0" borderId="7" xfId="0" applyFont="1" applyBorder="1" applyAlignment="1">
      <alignment horizontal="center"/>
    </xf>
    <xf numFmtId="0" fontId="1" fillId="0" borderId="8" xfId="0" applyFont="1" applyBorder="1" applyAlignment="1" applyProtection="1">
      <alignment horizontal="left" vertical="center"/>
      <protection locked="0"/>
    </xf>
    <xf numFmtId="0" fontId="1" fillId="0" borderId="8" xfId="0" applyFont="1" applyBorder="1" applyAlignment="1">
      <alignment horizontal="center"/>
    </xf>
    <xf numFmtId="0" fontId="1" fillId="0" borderId="13" xfId="0" applyFont="1" applyBorder="1" applyAlignment="1">
      <alignment horizontal="center"/>
    </xf>
    <xf numFmtId="0" fontId="1" fillId="0" borderId="0" xfId="0" applyFont="1" applyBorder="1" applyAlignment="1">
      <alignment horizontal="center"/>
    </xf>
    <xf numFmtId="0" fontId="1" fillId="0" borderId="20" xfId="0" applyFont="1" applyBorder="1" applyAlignment="1">
      <alignment horizontal="center"/>
    </xf>
    <xf numFmtId="0" fontId="2" fillId="4" borderId="22" xfId="0" applyFont="1" applyFill="1" applyBorder="1" applyAlignment="1">
      <alignment horizontal="center" vertical="center"/>
    </xf>
    <xf numFmtId="0" fontId="1" fillId="1" borderId="0" xfId="0" applyFont="1" applyFill="1" applyBorder="1" applyAlignment="1">
      <alignment horizontal="center"/>
    </xf>
    <xf numFmtId="0" fontId="4" fillId="0" borderId="0" xfId="0" applyFont="1" applyBorder="1" applyAlignment="1">
      <alignment horizontal="left" vertical="center"/>
    </xf>
    <xf numFmtId="0" fontId="1" fillId="0" borderId="0" xfId="0" applyFont="1" applyFill="1" applyBorder="1" applyAlignment="1" applyProtection="1">
      <alignment horizontal="right" vertical="center"/>
      <protection locked="0"/>
    </xf>
    <xf numFmtId="0" fontId="1" fillId="0" borderId="0" xfId="0" applyFont="1" applyFill="1" applyBorder="1" applyAlignment="1" applyProtection="1">
      <alignment horizontal="left" vertical="center"/>
      <protection locked="0"/>
    </xf>
    <xf numFmtId="0" fontId="1" fillId="0" borderId="20" xfId="0" applyFont="1" applyBorder="1" applyAlignment="1" applyProtection="1">
      <alignment horizontal="left" vertical="center"/>
      <protection locked="0"/>
    </xf>
    <xf numFmtId="0" fontId="1" fillId="0" borderId="23" xfId="0" applyFont="1" applyBorder="1" applyAlignment="1">
      <alignment horizontal="center"/>
    </xf>
    <xf numFmtId="0" fontId="7" fillId="0" borderId="0" xfId="0" applyFont="1" applyBorder="1" applyAlignment="1">
      <alignment horizontal="left" vertical="center" indent="1"/>
    </xf>
    <xf numFmtId="0" fontId="7" fillId="0" borderId="0" xfId="0" applyFont="1" applyBorder="1" applyAlignment="1">
      <alignment horizontal="left" vertical="center" indent="2"/>
    </xf>
    <xf numFmtId="0" fontId="7" fillId="0" borderId="0" xfId="0" applyFont="1" applyBorder="1" applyAlignment="1">
      <alignment horizontal="left" vertical="center" indent="3"/>
    </xf>
    <xf numFmtId="0" fontId="1" fillId="0" borderId="25"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30" xfId="0" applyFont="1" applyBorder="1" applyAlignment="1">
      <alignment horizontal="center"/>
    </xf>
    <xf numFmtId="0" fontId="1" fillId="0" borderId="33" xfId="0" applyFont="1" applyBorder="1" applyAlignment="1">
      <alignment horizontal="center"/>
    </xf>
    <xf numFmtId="0" fontId="1" fillId="1" borderId="26" xfId="0" applyFont="1" applyFill="1" applyBorder="1" applyAlignment="1">
      <alignment horizontal="center"/>
    </xf>
    <xf numFmtId="0" fontId="1" fillId="0" borderId="9" xfId="0" applyFont="1" applyBorder="1" applyAlignment="1">
      <alignment horizontal="center"/>
    </xf>
    <xf numFmtId="0" fontId="5" fillId="2" borderId="4" xfId="0" applyFont="1" applyFill="1" applyBorder="1" applyAlignment="1">
      <alignment horizontal="center" vertical="center"/>
    </xf>
    <xf numFmtId="0" fontId="8" fillId="0" borderId="12" xfId="0" applyFont="1" applyBorder="1" applyAlignment="1">
      <alignment horizontal="left" vertical="center"/>
    </xf>
    <xf numFmtId="0" fontId="9" fillId="0" borderId="13" xfId="0" applyFont="1" applyBorder="1"/>
    <xf numFmtId="0" fontId="8" fillId="0" borderId="13" xfId="0" applyFont="1" applyBorder="1" applyAlignment="1">
      <alignment horizontal="left" vertical="center"/>
    </xf>
    <xf numFmtId="0" fontId="8" fillId="0" borderId="13" xfId="0" applyFont="1" applyBorder="1" applyAlignment="1" applyProtection="1">
      <alignment horizontal="left" vertical="center"/>
      <protection locked="0"/>
    </xf>
    <xf numFmtId="0" fontId="9" fillId="0" borderId="9" xfId="0" applyFont="1" applyBorder="1"/>
    <xf numFmtId="0" fontId="10" fillId="0" borderId="0"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3" fontId="14" fillId="6" borderId="0" xfId="0" applyNumberFormat="1" applyFont="1" applyFill="1" applyBorder="1" applyAlignment="1" applyProtection="1">
      <alignment horizontal="right" vertical="center"/>
      <protection locked="0"/>
    </xf>
    <xf numFmtId="0" fontId="16" fillId="0" borderId="0" xfId="0" applyFont="1"/>
    <xf numFmtId="0" fontId="18" fillId="0" borderId="0" xfId="0" applyFont="1"/>
    <xf numFmtId="0" fontId="0" fillId="0" borderId="0" xfId="0" applyFill="1"/>
    <xf numFmtId="0" fontId="18" fillId="0" borderId="0" xfId="0" quotePrefix="1" applyFont="1"/>
    <xf numFmtId="0" fontId="19" fillId="0" borderId="0" xfId="0" applyFont="1"/>
    <xf numFmtId="0" fontId="19" fillId="0" borderId="0" xfId="0" applyFont="1" applyFill="1"/>
    <xf numFmtId="0" fontId="16" fillId="0" borderId="0" xfId="0" applyFont="1" applyFill="1"/>
    <xf numFmtId="0" fontId="0" fillId="7" borderId="0" xfId="0" quotePrefix="1" applyFill="1"/>
    <xf numFmtId="0" fontId="0" fillId="7" borderId="0" xfId="0" applyFill="1"/>
    <xf numFmtId="0" fontId="0" fillId="8" borderId="0" xfId="0" applyFill="1"/>
    <xf numFmtId="0" fontId="20" fillId="9" borderId="0" xfId="0" applyFont="1" applyFill="1"/>
    <xf numFmtId="0" fontId="21" fillId="10" borderId="0" xfId="0" applyFont="1" applyFill="1"/>
    <xf numFmtId="0" fontId="1" fillId="0" borderId="13" xfId="0" applyFont="1" applyBorder="1" applyAlignment="1">
      <alignment horizontal="center"/>
    </xf>
    <xf numFmtId="0" fontId="4" fillId="0" borderId="0" xfId="0" applyFont="1" applyBorder="1" applyAlignment="1">
      <alignment horizontal="left" vertical="center"/>
    </xf>
    <xf numFmtId="0" fontId="1" fillId="0" borderId="23" xfId="0" applyFont="1" applyBorder="1" applyAlignment="1">
      <alignment horizontal="center"/>
    </xf>
    <xf numFmtId="0" fontId="1" fillId="0" borderId="8" xfId="0" applyFont="1" applyBorder="1" applyAlignment="1" applyProtection="1">
      <alignment horizontal="left" vertical="center"/>
      <protection locked="0"/>
    </xf>
    <xf numFmtId="0" fontId="17" fillId="12" borderId="0" xfId="0" applyFont="1" applyFill="1"/>
    <xf numFmtId="0" fontId="13" fillId="13" borderId="0" xfId="0" applyFont="1" applyFill="1" applyBorder="1" applyAlignment="1" applyProtection="1">
      <alignment horizontal="center" vertical="center"/>
      <protection locked="0"/>
    </xf>
    <xf numFmtId="3" fontId="15" fillId="0" borderId="0" xfId="0" applyNumberFormat="1" applyFont="1" applyFill="1" applyBorder="1" applyAlignment="1" applyProtection="1">
      <alignment horizontal="right" vertical="center"/>
      <protection locked="0"/>
    </xf>
    <xf numFmtId="3" fontId="14" fillId="11" borderId="0" xfId="0" applyNumberFormat="1" applyFont="1" applyFill="1" applyBorder="1" applyAlignment="1" applyProtection="1">
      <alignment horizontal="right" vertical="center"/>
      <protection locked="0"/>
    </xf>
    <xf numFmtId="0" fontId="4" fillId="0" borderId="10" xfId="0" applyFont="1" applyBorder="1" applyAlignment="1">
      <alignment horizontal="left" vertical="center"/>
    </xf>
    <xf numFmtId="0" fontId="22" fillId="0" borderId="0" xfId="0" quotePrefix="1" applyFont="1" applyBorder="1" applyAlignment="1">
      <alignment horizontal="left" vertical="center"/>
    </xf>
    <xf numFmtId="0" fontId="1" fillId="0" borderId="36" xfId="0" applyFont="1" applyFill="1" applyBorder="1" applyAlignment="1" applyProtection="1">
      <alignment horizontal="right" vertical="center"/>
      <protection locked="0"/>
    </xf>
    <xf numFmtId="0" fontId="13" fillId="13" borderId="0" xfId="0" applyFont="1" applyFill="1"/>
    <xf numFmtId="0" fontId="1" fillId="0" borderId="37" xfId="0" applyFont="1" applyFill="1" applyBorder="1" applyAlignment="1" applyProtection="1">
      <alignment horizontal="left" vertical="center"/>
      <protection locked="0"/>
    </xf>
    <xf numFmtId="0" fontId="1" fillId="0" borderId="13" xfId="0" applyFont="1" applyBorder="1" applyAlignment="1">
      <alignment horizontal="center"/>
    </xf>
    <xf numFmtId="0" fontId="2" fillId="4" borderId="5"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6" xfId="0" applyFont="1" applyFill="1" applyBorder="1" applyAlignment="1">
      <alignment horizontal="center" vertical="center"/>
    </xf>
    <xf numFmtId="0" fontId="6" fillId="5" borderId="29" xfId="0" applyFont="1" applyFill="1" applyBorder="1" applyAlignment="1" applyProtection="1">
      <alignment horizontal="center" vertical="center"/>
      <protection hidden="1"/>
    </xf>
    <xf numFmtId="0" fontId="6" fillId="5" borderId="21" xfId="0" applyFont="1" applyFill="1" applyBorder="1" applyAlignment="1" applyProtection="1">
      <alignment horizontal="center" vertical="center"/>
      <protection hidden="1"/>
    </xf>
    <xf numFmtId="0" fontId="6" fillId="5" borderId="24" xfId="0" applyFont="1" applyFill="1" applyBorder="1" applyAlignment="1" applyProtection="1">
      <alignment horizontal="center" vertical="center"/>
      <protection hidden="1"/>
    </xf>
    <xf numFmtId="0" fontId="4" fillId="0" borderId="0" xfId="0" applyFont="1" applyBorder="1" applyAlignment="1">
      <alignment horizontal="left" vertical="center"/>
    </xf>
    <xf numFmtId="0" fontId="6" fillId="5" borderId="19" xfId="0" applyFont="1" applyFill="1" applyBorder="1" applyAlignment="1" applyProtection="1">
      <alignment horizontal="center" vertical="center"/>
      <protection hidden="1"/>
    </xf>
    <xf numFmtId="0" fontId="1" fillId="0" borderId="12" xfId="0" applyFont="1" applyBorder="1" applyAlignment="1">
      <alignment horizontal="center"/>
    </xf>
    <xf numFmtId="0" fontId="1" fillId="0" borderId="9" xfId="0" applyFont="1" applyBorder="1" applyAlignment="1">
      <alignment horizontal="center"/>
    </xf>
    <xf numFmtId="0" fontId="3" fillId="0" borderId="0" xfId="0" applyFont="1" applyAlignment="1" applyProtection="1">
      <alignment horizontal="center" vertical="center"/>
      <protection locked="0"/>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1" fillId="0" borderId="17" xfId="0" applyFont="1" applyBorder="1" applyAlignment="1" applyProtection="1">
      <alignment horizontal="center"/>
      <protection locked="0"/>
    </xf>
    <xf numFmtId="0" fontId="1" fillId="0" borderId="3" xfId="0" applyFont="1" applyBorder="1" applyAlignment="1" applyProtection="1">
      <alignment horizontal="center"/>
      <protection locked="0"/>
    </xf>
    <xf numFmtId="0" fontId="1" fillId="0" borderId="18" xfId="0" applyFont="1" applyBorder="1" applyAlignment="1" applyProtection="1">
      <alignment horizontal="center"/>
      <protection locked="0"/>
    </xf>
    <xf numFmtId="0" fontId="5" fillId="3" borderId="31"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30" xfId="0" applyFont="1" applyFill="1" applyBorder="1" applyAlignment="1">
      <alignment horizontal="center" vertical="center"/>
    </xf>
    <xf numFmtId="0" fontId="1" fillId="0" borderId="32" xfId="0" applyFont="1" applyBorder="1" applyAlignment="1">
      <alignment horizontal="center"/>
    </xf>
    <xf numFmtId="0" fontId="1" fillId="0" borderId="1" xfId="0" applyFont="1" applyBorder="1" applyAlignment="1">
      <alignment horizontal="center"/>
    </xf>
    <xf numFmtId="0" fontId="1" fillId="0" borderId="23" xfId="0" applyFont="1" applyBorder="1" applyAlignment="1">
      <alignment horizontal="center"/>
    </xf>
    <xf numFmtId="0" fontId="1" fillId="5" borderId="13" xfId="0" applyFont="1" applyFill="1" applyBorder="1" applyAlignment="1">
      <alignment horizontal="center"/>
    </xf>
    <xf numFmtId="0" fontId="1" fillId="5" borderId="9" xfId="0" applyFont="1" applyFill="1" applyBorder="1" applyAlignment="1">
      <alignment horizontal="center"/>
    </xf>
    <xf numFmtId="0" fontId="1" fillId="0" borderId="0" xfId="0" applyFont="1" applyBorder="1" applyAlignment="1" applyProtection="1">
      <alignment horizontal="left" vertical="center"/>
      <protection locked="0"/>
    </xf>
    <xf numFmtId="0" fontId="1" fillId="0" borderId="8" xfId="0" applyFont="1" applyBorder="1" applyAlignment="1" applyProtection="1">
      <alignment horizontal="left" vertical="center"/>
      <protection locked="0"/>
    </xf>
    <xf numFmtId="0" fontId="1" fillId="0" borderId="25" xfId="0" applyFont="1" applyBorder="1" applyAlignment="1">
      <alignment horizontal="center"/>
    </xf>
    <xf numFmtId="0" fontId="5" fillId="3" borderId="34"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7" xfId="0" applyFont="1" applyFill="1" applyBorder="1" applyAlignment="1">
      <alignment horizontal="center" vertical="center"/>
    </xf>
    <xf numFmtId="0" fontId="9" fillId="0" borderId="13" xfId="0" applyFont="1" applyBorder="1" applyAlignment="1" applyProtection="1">
      <alignment horizontal="left" vertical="top" wrapText="1"/>
      <protection locked="0"/>
    </xf>
    <xf numFmtId="0" fontId="6" fillId="5" borderId="35" xfId="0" applyFont="1" applyFill="1" applyBorder="1" applyAlignment="1" applyProtection="1">
      <alignment horizontal="center" vertical="center"/>
      <protection hidden="1"/>
    </xf>
    <xf numFmtId="0" fontId="0" fillId="0" borderId="0" xfId="0"/>
    <xf numFmtId="0" fontId="16" fillId="0" borderId="0" xfId="0" quotePrefix="1" applyFont="1"/>
    <xf numFmtId="0" fontId="16" fillId="0" borderId="0" xfId="0" applyFont="1"/>
    <xf numFmtId="0" fontId="17" fillId="12" borderId="0" xfId="0" applyFont="1" applyFill="1" applyAlignment="1">
      <alignment horizontal="right"/>
    </xf>
    <xf numFmtId="0" fontId="13" fillId="12" borderId="0" xfId="0" quotePrefix="1" applyFont="1" applyFill="1"/>
    <xf numFmtId="0" fontId="13" fillId="12" borderId="0" xfId="0" applyFont="1" applyFill="1"/>
  </cellXfs>
  <cellStyles count="1">
    <cellStyle name="Normal" xfId="0" builtinId="0"/>
  </cellStyles>
  <dxfs count="0"/>
  <tableStyles count="0" defaultTableStyle="TableStyleMedium2" defaultPivotStyle="PivotStyleLight16"/>
  <colors>
    <mruColors>
      <color rgb="FF21A3F1"/>
      <color rgb="FF464646"/>
      <color rgb="FF79B51A"/>
      <color rgb="FFFF9124"/>
      <color rgb="FFFF9224"/>
      <color rgb="FF008FD3"/>
      <color rgb="FFF0AB00"/>
      <color rgb="FFE35500"/>
      <color rgb="FFCDE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23205392804160349"/>
          <c:y val="9.2272236519171554E-3"/>
          <c:w val="0.67649171332336999"/>
          <c:h val="0.75961556625364557"/>
        </c:manualLayout>
      </c:layout>
      <c:barChart>
        <c:barDir val="bar"/>
        <c:grouping val="clustered"/>
        <c:varyColors val="0"/>
        <c:ser>
          <c:idx val="0"/>
          <c:order val="0"/>
          <c:spPr>
            <a:solidFill>
              <a:srgbClr val="008FD3"/>
            </a:solidFill>
          </c:spPr>
          <c:invertIfNegative val="0"/>
          <c:dPt>
            <c:idx val="0"/>
            <c:invertIfNegative val="0"/>
            <c:bubble3D val="0"/>
            <c:spPr>
              <a:solidFill>
                <a:srgbClr val="21A3F1"/>
              </a:solidFill>
            </c:spPr>
          </c:dPt>
          <c:dPt>
            <c:idx val="1"/>
            <c:invertIfNegative val="0"/>
            <c:bubble3D val="0"/>
            <c:spPr>
              <a:solidFill>
                <a:srgbClr val="79B51A"/>
              </a:solidFill>
            </c:spPr>
          </c:dPt>
          <c:dPt>
            <c:idx val="2"/>
            <c:invertIfNegative val="0"/>
            <c:bubble3D val="0"/>
            <c:spPr>
              <a:solidFill>
                <a:srgbClr val="FF9124"/>
              </a:solidFill>
            </c:spPr>
          </c:dPt>
          <c:dLbls>
            <c:numFmt formatCode="[&gt;999999]#.0,,&quot;M&quot;;[&gt;999]#,&quot;K&quot;;#" sourceLinked="0"/>
            <c:spPr>
              <a:noFill/>
              <a:ln>
                <a:noFill/>
              </a:ln>
              <a:effectLst/>
            </c:spPr>
            <c:txPr>
              <a:bodyPr/>
              <a:lstStyle/>
              <a:p>
                <a:pPr>
                  <a:defRPr b="1">
                    <a:solidFill>
                      <a:schemeClr val="bg1"/>
                    </a:solidFill>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ChartFeeder!$I$13:$I$15</c:f>
              <c:strCache>
                <c:ptCount val="1"/>
                <c:pt idx="0">
                  <c:v>Start here --&gt;</c:v>
                </c:pt>
              </c:strCache>
            </c:strRef>
          </c:cat>
          <c:val>
            <c:numRef>
              <c:f>ChartFeeder!$J$13:$J$15</c:f>
              <c:numCache>
                <c:formatCode>General</c:formatCode>
                <c:ptCount val="3"/>
                <c:pt idx="0">
                  <c:v>0</c:v>
                </c:pt>
                <c:pt idx="1">
                  <c:v>0</c:v>
                </c:pt>
                <c:pt idx="2">
                  <c:v>0</c:v>
                </c:pt>
              </c:numCache>
            </c:numRef>
          </c:val>
        </c:ser>
        <c:dLbls>
          <c:showLegendKey val="0"/>
          <c:showVal val="0"/>
          <c:showCatName val="0"/>
          <c:showSerName val="0"/>
          <c:showPercent val="0"/>
          <c:showBubbleSize val="0"/>
        </c:dLbls>
        <c:gapWidth val="25"/>
        <c:axId val="514648056"/>
        <c:axId val="514647272"/>
      </c:barChart>
      <c:catAx>
        <c:axId val="514648056"/>
        <c:scaling>
          <c:orientation val="minMax"/>
        </c:scaling>
        <c:delete val="0"/>
        <c:axPos val="l"/>
        <c:numFmt formatCode="General" sourceLinked="0"/>
        <c:majorTickMark val="none"/>
        <c:minorTickMark val="none"/>
        <c:tickLblPos val="nextTo"/>
        <c:crossAx val="514647272"/>
        <c:crosses val="autoZero"/>
        <c:auto val="1"/>
        <c:lblAlgn val="ctr"/>
        <c:lblOffset val="100"/>
        <c:noMultiLvlLbl val="0"/>
      </c:catAx>
      <c:valAx>
        <c:axId val="514647272"/>
        <c:scaling>
          <c:orientation val="minMax"/>
        </c:scaling>
        <c:delete val="0"/>
        <c:axPos val="b"/>
        <c:majorGridlines>
          <c:spPr>
            <a:ln>
              <a:solidFill>
                <a:schemeClr val="bg1">
                  <a:lumMod val="85000"/>
                </a:schemeClr>
              </a:solidFill>
            </a:ln>
          </c:spPr>
        </c:majorGridlines>
        <c:numFmt formatCode="[&gt;999999]#.0,,&quot;M&quot;;[&gt;999]#,&quot;K&quot;;#" sourceLinked="0"/>
        <c:majorTickMark val="none"/>
        <c:minorTickMark val="none"/>
        <c:tickLblPos val="nextTo"/>
        <c:crossAx val="514648056"/>
        <c:crosses val="autoZero"/>
        <c:crossBetween val="between"/>
      </c:valAx>
    </c:plotArea>
    <c:plotVisOnly val="1"/>
    <c:dispBlanksAs val="gap"/>
    <c:showDLblsOverMax val="0"/>
  </c:chart>
  <c:spPr>
    <a:no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ChartFeeder!$F$10</c:f>
          <c:strCache>
            <c:ptCount val="1"/>
            <c:pt idx="0">
              <c:v>Version Comparison for 0</c:v>
            </c:pt>
          </c:strCache>
        </c:strRef>
      </c:tx>
      <c:layout/>
      <c:overlay val="1"/>
      <c:txPr>
        <a:bodyPr/>
        <a:lstStyle/>
        <a:p>
          <a:pPr>
            <a:defRPr sz="1400">
              <a:solidFill>
                <a:srgbClr val="464646"/>
              </a:solidFill>
            </a:defRPr>
          </a:pPr>
          <a:endParaRPr lang="en-US"/>
        </a:p>
      </c:txPr>
    </c:title>
    <c:autoTitleDeleted val="0"/>
    <c:plotArea>
      <c:layout>
        <c:manualLayout>
          <c:layoutTarget val="inner"/>
          <c:xMode val="edge"/>
          <c:yMode val="edge"/>
          <c:x val="8.0386343237557348E-2"/>
          <c:y val="2.9049160266009687E-2"/>
          <c:w val="0.91961365676244267"/>
          <c:h val="0.87639824163083913"/>
        </c:manualLayout>
      </c:layout>
      <c:barChart>
        <c:barDir val="col"/>
        <c:grouping val="clustered"/>
        <c:varyColors val="0"/>
        <c:ser>
          <c:idx val="1"/>
          <c:order val="1"/>
          <c:tx>
            <c:strRef>
              <c:f>ChartFeeder!$I$9</c:f>
              <c:strCache>
                <c:ptCount val="1"/>
              </c:strCache>
            </c:strRef>
          </c:tx>
          <c:spPr>
            <a:solidFill>
              <a:srgbClr val="79B51A"/>
            </a:solidFill>
          </c:spPr>
          <c:invertIfNegative val="0"/>
          <c:cat>
            <c:strRef>
              <c:f>ChartFeeder!$J$7:$U$7</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ChartFeeder!$J$9:$U$9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
          <c:order val="2"/>
          <c:tx>
            <c:strRef>
              <c:f>ChartFeeder!$I$10</c:f>
              <c:strCache>
                <c:ptCount val="1"/>
              </c:strCache>
            </c:strRef>
          </c:tx>
          <c:spPr>
            <a:solidFill>
              <a:srgbClr val="FF9124"/>
            </a:solidFill>
          </c:spPr>
          <c:invertIfNegative val="0"/>
          <c:cat>
            <c:strRef>
              <c:f>ChartFeeder!$J$7:$U$7</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ChartFeeder!$J$10:$U$10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70"/>
        <c:overlap val="-20"/>
        <c:axId val="512249480"/>
        <c:axId val="513771416"/>
      </c:barChart>
      <c:lineChart>
        <c:grouping val="standard"/>
        <c:varyColors val="0"/>
        <c:ser>
          <c:idx val="0"/>
          <c:order val="0"/>
          <c:tx>
            <c:strRef>
              <c:f>ChartFeeder!$I$8</c:f>
              <c:strCache>
                <c:ptCount val="1"/>
                <c:pt idx="0">
                  <c:v>Start here --&gt;</c:v>
                </c:pt>
              </c:strCache>
            </c:strRef>
          </c:tx>
          <c:spPr>
            <a:ln>
              <a:solidFill>
                <a:srgbClr val="21A3F1"/>
              </a:solidFill>
            </a:ln>
          </c:spPr>
          <c:marker>
            <c:symbol val="none"/>
          </c:marker>
          <c:cat>
            <c:strRef>
              <c:f>ChartFeeder!$J$7:$U$7</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ChartFeeder!$J$8:$U$8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512249480"/>
        <c:axId val="513771416"/>
      </c:lineChart>
      <c:catAx>
        <c:axId val="512249480"/>
        <c:scaling>
          <c:orientation val="minMax"/>
        </c:scaling>
        <c:delete val="0"/>
        <c:axPos val="b"/>
        <c:numFmt formatCode="General" sourceLinked="0"/>
        <c:majorTickMark val="none"/>
        <c:minorTickMark val="none"/>
        <c:tickLblPos val="nextTo"/>
        <c:crossAx val="513771416"/>
        <c:crosses val="autoZero"/>
        <c:auto val="1"/>
        <c:lblAlgn val="ctr"/>
        <c:lblOffset val="100"/>
        <c:noMultiLvlLbl val="0"/>
      </c:catAx>
      <c:valAx>
        <c:axId val="513771416"/>
        <c:scaling>
          <c:orientation val="minMax"/>
        </c:scaling>
        <c:delete val="0"/>
        <c:axPos val="l"/>
        <c:majorGridlines>
          <c:spPr>
            <a:ln>
              <a:solidFill>
                <a:schemeClr val="bg1">
                  <a:lumMod val="85000"/>
                </a:schemeClr>
              </a:solidFill>
            </a:ln>
          </c:spPr>
        </c:majorGridlines>
        <c:numFmt formatCode="General" sourceLinked="1"/>
        <c:majorTickMark val="none"/>
        <c:minorTickMark val="none"/>
        <c:tickLblPos val="nextTo"/>
        <c:crossAx val="512249480"/>
        <c:crosses val="autoZero"/>
        <c:crossBetween val="between"/>
      </c:valAx>
    </c:plotArea>
    <c:plotVisOnly val="1"/>
    <c:dispBlanksAs val="gap"/>
    <c:showDLblsOverMax val="0"/>
  </c:chart>
  <c:spPr>
    <a:noFill/>
    <a:ln>
      <a:noFill/>
    </a:ln>
  </c:spPr>
  <c:printSettings>
    <c:headerFooter/>
    <c:pageMargins b="0.75" l="0.7" r="0.7" t="0.75" header="0.3" footer="0.3"/>
    <c:pageSetup/>
  </c:printSettings>
</c:chartSpac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Radio" checked="Checked" firstButton="1" fmlaLink="Y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CheckBox" fmlaLink="Z1" lockText="1" noThreeD="1"/>
</file>

<file path=xl/ctrlProps/ctrlProp8.xml><?xml version="1.0" encoding="utf-8"?>
<formControlPr xmlns="http://schemas.microsoft.com/office/spreadsheetml/2009/9/main" objectType="Label" lockText="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Radio" firstButton="1" lockText="1" noThreeD="1"/>
</file>

<file path=xl/ctrlProps/ctrlProp11.xml><?xml version="1.0" encoding="utf-8"?>
<formControlPr xmlns="http://schemas.microsoft.com/office/spreadsheetml/2009/9/main" objectType="Radio"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Label" lockText="1"/>
</file>

<file path=xl/ctrlProps/ctrlProp18.xml><?xml version="1.0" encoding="utf-8"?>
<formControlPr xmlns="http://schemas.microsoft.com/office/spreadsheetml/2009/9/main" objectType="GBox" noThreeD="1"/>
</file>

<file path=xl/ctrlProps/ctrlProp19.xml><?xml version="1.0" encoding="utf-8"?>
<formControlPr xmlns="http://schemas.microsoft.com/office/spreadsheetml/2009/9/main" objectType="Radio" firstButton="1" lockText="1" noThreeD="1"/>
</file>

<file path=xl/ctrlProps/ctrlProp20.xml><?xml version="1.0" encoding="utf-8"?>
<formControlPr xmlns="http://schemas.microsoft.com/office/spreadsheetml/2009/9/main" objectType="Radio"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GBox" noThreeD="1"/>
</file>

<file path=xl/ctrlProps/ctrlProp27.xml><?xml version="1.0" encoding="utf-8"?>
<formControlPr xmlns="http://schemas.microsoft.com/office/spreadsheetml/2009/9/main" objectType="Radio" checked="Checked" firstButton="1"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GBox" noThreeD="1"/>
</file>

<file path=xl/ctrlProps/ctrlProp44.xml><?xml version="1.0" encoding="utf-8"?>
<formControlPr xmlns="http://schemas.microsoft.com/office/spreadsheetml/2009/9/main" objectType="Radio" firstButton="1" lockText="1" noThreeD="1"/>
</file>

<file path=xl/ctrlProps/ctrlProp45.xml><?xml version="1.0" encoding="utf-8"?>
<formControlPr xmlns="http://schemas.microsoft.com/office/spreadsheetml/2009/9/main" objectType="Radio"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List" dx="16" fmlaLink="ChartFeeder!$F$7" fmlaRange="RANGE_KEYFIGURES" noThreeD="1" sel="1" val="0"/>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1485900</xdr:colOff>
          <xdr:row>4</xdr:row>
          <xdr:rowOff>66675</xdr:rowOff>
        </xdr:from>
        <xdr:to>
          <xdr:col>7</xdr:col>
          <xdr:colOff>1609725</xdr:colOff>
          <xdr:row>4</xdr:row>
          <xdr:rowOff>342900</xdr:rowOff>
        </xdr:to>
        <xdr:sp macro="" textlink="">
          <xdr:nvSpPr>
            <xdr:cNvPr id="2049" name="cbApplyLevelFormatting" hidden="1">
              <a:extLst>
                <a:ext uri="{63B3BB69-23CF-44E3-9099-C40C66FF867C}">
                  <a14:compatExt spid="_x0000_s2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2800350</xdr:colOff>
          <xdr:row>6</xdr:row>
          <xdr:rowOff>0</xdr:rowOff>
        </xdr:to>
        <xdr:sp macro="" textlink="">
          <xdr:nvSpPr>
            <xdr:cNvPr id="2050" name="Group Box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xdr:row>
          <xdr:rowOff>57150</xdr:rowOff>
        </xdr:from>
        <xdr:to>
          <xdr:col>3</xdr:col>
          <xdr:colOff>2609850</xdr:colOff>
          <xdr:row>5</xdr:row>
          <xdr:rowOff>276225</xdr:rowOff>
        </xdr:to>
        <xdr:sp macro="" textlink="">
          <xdr:nvSpPr>
            <xdr:cNvPr id="2051" name="obLevelRowFirst"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xdr:row>
          <xdr:rowOff>57150</xdr:rowOff>
        </xdr:from>
        <xdr:to>
          <xdr:col>3</xdr:col>
          <xdr:colOff>447675</xdr:colOff>
          <xdr:row>5</xdr:row>
          <xdr:rowOff>276225</xdr:rowOff>
        </xdr:to>
        <xdr:sp macro="" textlink="">
          <xdr:nvSpPr>
            <xdr:cNvPr id="2052" name="obLevelColumnFirst"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2752725</xdr:colOff>
          <xdr:row>5</xdr:row>
          <xdr:rowOff>0</xdr:rowOff>
        </xdr:from>
        <xdr:to>
          <xdr:col>10</xdr:col>
          <xdr:colOff>171450</xdr:colOff>
          <xdr:row>6</xdr:row>
          <xdr:rowOff>0</xdr:rowOff>
        </xdr:to>
        <xdr:sp macro="" textlink="">
          <xdr:nvSpPr>
            <xdr:cNvPr id="2053" name="Group Box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4229100</xdr:colOff>
          <xdr:row>5</xdr:row>
          <xdr:rowOff>57150</xdr:rowOff>
        </xdr:from>
        <xdr:to>
          <xdr:col>6</xdr:col>
          <xdr:colOff>171450</xdr:colOff>
          <xdr:row>5</xdr:row>
          <xdr:rowOff>276225</xdr:rowOff>
        </xdr:to>
        <xdr:sp macro="" textlink="">
          <xdr:nvSpPr>
            <xdr:cNvPr id="2054" name="obRelativeLevelHierarchy"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Relative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2771775</xdr:colOff>
          <xdr:row>5</xdr:row>
          <xdr:rowOff>57150</xdr:rowOff>
        </xdr:from>
        <xdr:to>
          <xdr:col>3</xdr:col>
          <xdr:colOff>4200525</xdr:colOff>
          <xdr:row>5</xdr:row>
          <xdr:rowOff>276225</xdr:rowOff>
        </xdr:to>
        <xdr:sp macro="" textlink="">
          <xdr:nvSpPr>
            <xdr:cNvPr id="2055" name="obDatabaseLevelHierarchy" hidden="1">
              <a:extLst>
                <a:ext uri="{63B3BB69-23CF-44E3-9099-C40C66FF867C}">
                  <a14:compatExt spid="_x0000_s205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Structure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5</xdr:row>
          <xdr:rowOff>0</xdr:rowOff>
        </xdr:from>
        <xdr:to>
          <xdr:col>11</xdr:col>
          <xdr:colOff>2419350</xdr:colOff>
          <xdr:row>5</xdr:row>
          <xdr:rowOff>323850</xdr:rowOff>
        </xdr:to>
        <xdr:sp macro="" textlink="">
          <xdr:nvSpPr>
            <xdr:cNvPr id="2056" name="cbApplyLevelFromTopToBottom" hidden="1">
              <a:extLst>
                <a:ext uri="{63B3BB69-23CF-44E3-9099-C40C66FF867C}">
                  <a14:compatExt spid="_x0000_s205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Start formatting from the lowest level displayed</a:t>
              </a:r>
            </a:p>
          </xdr:txBody>
        </xdr:sp>
        <xdr:clientData/>
      </xdr:twoCellAnchor>
    </mc:Choice>
    <mc:Fallback/>
  </mc:AlternateContent>
  <mc:AlternateContent xmlns:mc="http://schemas.openxmlformats.org/markup-compatibility/2006">
    <mc:Choice xmlns:a14="http://schemas.microsoft.com/office/drawing/2010/main" Requires="a14">
      <xdr:twoCellAnchor>
        <xdr:from>
          <xdr:col>10</xdr:col>
          <xdr:colOff>19050</xdr:colOff>
          <xdr:row>27</xdr:row>
          <xdr:rowOff>133350</xdr:rowOff>
        </xdr:from>
        <xdr:to>
          <xdr:col>11</xdr:col>
          <xdr:colOff>1133475</xdr:colOff>
          <xdr:row>28</xdr:row>
          <xdr:rowOff>123825</xdr:rowOff>
        </xdr:to>
        <xdr:sp macro="" textlink="">
          <xdr:nvSpPr>
            <xdr:cNvPr id="2057" name="LVL1tbFormattingByLevel" hidden="1">
              <a:extLst>
                <a:ext uri="{63B3BB69-23CF-44E3-9099-C40C66FF867C}">
                  <a14:compatExt spid="_x0000_s205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27</xdr:row>
          <xdr:rowOff>0</xdr:rowOff>
        </xdr:from>
        <xdr:to>
          <xdr:col>12</xdr:col>
          <xdr:colOff>0</xdr:colOff>
          <xdr:row>29</xdr:row>
          <xdr:rowOff>0</xdr:rowOff>
        </xdr:to>
        <xdr:sp macro="" textlink="">
          <xdr:nvSpPr>
            <xdr:cNvPr id="2058" name="Group Box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27</xdr:row>
          <xdr:rowOff>228600</xdr:rowOff>
        </xdr:from>
        <xdr:to>
          <xdr:col>11</xdr:col>
          <xdr:colOff>2105025</xdr:colOff>
          <xdr:row>28</xdr:row>
          <xdr:rowOff>152400</xdr:rowOff>
        </xdr:to>
        <xdr:sp macro="" textlink="">
          <xdr:nvSpPr>
            <xdr:cNvPr id="2059" name="obLevelOuterFirst"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27</xdr:row>
          <xdr:rowOff>19050</xdr:rowOff>
        </xdr:from>
        <xdr:to>
          <xdr:col>11</xdr:col>
          <xdr:colOff>2105025</xdr:colOff>
          <xdr:row>27</xdr:row>
          <xdr:rowOff>238125</xdr:rowOff>
        </xdr:to>
        <xdr:sp macro="" textlink="">
          <xdr:nvSpPr>
            <xdr:cNvPr id="2060" name="obLevelInnerFirst" hidden="1">
              <a:extLst>
                <a:ext uri="{63B3BB69-23CF-44E3-9099-C40C66FF867C}">
                  <a14:compatExt spid="_x0000_s206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200025</xdr:rowOff>
        </xdr:from>
        <xdr:to>
          <xdr:col>2</xdr:col>
          <xdr:colOff>1019175</xdr:colOff>
          <xdr:row>32</xdr:row>
          <xdr:rowOff>38100</xdr:rowOff>
        </xdr:to>
        <xdr:sp macro="" textlink="">
          <xdr:nvSpPr>
            <xdr:cNvPr id="2061" name="cbUseDefaultLevelFirst" hidden="1">
              <a:extLst>
                <a:ext uri="{63B3BB69-23CF-44E3-9099-C40C66FF867C}">
                  <a14:compatExt spid="_x0000_s206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1019175</xdr:colOff>
          <xdr:row>35</xdr:row>
          <xdr:rowOff>38100</xdr:rowOff>
        </xdr:to>
        <xdr:sp macro="" textlink="">
          <xdr:nvSpPr>
            <xdr:cNvPr id="2062" name="cbUseLeafLevelFirst" hidden="1">
              <a:extLst>
                <a:ext uri="{63B3BB69-23CF-44E3-9099-C40C66FF867C}">
                  <a14:compatExt spid="_x0000_s206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36</xdr:row>
          <xdr:rowOff>38100</xdr:rowOff>
        </xdr:from>
        <xdr:to>
          <xdr:col>2</xdr:col>
          <xdr:colOff>1019175</xdr:colOff>
          <xdr:row>37</xdr:row>
          <xdr:rowOff>114300</xdr:rowOff>
        </xdr:to>
        <xdr:sp macro="" textlink="">
          <xdr:nvSpPr>
            <xdr:cNvPr id="2063" name="cbUseSpecificLevelFirst" hidden="1">
              <a:extLst>
                <a:ext uri="{63B3BB69-23CF-44E3-9099-C40C66FF867C}">
                  <a14:compatExt spid="_x0000_s206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46</xdr:row>
          <xdr:rowOff>28575</xdr:rowOff>
        </xdr:from>
        <xdr:to>
          <xdr:col>3</xdr:col>
          <xdr:colOff>2124075</xdr:colOff>
          <xdr:row>47</xdr:row>
          <xdr:rowOff>9525</xdr:rowOff>
        </xdr:to>
        <xdr:sp macro="" textlink="">
          <xdr:nvSpPr>
            <xdr:cNvPr id="2064" name="AddLevelFirst" hidden="1">
              <a:extLst>
                <a:ext uri="{63B3BB69-23CF-44E3-9099-C40C66FF867C}">
                  <a14:compatExt spid="_x0000_s206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2228850</xdr:colOff>
          <xdr:row>46</xdr:row>
          <xdr:rowOff>28575</xdr:rowOff>
        </xdr:from>
        <xdr:to>
          <xdr:col>3</xdr:col>
          <xdr:colOff>4295775</xdr:colOff>
          <xdr:row>47</xdr:row>
          <xdr:rowOff>9525</xdr:rowOff>
        </xdr:to>
        <xdr:sp macro="" textlink="">
          <xdr:nvSpPr>
            <xdr:cNvPr id="2065" name="RemoveLevelFirst" hidden="1">
              <a:extLst>
                <a:ext uri="{63B3BB69-23CF-44E3-9099-C40C66FF867C}">
                  <a14:compatExt spid="_x0000_s206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 Last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19050</xdr:colOff>
          <xdr:row>6</xdr:row>
          <xdr:rowOff>142875</xdr:rowOff>
        </xdr:from>
        <xdr:to>
          <xdr:col>11</xdr:col>
          <xdr:colOff>1133475</xdr:colOff>
          <xdr:row>7</xdr:row>
          <xdr:rowOff>133350</xdr:rowOff>
        </xdr:to>
        <xdr:sp macro="" textlink="">
          <xdr:nvSpPr>
            <xdr:cNvPr id="2066" name="LVL2tbFormattingByLevel" hidden="1">
              <a:extLst>
                <a:ext uri="{63B3BB69-23CF-44E3-9099-C40C66FF867C}">
                  <a14:compatExt spid="_x0000_s206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xdr:row>
          <xdr:rowOff>0</xdr:rowOff>
        </xdr:from>
        <xdr:to>
          <xdr:col>12</xdr:col>
          <xdr:colOff>0</xdr:colOff>
          <xdr:row>8</xdr:row>
          <xdr:rowOff>0</xdr:rowOff>
        </xdr:to>
        <xdr:sp macro="" textlink="">
          <xdr:nvSpPr>
            <xdr:cNvPr id="2067" name="Group Box 19" hidden="1">
              <a:extLst>
                <a:ext uri="{63B3BB69-23CF-44E3-9099-C40C66FF867C}">
                  <a14:compatExt spid="_x0000_s206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19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228600</xdr:rowOff>
        </xdr:from>
        <xdr:to>
          <xdr:col>11</xdr:col>
          <xdr:colOff>2105025</xdr:colOff>
          <xdr:row>7</xdr:row>
          <xdr:rowOff>171450</xdr:rowOff>
        </xdr:to>
        <xdr:sp macro="" textlink="">
          <xdr:nvSpPr>
            <xdr:cNvPr id="2068" name="obLevelOuterSecond"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38100</xdr:rowOff>
        </xdr:from>
        <xdr:to>
          <xdr:col>11</xdr:col>
          <xdr:colOff>2105025</xdr:colOff>
          <xdr:row>6</xdr:row>
          <xdr:rowOff>247650</xdr:rowOff>
        </xdr:to>
        <xdr:sp macro="" textlink="">
          <xdr:nvSpPr>
            <xdr:cNvPr id="2069" name="obLevelInnerSecond" hidden="1">
              <a:extLst>
                <a:ext uri="{63B3BB69-23CF-44E3-9099-C40C66FF867C}">
                  <a14:compatExt spid="_x0000_s206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xdr:row>
          <xdr:rowOff>0</xdr:rowOff>
        </xdr:from>
        <xdr:to>
          <xdr:col>2</xdr:col>
          <xdr:colOff>1019175</xdr:colOff>
          <xdr:row>11</xdr:row>
          <xdr:rowOff>38100</xdr:rowOff>
        </xdr:to>
        <xdr:sp macro="" textlink="">
          <xdr:nvSpPr>
            <xdr:cNvPr id="2070" name="cbUseDefaultLevelSecond" hidden="1">
              <a:extLst>
                <a:ext uri="{63B3BB69-23CF-44E3-9099-C40C66FF867C}">
                  <a14:compatExt spid="_x0000_s207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0</xdr:rowOff>
        </xdr:from>
        <xdr:to>
          <xdr:col>2</xdr:col>
          <xdr:colOff>1019175</xdr:colOff>
          <xdr:row>14</xdr:row>
          <xdr:rowOff>38100</xdr:rowOff>
        </xdr:to>
        <xdr:sp macro="" textlink="">
          <xdr:nvSpPr>
            <xdr:cNvPr id="2071" name="cbUseLeafLevelSecond" hidden="1">
              <a:extLst>
                <a:ext uri="{63B3BB69-23CF-44E3-9099-C40C66FF867C}">
                  <a14:compatExt spid="_x0000_s207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xdr:row>
          <xdr:rowOff>38100</xdr:rowOff>
        </xdr:from>
        <xdr:to>
          <xdr:col>2</xdr:col>
          <xdr:colOff>1019175</xdr:colOff>
          <xdr:row>16</xdr:row>
          <xdr:rowOff>114300</xdr:rowOff>
        </xdr:to>
        <xdr:sp macro="" textlink="">
          <xdr:nvSpPr>
            <xdr:cNvPr id="2072" name="cbUseSpecificLevelSecond" hidden="1">
              <a:extLst>
                <a:ext uri="{63B3BB69-23CF-44E3-9099-C40C66FF867C}">
                  <a14:compatExt spid="_x0000_s207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25</xdr:row>
          <xdr:rowOff>19050</xdr:rowOff>
        </xdr:from>
        <xdr:to>
          <xdr:col>3</xdr:col>
          <xdr:colOff>2124075</xdr:colOff>
          <xdr:row>26</xdr:row>
          <xdr:rowOff>0</xdr:rowOff>
        </xdr:to>
        <xdr:sp macro="" textlink="">
          <xdr:nvSpPr>
            <xdr:cNvPr id="2073" name="AddLevelSecond" hidden="1">
              <a:extLst>
                <a:ext uri="{63B3BB69-23CF-44E3-9099-C40C66FF867C}">
                  <a14:compatExt spid="_x0000_s207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2228850</xdr:colOff>
          <xdr:row>25</xdr:row>
          <xdr:rowOff>19050</xdr:rowOff>
        </xdr:from>
        <xdr:to>
          <xdr:col>3</xdr:col>
          <xdr:colOff>4295775</xdr:colOff>
          <xdr:row>26</xdr:row>
          <xdr:rowOff>0</xdr:rowOff>
        </xdr:to>
        <xdr:sp macro="" textlink="">
          <xdr:nvSpPr>
            <xdr:cNvPr id="2074" name="RemoveLevelSecond" hidden="1">
              <a:extLst>
                <a:ext uri="{63B3BB69-23CF-44E3-9099-C40C66FF867C}">
                  <a14:compatExt spid="_x0000_s207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 Last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51</xdr:row>
          <xdr:rowOff>66675</xdr:rowOff>
        </xdr:from>
        <xdr:to>
          <xdr:col>9</xdr:col>
          <xdr:colOff>600075</xdr:colOff>
          <xdr:row>51</xdr:row>
          <xdr:rowOff>342900</xdr:rowOff>
        </xdr:to>
        <xdr:sp macro="" textlink="">
          <xdr:nvSpPr>
            <xdr:cNvPr id="2075" name="cbApplyMemberFormatting" hidden="1">
              <a:extLst>
                <a:ext uri="{63B3BB69-23CF-44E3-9099-C40C66FF867C}">
                  <a14:compatExt spid="_x0000_s2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12</xdr:col>
          <xdr:colOff>0</xdr:colOff>
          <xdr:row>53</xdr:row>
          <xdr:rowOff>0</xdr:rowOff>
        </xdr:to>
        <xdr:sp macro="" textlink="">
          <xdr:nvSpPr>
            <xdr:cNvPr id="2076" name="Group Box 28" hidden="1">
              <a:extLst>
                <a:ext uri="{63B3BB69-23CF-44E3-9099-C40C66FF867C}">
                  <a14:compatExt spid="_x0000_s207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28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52</xdr:row>
          <xdr:rowOff>57150</xdr:rowOff>
        </xdr:from>
        <xdr:to>
          <xdr:col>3</xdr:col>
          <xdr:colOff>2609850</xdr:colOff>
          <xdr:row>52</xdr:row>
          <xdr:rowOff>276225</xdr:rowOff>
        </xdr:to>
        <xdr:sp macro="" textlink="">
          <xdr:nvSpPr>
            <xdr:cNvPr id="2077" name="obMemberRowFirst"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52</xdr:row>
          <xdr:rowOff>57150</xdr:rowOff>
        </xdr:from>
        <xdr:to>
          <xdr:col>3</xdr:col>
          <xdr:colOff>447675</xdr:colOff>
          <xdr:row>52</xdr:row>
          <xdr:rowOff>276225</xdr:rowOff>
        </xdr:to>
        <xdr:sp macro="" textlink="">
          <xdr:nvSpPr>
            <xdr:cNvPr id="2078" name="obMemberColumnFirst"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75</xdr:row>
          <xdr:rowOff>200025</xdr:rowOff>
        </xdr:from>
        <xdr:to>
          <xdr:col>2</xdr:col>
          <xdr:colOff>1019175</xdr:colOff>
          <xdr:row>78</xdr:row>
          <xdr:rowOff>38100</xdr:rowOff>
        </xdr:to>
        <xdr:sp macro="" textlink="">
          <xdr:nvSpPr>
            <xdr:cNvPr id="2079" name="cbApplyCustomMemberDefaultFirst" hidden="1">
              <a:extLst>
                <a:ext uri="{63B3BB69-23CF-44E3-9099-C40C66FF867C}">
                  <a14:compatExt spid="_x0000_s207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78</xdr:row>
          <xdr:rowOff>47625</xdr:rowOff>
        </xdr:from>
        <xdr:to>
          <xdr:col>2</xdr:col>
          <xdr:colOff>1019175</xdr:colOff>
          <xdr:row>81</xdr:row>
          <xdr:rowOff>38100</xdr:rowOff>
        </xdr:to>
        <xdr:sp macro="" textlink="">
          <xdr:nvSpPr>
            <xdr:cNvPr id="2080" name="cbApplyCalculatedMemberFirst" hidden="1">
              <a:extLst>
                <a:ext uri="{63B3BB69-23CF-44E3-9099-C40C66FF867C}">
                  <a14:compatExt spid="_x0000_s208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82</xdr:row>
          <xdr:rowOff>0</xdr:rowOff>
        </xdr:from>
        <xdr:to>
          <xdr:col>2</xdr:col>
          <xdr:colOff>1019175</xdr:colOff>
          <xdr:row>84</xdr:row>
          <xdr:rowOff>38100</xdr:rowOff>
        </xdr:to>
        <xdr:sp macro="" textlink="">
          <xdr:nvSpPr>
            <xdr:cNvPr id="2081" name="cbApplyImputableMemberFirst" hidden="1">
              <a:extLst>
                <a:ext uri="{63B3BB69-23CF-44E3-9099-C40C66FF867C}">
                  <a14:compatExt spid="_x0000_s208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85</xdr:row>
          <xdr:rowOff>0</xdr:rowOff>
        </xdr:from>
        <xdr:to>
          <xdr:col>2</xdr:col>
          <xdr:colOff>1019175</xdr:colOff>
          <xdr:row>87</xdr:row>
          <xdr:rowOff>38100</xdr:rowOff>
        </xdr:to>
        <xdr:sp macro="" textlink="">
          <xdr:nvSpPr>
            <xdr:cNvPr id="2082" name="cbApplyLocalMemberFirst" hidden="1">
              <a:extLst>
                <a:ext uri="{63B3BB69-23CF-44E3-9099-C40C66FF867C}">
                  <a14:compatExt spid="_x0000_s208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88</xdr:row>
          <xdr:rowOff>0</xdr:rowOff>
        </xdr:from>
        <xdr:to>
          <xdr:col>2</xdr:col>
          <xdr:colOff>1019175</xdr:colOff>
          <xdr:row>90</xdr:row>
          <xdr:rowOff>38100</xdr:rowOff>
        </xdr:to>
        <xdr:sp macro="" textlink="">
          <xdr:nvSpPr>
            <xdr:cNvPr id="2083" name="cbApplyChangedMemberFirst" hidden="1">
              <a:extLst>
                <a:ext uri="{63B3BB69-23CF-44E3-9099-C40C66FF867C}">
                  <a14:compatExt spid="_x0000_s208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91</xdr:row>
          <xdr:rowOff>47625</xdr:rowOff>
        </xdr:from>
        <xdr:to>
          <xdr:col>2</xdr:col>
          <xdr:colOff>1019175</xdr:colOff>
          <xdr:row>93</xdr:row>
          <xdr:rowOff>0</xdr:rowOff>
        </xdr:to>
        <xdr:sp macro="" textlink="">
          <xdr:nvSpPr>
            <xdr:cNvPr id="2084" name="cbApplySpecificMemberFirst" hidden="1">
              <a:extLst>
                <a:ext uri="{63B3BB69-23CF-44E3-9099-C40C66FF867C}">
                  <a14:compatExt spid="_x0000_s208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96</xdr:row>
          <xdr:rowOff>19050</xdr:rowOff>
        </xdr:from>
        <xdr:to>
          <xdr:col>3</xdr:col>
          <xdr:colOff>4286250</xdr:colOff>
          <xdr:row>96</xdr:row>
          <xdr:rowOff>266700</xdr:rowOff>
        </xdr:to>
        <xdr:sp macro="" textlink="">
          <xdr:nvSpPr>
            <xdr:cNvPr id="2085" name="AddMemberFirst" hidden="1">
              <a:extLst>
                <a:ext uri="{63B3BB69-23CF-44E3-9099-C40C66FF867C}">
                  <a14:compatExt spid="_x0000_s208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55</xdr:row>
          <xdr:rowOff>0</xdr:rowOff>
        </xdr:from>
        <xdr:to>
          <xdr:col>2</xdr:col>
          <xdr:colOff>1019175</xdr:colOff>
          <xdr:row>57</xdr:row>
          <xdr:rowOff>38100</xdr:rowOff>
        </xdr:to>
        <xdr:sp macro="" textlink="">
          <xdr:nvSpPr>
            <xdr:cNvPr id="2086" name="cbApplyCustomMemberDefaultSecond" hidden="1">
              <a:extLst>
                <a:ext uri="{63B3BB69-23CF-44E3-9099-C40C66FF867C}">
                  <a14:compatExt spid="_x0000_s208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57</xdr:row>
          <xdr:rowOff>47625</xdr:rowOff>
        </xdr:from>
        <xdr:to>
          <xdr:col>2</xdr:col>
          <xdr:colOff>1019175</xdr:colOff>
          <xdr:row>60</xdr:row>
          <xdr:rowOff>38100</xdr:rowOff>
        </xdr:to>
        <xdr:sp macro="" textlink="">
          <xdr:nvSpPr>
            <xdr:cNvPr id="2087" name="cbApplyCalculatedMemberSecond" hidden="1">
              <a:extLst>
                <a:ext uri="{63B3BB69-23CF-44E3-9099-C40C66FF867C}">
                  <a14:compatExt spid="_x0000_s208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61</xdr:row>
          <xdr:rowOff>0</xdr:rowOff>
        </xdr:from>
        <xdr:to>
          <xdr:col>2</xdr:col>
          <xdr:colOff>1019175</xdr:colOff>
          <xdr:row>63</xdr:row>
          <xdr:rowOff>38100</xdr:rowOff>
        </xdr:to>
        <xdr:sp macro="" textlink="">
          <xdr:nvSpPr>
            <xdr:cNvPr id="2088" name="cbApplyImputableMemberSecond" hidden="1">
              <a:extLst>
                <a:ext uri="{63B3BB69-23CF-44E3-9099-C40C66FF867C}">
                  <a14:compatExt spid="_x0000_s208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64</xdr:row>
          <xdr:rowOff>0</xdr:rowOff>
        </xdr:from>
        <xdr:to>
          <xdr:col>2</xdr:col>
          <xdr:colOff>1019175</xdr:colOff>
          <xdr:row>66</xdr:row>
          <xdr:rowOff>38100</xdr:rowOff>
        </xdr:to>
        <xdr:sp macro="" textlink="">
          <xdr:nvSpPr>
            <xdr:cNvPr id="2089" name="cbApplyLocalMemberSecond" hidden="1">
              <a:extLst>
                <a:ext uri="{63B3BB69-23CF-44E3-9099-C40C66FF867C}">
                  <a14:compatExt spid="_x0000_s208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67</xdr:row>
          <xdr:rowOff>0</xdr:rowOff>
        </xdr:from>
        <xdr:to>
          <xdr:col>2</xdr:col>
          <xdr:colOff>1019175</xdr:colOff>
          <xdr:row>69</xdr:row>
          <xdr:rowOff>38100</xdr:rowOff>
        </xdr:to>
        <xdr:sp macro="" textlink="">
          <xdr:nvSpPr>
            <xdr:cNvPr id="2090" name="cbApplyChangedMemberSecond" hidden="1">
              <a:extLst>
                <a:ext uri="{63B3BB69-23CF-44E3-9099-C40C66FF867C}">
                  <a14:compatExt spid="_x0000_s209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70</xdr:row>
          <xdr:rowOff>47625</xdr:rowOff>
        </xdr:from>
        <xdr:to>
          <xdr:col>2</xdr:col>
          <xdr:colOff>1019175</xdr:colOff>
          <xdr:row>71</xdr:row>
          <xdr:rowOff>200025</xdr:rowOff>
        </xdr:to>
        <xdr:sp macro="" textlink="">
          <xdr:nvSpPr>
            <xdr:cNvPr id="2091" name="cbApplySpecificMemberSecond" hidden="1">
              <a:extLst>
                <a:ext uri="{63B3BB69-23CF-44E3-9099-C40C66FF867C}">
                  <a14:compatExt spid="_x0000_s209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72</xdr:row>
          <xdr:rowOff>19050</xdr:rowOff>
        </xdr:from>
        <xdr:to>
          <xdr:col>3</xdr:col>
          <xdr:colOff>4286250</xdr:colOff>
          <xdr:row>72</xdr:row>
          <xdr:rowOff>266700</xdr:rowOff>
        </xdr:to>
        <xdr:sp macro="" textlink="">
          <xdr:nvSpPr>
            <xdr:cNvPr id="2092" name="AddMemberSecond" hidden="1">
              <a:extLst>
                <a:ext uri="{63B3BB69-23CF-44E3-9099-C40C66FF867C}">
                  <a14:compatExt spid="_x0000_s209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1676400</xdr:colOff>
          <xdr:row>100</xdr:row>
          <xdr:rowOff>66675</xdr:rowOff>
        </xdr:from>
        <xdr:to>
          <xdr:col>7</xdr:col>
          <xdr:colOff>1800225</xdr:colOff>
          <xdr:row>100</xdr:row>
          <xdr:rowOff>342900</xdr:rowOff>
        </xdr:to>
        <xdr:sp macro="" textlink="">
          <xdr:nvSpPr>
            <xdr:cNvPr id="2093" name="cbApplyOddEvenFormatting" hidden="1">
              <a:extLst>
                <a:ext uri="{63B3BB69-23CF-44E3-9099-C40C66FF867C}">
                  <a14:compatExt spid="_x0000_s20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101</xdr:row>
          <xdr:rowOff>0</xdr:rowOff>
        </xdr:from>
        <xdr:to>
          <xdr:col>12</xdr:col>
          <xdr:colOff>0</xdr:colOff>
          <xdr:row>101</xdr:row>
          <xdr:rowOff>342900</xdr:rowOff>
        </xdr:to>
        <xdr:sp macro="" textlink="">
          <xdr:nvSpPr>
            <xdr:cNvPr id="2094" name="Group Box 46" hidden="1">
              <a:extLst>
                <a:ext uri="{63B3BB69-23CF-44E3-9099-C40C66FF867C}">
                  <a14:compatExt spid="_x0000_s209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46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101</xdr:row>
          <xdr:rowOff>66675</xdr:rowOff>
        </xdr:from>
        <xdr:to>
          <xdr:col>3</xdr:col>
          <xdr:colOff>2609850</xdr:colOff>
          <xdr:row>101</xdr:row>
          <xdr:rowOff>276225</xdr:rowOff>
        </xdr:to>
        <xdr:sp macro="" textlink="">
          <xdr:nvSpPr>
            <xdr:cNvPr id="2095" name="obOddEvenRowFirst" hidden="1">
              <a:extLst>
                <a:ext uri="{63B3BB69-23CF-44E3-9099-C40C66FF867C}">
                  <a14:compatExt spid="_x0000_s209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101</xdr:row>
          <xdr:rowOff>66675</xdr:rowOff>
        </xdr:from>
        <xdr:to>
          <xdr:col>3</xdr:col>
          <xdr:colOff>447675</xdr:colOff>
          <xdr:row>101</xdr:row>
          <xdr:rowOff>276225</xdr:rowOff>
        </xdr:to>
        <xdr:sp macro="" textlink="">
          <xdr:nvSpPr>
            <xdr:cNvPr id="2096" name="obOddEvenColumnFirst" hidden="1">
              <a:extLst>
                <a:ext uri="{63B3BB69-23CF-44E3-9099-C40C66FF867C}">
                  <a14:compatExt spid="_x0000_s209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104</xdr:row>
          <xdr:rowOff>0</xdr:rowOff>
        </xdr:from>
        <xdr:to>
          <xdr:col>2</xdr:col>
          <xdr:colOff>1019175</xdr:colOff>
          <xdr:row>106</xdr:row>
          <xdr:rowOff>38100</xdr:rowOff>
        </xdr:to>
        <xdr:sp macro="" textlink="">
          <xdr:nvSpPr>
            <xdr:cNvPr id="2097" name="cbUseOddFirst" hidden="1">
              <a:extLst>
                <a:ext uri="{63B3BB69-23CF-44E3-9099-C40C66FF867C}">
                  <a14:compatExt spid="_x0000_s209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107</xdr:row>
          <xdr:rowOff>0</xdr:rowOff>
        </xdr:from>
        <xdr:to>
          <xdr:col>2</xdr:col>
          <xdr:colOff>1019175</xdr:colOff>
          <xdr:row>109</xdr:row>
          <xdr:rowOff>38100</xdr:rowOff>
        </xdr:to>
        <xdr:sp macro="" textlink="">
          <xdr:nvSpPr>
            <xdr:cNvPr id="2098" name="cbUseEvenFirst" hidden="1">
              <a:extLst>
                <a:ext uri="{63B3BB69-23CF-44E3-9099-C40C66FF867C}">
                  <a14:compatExt spid="_x0000_s209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112</xdr:row>
          <xdr:rowOff>0</xdr:rowOff>
        </xdr:from>
        <xdr:to>
          <xdr:col>2</xdr:col>
          <xdr:colOff>1019175</xdr:colOff>
          <xdr:row>114</xdr:row>
          <xdr:rowOff>38100</xdr:rowOff>
        </xdr:to>
        <xdr:sp macro="" textlink="">
          <xdr:nvSpPr>
            <xdr:cNvPr id="2099" name="cbUseOddSecond" hidden="1">
              <a:extLst>
                <a:ext uri="{63B3BB69-23CF-44E3-9099-C40C66FF867C}">
                  <a14:compatExt spid="_x0000_s209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114</xdr:row>
          <xdr:rowOff>47625</xdr:rowOff>
        </xdr:from>
        <xdr:to>
          <xdr:col>2</xdr:col>
          <xdr:colOff>1019175</xdr:colOff>
          <xdr:row>117</xdr:row>
          <xdr:rowOff>38100</xdr:rowOff>
        </xdr:to>
        <xdr:sp macro="" textlink="">
          <xdr:nvSpPr>
            <xdr:cNvPr id="2100" name="cbUseEvenSecond" hidden="1">
              <a:extLst>
                <a:ext uri="{63B3BB69-23CF-44E3-9099-C40C66FF867C}">
                  <a14:compatExt spid="_x0000_s2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1524000</xdr:colOff>
          <xdr:row>120</xdr:row>
          <xdr:rowOff>66675</xdr:rowOff>
        </xdr:from>
        <xdr:to>
          <xdr:col>7</xdr:col>
          <xdr:colOff>1647825</xdr:colOff>
          <xdr:row>120</xdr:row>
          <xdr:rowOff>342900</xdr:rowOff>
        </xdr:to>
        <xdr:sp macro="" textlink="">
          <xdr:nvSpPr>
            <xdr:cNvPr id="2101" name="cbApplyPageHeaderFormatting" hidden="1">
              <a:extLst>
                <a:ext uri="{63B3BB69-23CF-44E3-9099-C40C66FF867C}">
                  <a14:compatExt spid="_x0000_s2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122</xdr:row>
          <xdr:rowOff>200025</xdr:rowOff>
        </xdr:from>
        <xdr:to>
          <xdr:col>2</xdr:col>
          <xdr:colOff>1019175</xdr:colOff>
          <xdr:row>125</xdr:row>
          <xdr:rowOff>38100</xdr:rowOff>
        </xdr:to>
        <xdr:sp macro="" textlink="">
          <xdr:nvSpPr>
            <xdr:cNvPr id="2102" name="cbUseDefaultPageHeaderFormat" hidden="1">
              <a:extLst>
                <a:ext uri="{63B3BB69-23CF-44E3-9099-C40C66FF867C}">
                  <a14:compatExt spid="_x0000_s210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126</xdr:row>
          <xdr:rowOff>0</xdr:rowOff>
        </xdr:from>
        <xdr:to>
          <xdr:col>2</xdr:col>
          <xdr:colOff>1019175</xdr:colOff>
          <xdr:row>127</xdr:row>
          <xdr:rowOff>171450</xdr:rowOff>
        </xdr:to>
        <xdr:sp macro="" textlink="">
          <xdr:nvSpPr>
            <xdr:cNvPr id="2103" name="cbUseDimensionFormatting" hidden="1">
              <a:extLst>
                <a:ext uri="{63B3BB69-23CF-44E3-9099-C40C66FF867C}">
                  <a14:compatExt spid="_x0000_s210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128</xdr:row>
          <xdr:rowOff>19050</xdr:rowOff>
        </xdr:from>
        <xdr:to>
          <xdr:col>3</xdr:col>
          <xdr:colOff>4286250</xdr:colOff>
          <xdr:row>129</xdr:row>
          <xdr:rowOff>0</xdr:rowOff>
        </xdr:to>
        <xdr:sp macro="" textlink="">
          <xdr:nvSpPr>
            <xdr:cNvPr id="2104" name="AddDimension" hidden="1">
              <a:extLst>
                <a:ext uri="{63B3BB69-23CF-44E3-9099-C40C66FF867C}">
                  <a14:compatExt spid="_x0000_s210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Dimension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94</xdr:row>
          <xdr:rowOff>0</xdr:rowOff>
        </xdr:from>
        <xdr:to>
          <xdr:col>13</xdr:col>
          <xdr:colOff>266700</xdr:colOff>
          <xdr:row>95</xdr:row>
          <xdr:rowOff>0</xdr:rowOff>
        </xdr:to>
        <xdr:sp macro="" textlink="">
          <xdr:nvSpPr>
            <xdr:cNvPr id="2108" name="AddedMember1_1" hidden="1">
              <a:extLst>
                <a:ext uri="{63B3BB69-23CF-44E3-9099-C40C66FF867C}">
                  <a14:compatExt spid="_x0000_s210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6145" name="FPMExcelClientSheetOptionstb1" hidden="1">
              <a:extLst>
                <a:ext uri="{63B3BB69-23CF-44E3-9099-C40C66FF867C}">
                  <a14:compatExt spid="_x0000_s6145"/>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absolute">
    <xdr:from>
      <xdr:col>2</xdr:col>
      <xdr:colOff>57150</xdr:colOff>
      <xdr:row>10</xdr:row>
      <xdr:rowOff>104775</xdr:rowOff>
    </xdr:from>
    <xdr:to>
      <xdr:col>6</xdr:col>
      <xdr:colOff>219075</xdr:colOff>
      <xdr:row>18</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1828800</xdr:colOff>
      <xdr:row>1</xdr:row>
      <xdr:rowOff>28575</xdr:rowOff>
    </xdr:from>
    <xdr:to>
      <xdr:col>18</xdr:col>
      <xdr:colOff>723899</xdr:colOff>
      <xdr:row>18</xdr:row>
      <xdr:rowOff>0</xdr:rowOff>
    </xdr:to>
    <xdr:graphicFrame macro="">
      <xdr:nvGraphicFramePr>
        <xdr:cNvPr id="3"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absolute">
        <xdr:from>
          <xdr:col>3</xdr:col>
          <xdr:colOff>76200</xdr:colOff>
          <xdr:row>3</xdr:row>
          <xdr:rowOff>28575</xdr:rowOff>
        </xdr:from>
        <xdr:to>
          <xdr:col>5</xdr:col>
          <xdr:colOff>1762125</xdr:colOff>
          <xdr:row>7</xdr:row>
          <xdr:rowOff>142875</xdr:rowOff>
        </xdr:to>
        <xdr:sp macro="" textlink="">
          <xdr:nvSpPr>
            <xdr:cNvPr id="6146" name="List Box 2" hidden="1">
              <a:extLst>
                <a:ext uri="{63B3BB69-23CF-44E3-9099-C40C66FF867C}">
                  <a14:compatExt spid="_x0000_s614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0</xdr:col>
      <xdr:colOff>0</xdr:colOff>
      <xdr:row>0</xdr:row>
      <xdr:rowOff>0</xdr:rowOff>
    </xdr:from>
    <xdr:to>
      <xdr:col>4</xdr:col>
      <xdr:colOff>68792</xdr:colOff>
      <xdr:row>1</xdr:row>
      <xdr:rowOff>0</xdr:rowOff>
    </xdr:to>
    <xdr:pic>
      <xdr:nvPicPr>
        <xdr:cNvPr id="6" name="Picture 5"/>
        <xdr:cNvPicPr>
          <a:picLocks noChangeAspect="1"/>
        </xdr:cNvPicPr>
      </xdr:nvPicPr>
      <xdr:blipFill>
        <a:blip xmlns:r="http://schemas.openxmlformats.org/officeDocument/2006/relationships" r:embed="rId3"/>
        <a:stretch>
          <a:fillRect/>
        </a:stretch>
      </xdr:blipFill>
      <xdr:spPr>
        <a:xfrm>
          <a:off x="0" y="0"/>
          <a:ext cx="449792" cy="19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3" Type="http://schemas.openxmlformats.org/officeDocument/2006/relationships/ctrlProp" Target="../ctrlProps/ctrlProp2.xml"/><Relationship Id="rId18" Type="http://schemas.openxmlformats.org/officeDocument/2006/relationships/ctrlProp" Target="../ctrlProps/ctrlProp7.xml"/><Relationship Id="rId26" Type="http://schemas.openxmlformats.org/officeDocument/2006/relationships/ctrlProp" Target="../ctrlProps/ctrlProp15.xml"/><Relationship Id="rId39" Type="http://schemas.openxmlformats.org/officeDocument/2006/relationships/ctrlProp" Target="../ctrlProps/ctrlProp28.xml"/><Relationship Id="rId21" Type="http://schemas.openxmlformats.org/officeDocument/2006/relationships/ctrlProp" Target="../ctrlProps/ctrlProp10.xml"/><Relationship Id="rId34" Type="http://schemas.openxmlformats.org/officeDocument/2006/relationships/ctrlProp" Target="../ctrlProps/ctrlProp23.xml"/><Relationship Id="rId42" Type="http://schemas.openxmlformats.org/officeDocument/2006/relationships/ctrlProp" Target="../ctrlProps/ctrlProp31.xml"/><Relationship Id="rId47" Type="http://schemas.openxmlformats.org/officeDocument/2006/relationships/ctrlProp" Target="../ctrlProps/ctrlProp36.xml"/><Relationship Id="rId50" Type="http://schemas.openxmlformats.org/officeDocument/2006/relationships/ctrlProp" Target="../ctrlProps/ctrlProp39.xml"/><Relationship Id="rId55" Type="http://schemas.openxmlformats.org/officeDocument/2006/relationships/ctrlProp" Target="../ctrlProps/ctrlProp44.xml"/><Relationship Id="rId63" Type="http://schemas.openxmlformats.org/officeDocument/2006/relationships/ctrlProp" Target="../ctrlProps/ctrlProp52.xml"/><Relationship Id="rId7" Type="http://schemas.openxmlformats.org/officeDocument/2006/relationships/image" Target="../media/image2.emf"/><Relationship Id="rId2" Type="http://schemas.openxmlformats.org/officeDocument/2006/relationships/drawing" Target="../drawings/drawing1.xml"/><Relationship Id="rId16" Type="http://schemas.openxmlformats.org/officeDocument/2006/relationships/ctrlProp" Target="../ctrlProps/ctrlProp5.xml"/><Relationship Id="rId20" Type="http://schemas.openxmlformats.org/officeDocument/2006/relationships/ctrlProp" Target="../ctrlProps/ctrlProp9.xml"/><Relationship Id="rId29" Type="http://schemas.openxmlformats.org/officeDocument/2006/relationships/ctrlProp" Target="../ctrlProps/ctrlProp18.xml"/><Relationship Id="rId41" Type="http://schemas.openxmlformats.org/officeDocument/2006/relationships/ctrlProp" Target="../ctrlProps/ctrlProp30.xml"/><Relationship Id="rId54" Type="http://schemas.openxmlformats.org/officeDocument/2006/relationships/ctrlProp" Target="../ctrlProps/ctrlProp43.xml"/><Relationship Id="rId62" Type="http://schemas.openxmlformats.org/officeDocument/2006/relationships/ctrlProp" Target="../ctrlProps/ctrlProp5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24" Type="http://schemas.openxmlformats.org/officeDocument/2006/relationships/ctrlProp" Target="../ctrlProps/ctrlProp13.xml"/><Relationship Id="rId32" Type="http://schemas.openxmlformats.org/officeDocument/2006/relationships/ctrlProp" Target="../ctrlProps/ctrlProp21.xml"/><Relationship Id="rId37" Type="http://schemas.openxmlformats.org/officeDocument/2006/relationships/ctrlProp" Target="../ctrlProps/ctrlProp26.xml"/><Relationship Id="rId40" Type="http://schemas.openxmlformats.org/officeDocument/2006/relationships/ctrlProp" Target="../ctrlProps/ctrlProp29.xml"/><Relationship Id="rId45" Type="http://schemas.openxmlformats.org/officeDocument/2006/relationships/ctrlProp" Target="../ctrlProps/ctrlProp34.xml"/><Relationship Id="rId53" Type="http://schemas.openxmlformats.org/officeDocument/2006/relationships/ctrlProp" Target="../ctrlProps/ctrlProp42.xml"/><Relationship Id="rId58" Type="http://schemas.openxmlformats.org/officeDocument/2006/relationships/ctrlProp" Target="../ctrlProps/ctrlProp47.xml"/><Relationship Id="rId5" Type="http://schemas.openxmlformats.org/officeDocument/2006/relationships/image" Target="../media/image1.emf"/><Relationship Id="rId15" Type="http://schemas.openxmlformats.org/officeDocument/2006/relationships/ctrlProp" Target="../ctrlProps/ctrlProp4.xml"/><Relationship Id="rId23" Type="http://schemas.openxmlformats.org/officeDocument/2006/relationships/ctrlProp" Target="../ctrlProps/ctrlProp12.xml"/><Relationship Id="rId28" Type="http://schemas.openxmlformats.org/officeDocument/2006/relationships/ctrlProp" Target="../ctrlProps/ctrlProp17.xml"/><Relationship Id="rId36" Type="http://schemas.openxmlformats.org/officeDocument/2006/relationships/ctrlProp" Target="../ctrlProps/ctrlProp25.xml"/><Relationship Id="rId49" Type="http://schemas.openxmlformats.org/officeDocument/2006/relationships/ctrlProp" Target="../ctrlProps/ctrlProp38.xml"/><Relationship Id="rId57" Type="http://schemas.openxmlformats.org/officeDocument/2006/relationships/ctrlProp" Target="../ctrlProps/ctrlProp46.xml"/><Relationship Id="rId61" Type="http://schemas.openxmlformats.org/officeDocument/2006/relationships/ctrlProp" Target="../ctrlProps/ctrlProp50.xml"/><Relationship Id="rId10" Type="http://schemas.openxmlformats.org/officeDocument/2006/relationships/control" Target="../activeX/activeX4.xml"/><Relationship Id="rId19" Type="http://schemas.openxmlformats.org/officeDocument/2006/relationships/ctrlProp" Target="../ctrlProps/ctrlProp8.xml"/><Relationship Id="rId31" Type="http://schemas.openxmlformats.org/officeDocument/2006/relationships/ctrlProp" Target="../ctrlProps/ctrlProp20.xml"/><Relationship Id="rId44" Type="http://schemas.openxmlformats.org/officeDocument/2006/relationships/ctrlProp" Target="../ctrlProps/ctrlProp33.xml"/><Relationship Id="rId52" Type="http://schemas.openxmlformats.org/officeDocument/2006/relationships/ctrlProp" Target="../ctrlProps/ctrlProp41.xml"/><Relationship Id="rId60" Type="http://schemas.openxmlformats.org/officeDocument/2006/relationships/ctrlProp" Target="../ctrlProps/ctrlProp49.xml"/><Relationship Id="rId65" Type="http://schemas.openxmlformats.org/officeDocument/2006/relationships/comments" Target="../comments1.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trlProp" Target="../ctrlProps/ctrlProp3.xml"/><Relationship Id="rId22" Type="http://schemas.openxmlformats.org/officeDocument/2006/relationships/ctrlProp" Target="../ctrlProps/ctrlProp11.xml"/><Relationship Id="rId27" Type="http://schemas.openxmlformats.org/officeDocument/2006/relationships/ctrlProp" Target="../ctrlProps/ctrlProp16.xml"/><Relationship Id="rId30" Type="http://schemas.openxmlformats.org/officeDocument/2006/relationships/ctrlProp" Target="../ctrlProps/ctrlProp19.xml"/><Relationship Id="rId35" Type="http://schemas.openxmlformats.org/officeDocument/2006/relationships/ctrlProp" Target="../ctrlProps/ctrlProp24.xml"/><Relationship Id="rId43" Type="http://schemas.openxmlformats.org/officeDocument/2006/relationships/ctrlProp" Target="../ctrlProps/ctrlProp32.xml"/><Relationship Id="rId48" Type="http://schemas.openxmlformats.org/officeDocument/2006/relationships/ctrlProp" Target="../ctrlProps/ctrlProp37.xml"/><Relationship Id="rId56" Type="http://schemas.openxmlformats.org/officeDocument/2006/relationships/ctrlProp" Target="../ctrlProps/ctrlProp45.xml"/><Relationship Id="rId64" Type="http://schemas.openxmlformats.org/officeDocument/2006/relationships/ctrlProp" Target="../ctrlProps/ctrlProp53.xml"/><Relationship Id="rId8" Type="http://schemas.openxmlformats.org/officeDocument/2006/relationships/control" Target="../activeX/activeX3.xml"/><Relationship Id="rId51" Type="http://schemas.openxmlformats.org/officeDocument/2006/relationships/ctrlProp" Target="../ctrlProps/ctrlProp40.xml"/><Relationship Id="rId3" Type="http://schemas.openxmlformats.org/officeDocument/2006/relationships/vmlDrawing" Target="../drawings/vmlDrawing1.vml"/><Relationship Id="rId12" Type="http://schemas.openxmlformats.org/officeDocument/2006/relationships/ctrlProp" Target="../ctrlProps/ctrlProp1.xml"/><Relationship Id="rId17" Type="http://schemas.openxmlformats.org/officeDocument/2006/relationships/ctrlProp" Target="../ctrlProps/ctrlProp6.xml"/><Relationship Id="rId25" Type="http://schemas.openxmlformats.org/officeDocument/2006/relationships/ctrlProp" Target="../ctrlProps/ctrlProp14.xml"/><Relationship Id="rId33" Type="http://schemas.openxmlformats.org/officeDocument/2006/relationships/ctrlProp" Target="../ctrlProps/ctrlProp22.xml"/><Relationship Id="rId38" Type="http://schemas.openxmlformats.org/officeDocument/2006/relationships/ctrlProp" Target="../ctrlProps/ctrlProp27.xml"/><Relationship Id="rId46" Type="http://schemas.openxmlformats.org/officeDocument/2006/relationships/ctrlProp" Target="../ctrlProps/ctrlProp35.xml"/><Relationship Id="rId59" Type="http://schemas.openxmlformats.org/officeDocument/2006/relationships/ctrlProp" Target="../ctrlProps/ctrlProp48.xml"/></Relationships>
</file>

<file path=xl/worksheets/_rels/sheet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54.xml"/><Relationship Id="rId5" Type="http://schemas.openxmlformats.org/officeDocument/2006/relationships/image" Target="../media/image6.emf"/><Relationship Id="rId4" Type="http://schemas.openxmlformats.org/officeDocument/2006/relationships/control" Target="../activeX/activeX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142"/>
  <sheetViews>
    <sheetView showGridLines="0" topLeftCell="A28" zoomScale="85" zoomScaleNormal="85" workbookViewId="0">
      <selection activeCell="L96" sqref="L96"/>
    </sheetView>
  </sheetViews>
  <sheetFormatPr defaultRowHeight="14.25" x14ac:dyDescent="0.2"/>
  <cols>
    <col min="1" max="1" width="1.7109375" style="2" customWidth="1"/>
    <col min="2" max="2" width="12.7109375" style="2" customWidth="1"/>
    <col min="3" max="3" width="15.7109375" style="2" customWidth="1"/>
    <col min="4" max="4" width="64.7109375" style="2" customWidth="1"/>
    <col min="5" max="5" width="3.28515625" style="2" customWidth="1"/>
    <col min="6" max="6" width="14.28515625" style="2" customWidth="1"/>
    <col min="7" max="7" width="3.28515625" style="2" customWidth="1"/>
    <col min="8" max="8" width="30.7109375" style="2" customWidth="1"/>
    <col min="9" max="9" width="3.28515625" style="2" customWidth="1"/>
    <col min="10" max="10" width="14.28515625" style="2" customWidth="1"/>
    <col min="11" max="11" width="3.28515625" style="2" customWidth="1"/>
    <col min="12" max="12" width="36.7109375" style="2" customWidth="1"/>
    <col min="13" max="13" width="2.28515625" style="2" customWidth="1"/>
    <col min="14" max="14" width="8.7109375" style="2" customWidth="1"/>
    <col min="15" max="15" width="90.7109375" style="2" customWidth="1"/>
    <col min="16" max="25" width="9.140625" style="2"/>
    <col min="26" max="26" width="21.140625" style="2" bestFit="1" customWidth="1"/>
    <col min="27" max="16384" width="9.140625" style="2"/>
  </cols>
  <sheetData>
    <row r="1" spans="1:26" ht="42" customHeight="1" x14ac:dyDescent="0.2">
      <c r="A1" s="3"/>
      <c r="B1" s="79" t="s">
        <v>0</v>
      </c>
      <c r="C1" s="79"/>
      <c r="D1" s="79"/>
      <c r="E1" s="79"/>
      <c r="F1" s="79"/>
      <c r="G1" s="79"/>
      <c r="H1" s="79"/>
      <c r="I1" s="79"/>
      <c r="J1" s="79"/>
      <c r="K1" s="79"/>
      <c r="L1" s="79"/>
      <c r="Y1" s="1">
        <v>1</v>
      </c>
      <c r="Z1" s="1" t="b">
        <v>0</v>
      </c>
    </row>
    <row r="2" spans="1:26" ht="15.75" customHeight="1" x14ac:dyDescent="0.2">
      <c r="A2" s="3"/>
      <c r="B2" s="3"/>
      <c r="C2" s="3"/>
      <c r="D2" s="3"/>
      <c r="E2" s="3"/>
      <c r="F2" s="3"/>
      <c r="G2" s="3"/>
      <c r="H2" s="3"/>
      <c r="I2" s="3"/>
      <c r="J2" s="3"/>
      <c r="K2" s="3"/>
      <c r="L2" s="3"/>
    </row>
    <row r="3" spans="1:26" ht="15.75" customHeight="1" x14ac:dyDescent="0.2">
      <c r="A3" s="3"/>
      <c r="B3" s="4" t="s">
        <v>1</v>
      </c>
      <c r="C3" s="3"/>
      <c r="D3" s="3"/>
      <c r="E3" s="3"/>
      <c r="F3" s="3"/>
      <c r="G3" s="3"/>
      <c r="H3" s="3"/>
      <c r="I3" s="3"/>
      <c r="J3" s="3"/>
      <c r="K3" s="3"/>
      <c r="L3" s="3"/>
    </row>
    <row r="4" spans="1:26" ht="18" customHeight="1" thickBot="1" x14ac:dyDescent="0.25">
      <c r="A4" s="3"/>
      <c r="B4" s="3"/>
      <c r="C4" s="3"/>
      <c r="D4" s="3"/>
      <c r="E4" s="3"/>
      <c r="F4" s="3"/>
      <c r="G4" s="3"/>
      <c r="H4" s="3"/>
      <c r="I4" s="3"/>
      <c r="J4" s="3"/>
      <c r="K4" s="3"/>
      <c r="L4" s="3"/>
    </row>
    <row r="5" spans="1:26" ht="28.35" customHeight="1" x14ac:dyDescent="0.2">
      <c r="A5" s="3"/>
      <c r="B5" s="80" t="s">
        <v>2</v>
      </c>
      <c r="C5" s="81"/>
      <c r="D5" s="81"/>
      <c r="E5" s="81"/>
      <c r="F5" s="81"/>
      <c r="G5" s="81"/>
      <c r="H5" s="81"/>
      <c r="I5" s="81"/>
      <c r="J5" s="81"/>
      <c r="K5" s="81"/>
      <c r="L5" s="82"/>
      <c r="O5" s="34" t="s">
        <v>25</v>
      </c>
    </row>
    <row r="6" spans="1:26" ht="28.35" customHeight="1" thickBot="1" x14ac:dyDescent="0.25">
      <c r="A6" s="3"/>
      <c r="B6" s="83"/>
      <c r="C6" s="84"/>
      <c r="D6" s="84"/>
      <c r="E6" s="84"/>
      <c r="F6" s="84"/>
      <c r="G6" s="84"/>
      <c r="H6" s="84"/>
      <c r="I6" s="84"/>
      <c r="J6" s="84"/>
      <c r="K6" s="84"/>
      <c r="L6" s="85"/>
      <c r="O6" s="35" t="s">
        <v>26</v>
      </c>
    </row>
    <row r="7" spans="1:26" ht="21.95" customHeight="1" x14ac:dyDescent="0.2">
      <c r="A7" s="3"/>
      <c r="B7" s="72" t="s">
        <v>12</v>
      </c>
      <c r="C7" s="29"/>
      <c r="D7" s="29"/>
      <c r="E7" s="29"/>
      <c r="F7" s="29"/>
      <c r="G7" s="29"/>
      <c r="H7" s="29"/>
      <c r="I7" s="29"/>
      <c r="J7" s="29"/>
      <c r="K7" s="29"/>
      <c r="L7" s="30"/>
      <c r="O7" s="100" t="s">
        <v>28</v>
      </c>
    </row>
    <row r="8" spans="1:26" ht="18" customHeight="1" x14ac:dyDescent="0.2">
      <c r="A8" s="3"/>
      <c r="B8" s="73"/>
      <c r="C8" s="14"/>
      <c r="D8" s="14"/>
      <c r="E8" s="14"/>
      <c r="F8" s="14"/>
      <c r="G8" s="14"/>
      <c r="H8" s="14"/>
      <c r="I8" s="14"/>
      <c r="J8" s="14"/>
      <c r="K8" s="14"/>
      <c r="L8" s="15"/>
      <c r="O8" s="100"/>
    </row>
    <row r="9" spans="1:26" ht="17.100000000000001" customHeight="1" x14ac:dyDescent="0.2">
      <c r="A9" s="3"/>
      <c r="B9" s="73"/>
      <c r="C9" s="6"/>
      <c r="D9" s="7"/>
      <c r="E9" s="69" t="s">
        <v>3</v>
      </c>
      <c r="F9" s="70"/>
      <c r="G9" s="71"/>
      <c r="H9" s="5" t="s">
        <v>4</v>
      </c>
      <c r="I9" s="69" t="s">
        <v>5</v>
      </c>
      <c r="J9" s="70"/>
      <c r="K9" s="71"/>
      <c r="L9" s="16" t="s">
        <v>4</v>
      </c>
      <c r="O9" s="100"/>
    </row>
    <row r="10" spans="1:26" ht="5.0999999999999996" customHeight="1" x14ac:dyDescent="0.2">
      <c r="A10" s="3"/>
      <c r="B10" s="73"/>
      <c r="C10" s="77"/>
      <c r="D10" s="14"/>
      <c r="E10" s="17"/>
      <c r="F10" s="17"/>
      <c r="G10" s="17"/>
      <c r="H10" s="10"/>
      <c r="I10" s="17"/>
      <c r="J10" s="17"/>
      <c r="K10" s="17"/>
      <c r="L10" s="15"/>
      <c r="O10" s="100"/>
    </row>
    <row r="11" spans="1:26" ht="15.95" customHeight="1" x14ac:dyDescent="0.2">
      <c r="A11" s="3"/>
      <c r="B11" s="73"/>
      <c r="C11" s="68"/>
      <c r="D11" s="18" t="s">
        <v>7</v>
      </c>
      <c r="E11" s="17"/>
      <c r="F11" s="61">
        <v>10000</v>
      </c>
      <c r="G11" s="17"/>
      <c r="H11" s="11" t="s">
        <v>8</v>
      </c>
      <c r="I11" s="17"/>
      <c r="J11" s="60" t="s">
        <v>9</v>
      </c>
      <c r="K11" s="17"/>
      <c r="L11" s="21" t="s">
        <v>8</v>
      </c>
      <c r="O11" s="100"/>
    </row>
    <row r="12" spans="1:26" ht="5.0999999999999996" customHeight="1" x14ac:dyDescent="0.2">
      <c r="A12" s="3"/>
      <c r="B12" s="73"/>
      <c r="C12" s="78"/>
      <c r="D12" s="8"/>
      <c r="E12" s="9"/>
      <c r="F12" s="9"/>
      <c r="G12" s="9"/>
      <c r="H12" s="7"/>
      <c r="I12" s="9"/>
      <c r="J12" s="9"/>
      <c r="K12" s="9"/>
      <c r="L12" s="22"/>
      <c r="O12" s="100"/>
    </row>
    <row r="13" spans="1:26" ht="5.0999999999999996" customHeight="1" x14ac:dyDescent="0.2">
      <c r="A13" s="3"/>
      <c r="B13" s="73"/>
      <c r="C13" s="68"/>
      <c r="D13" s="14"/>
      <c r="E13" s="17"/>
      <c r="F13" s="17"/>
      <c r="G13" s="17"/>
      <c r="H13" s="12"/>
      <c r="I13" s="17"/>
      <c r="J13" s="17"/>
      <c r="K13" s="17"/>
      <c r="L13" s="15"/>
      <c r="O13" s="100"/>
    </row>
    <row r="14" spans="1:26" ht="15.95" customHeight="1" x14ac:dyDescent="0.2">
      <c r="A14" s="3"/>
      <c r="B14" s="73"/>
      <c r="C14" s="68"/>
      <c r="D14" s="18" t="s">
        <v>10</v>
      </c>
      <c r="E14" s="17"/>
      <c r="F14" s="19">
        <v>10000</v>
      </c>
      <c r="G14" s="17"/>
      <c r="H14" s="11" t="s">
        <v>8</v>
      </c>
      <c r="I14" s="17"/>
      <c r="J14" s="20" t="s">
        <v>9</v>
      </c>
      <c r="K14" s="17"/>
      <c r="L14" s="21" t="s">
        <v>8</v>
      </c>
      <c r="O14" s="100"/>
    </row>
    <row r="15" spans="1:26" ht="5.0999999999999996" customHeight="1" x14ac:dyDescent="0.2">
      <c r="A15" s="3"/>
      <c r="B15" s="73"/>
      <c r="C15" s="78"/>
      <c r="D15" s="8"/>
      <c r="E15" s="9"/>
      <c r="F15" s="9"/>
      <c r="G15" s="9"/>
      <c r="H15" s="7"/>
      <c r="I15" s="9"/>
      <c r="J15" s="9"/>
      <c r="K15" s="9"/>
      <c r="L15" s="22"/>
      <c r="O15" s="100"/>
    </row>
    <row r="16" spans="1:26" ht="11.1" customHeight="1" x14ac:dyDescent="0.2">
      <c r="A16" s="3"/>
      <c r="B16" s="73"/>
      <c r="C16" s="68"/>
      <c r="D16" s="75" t="s">
        <v>11</v>
      </c>
      <c r="E16" s="17"/>
      <c r="F16" s="17"/>
      <c r="G16" s="17"/>
      <c r="H16" s="12"/>
      <c r="I16" s="17"/>
      <c r="J16" s="17"/>
      <c r="K16" s="17"/>
      <c r="L16" s="15"/>
      <c r="O16" s="100"/>
    </row>
    <row r="17" spans="1:15" ht="11.1" customHeight="1" x14ac:dyDescent="0.2">
      <c r="A17" s="3"/>
      <c r="B17" s="73"/>
      <c r="C17" s="68"/>
      <c r="D17" s="75"/>
      <c r="E17" s="17"/>
      <c r="F17" s="17"/>
      <c r="G17" s="17"/>
      <c r="H17" s="12"/>
      <c r="I17" s="17"/>
      <c r="J17" s="17"/>
      <c r="K17" s="17"/>
      <c r="L17" s="15"/>
      <c r="O17" s="100"/>
    </row>
    <row r="18" spans="1:15" ht="15.95" customHeight="1" x14ac:dyDescent="0.2">
      <c r="A18" s="3"/>
      <c r="B18" s="73"/>
      <c r="C18" s="13"/>
      <c r="D18" s="23" t="str">
        <f>IF(Y1=2, "Level 1", IF(Z1=TRUE, IF(A26-1=0, "Lowest Level","Lowest Level -"&amp;(A26-1)), "Level 1"))</f>
        <v>Level 1</v>
      </c>
      <c r="E18" s="17"/>
      <c r="F18" s="19">
        <v>10000</v>
      </c>
      <c r="G18" s="17"/>
      <c r="H18" s="11" t="s">
        <v>8</v>
      </c>
      <c r="I18" s="17"/>
      <c r="J18" s="20" t="s">
        <v>9</v>
      </c>
      <c r="K18" s="17"/>
      <c r="L18" s="21" t="s">
        <v>8</v>
      </c>
      <c r="O18" s="100"/>
    </row>
    <row r="19" spans="1:15" ht="5.0999999999999996" customHeight="1" x14ac:dyDescent="0.2">
      <c r="A19" s="3"/>
      <c r="B19" s="73"/>
      <c r="C19" s="13"/>
      <c r="D19" s="8"/>
      <c r="E19" s="9"/>
      <c r="F19" s="9"/>
      <c r="G19" s="9"/>
      <c r="H19" s="7"/>
      <c r="I19" s="9"/>
      <c r="J19" s="9"/>
      <c r="K19" s="9"/>
      <c r="L19" s="22"/>
      <c r="O19" s="100"/>
    </row>
    <row r="20" spans="1:15" ht="5.0999999999999996" customHeight="1" x14ac:dyDescent="0.25">
      <c r="A20" s="3"/>
      <c r="B20" s="73"/>
      <c r="C20" s="13"/>
      <c r="D20" s="14"/>
      <c r="E20" s="17"/>
      <c r="F20" s="17"/>
      <c r="G20" s="17"/>
      <c r="H20" s="12"/>
      <c r="I20" s="17"/>
      <c r="J20" s="17"/>
      <c r="K20" s="17"/>
      <c r="L20" s="15"/>
      <c r="O20" s="36"/>
    </row>
    <row r="21" spans="1:15" ht="15.95" customHeight="1" x14ac:dyDescent="0.2">
      <c r="A21" s="3"/>
      <c r="B21" s="73"/>
      <c r="C21" s="13"/>
      <c r="D21" s="24" t="str">
        <f>IF(Y1=2, "Level 2", IF(Z1=TRUE, IF(A26-2=0, "Lowest Level","Lowest Level -"&amp;(A26-2)), "Level 2"))</f>
        <v>Level 2</v>
      </c>
      <c r="E21" s="17"/>
      <c r="F21" s="19">
        <v>10000</v>
      </c>
      <c r="G21" s="17"/>
      <c r="H21" s="11" t="s">
        <v>8</v>
      </c>
      <c r="I21" s="17"/>
      <c r="J21" s="20" t="s">
        <v>9</v>
      </c>
      <c r="K21" s="17"/>
      <c r="L21" s="21" t="s">
        <v>8</v>
      </c>
      <c r="O21" s="37" t="s">
        <v>29</v>
      </c>
    </row>
    <row r="22" spans="1:15" ht="5.0999999999999996" customHeight="1" x14ac:dyDescent="0.2">
      <c r="A22" s="3"/>
      <c r="B22" s="73"/>
      <c r="C22" s="13"/>
      <c r="D22" s="8"/>
      <c r="E22" s="9"/>
      <c r="F22" s="9"/>
      <c r="G22" s="9"/>
      <c r="H22" s="7"/>
      <c r="I22" s="9"/>
      <c r="J22" s="9"/>
      <c r="K22" s="9"/>
      <c r="L22" s="22"/>
      <c r="O22" s="100" t="s">
        <v>30</v>
      </c>
    </row>
    <row r="23" spans="1:15" ht="5.0999999999999996" customHeight="1" x14ac:dyDescent="0.2">
      <c r="A23" s="3"/>
      <c r="B23" s="73"/>
      <c r="C23" s="13"/>
      <c r="D23" s="14"/>
      <c r="E23" s="17"/>
      <c r="F23" s="17"/>
      <c r="G23" s="17"/>
      <c r="H23" s="12"/>
      <c r="I23" s="17"/>
      <c r="J23" s="17"/>
      <c r="K23" s="17"/>
      <c r="L23" s="15"/>
      <c r="O23" s="100"/>
    </row>
    <row r="24" spans="1:15" ht="15.95" customHeight="1" x14ac:dyDescent="0.2">
      <c r="A24" s="3"/>
      <c r="B24" s="73"/>
      <c r="C24" s="13"/>
      <c r="D24" s="25" t="str">
        <f>IF(Y1=2, "Level 3", IF(Z1=TRUE, IF(A26-3=0, "Lowest Level","Lowest Level -"&amp;(A26-3)), "Level 3"))</f>
        <v>Level 3</v>
      </c>
      <c r="E24" s="17"/>
      <c r="F24" s="19">
        <v>10000</v>
      </c>
      <c r="G24" s="17"/>
      <c r="H24" s="11" t="s">
        <v>8</v>
      </c>
      <c r="I24" s="17"/>
      <c r="J24" s="20" t="s">
        <v>9</v>
      </c>
      <c r="K24" s="17"/>
      <c r="L24" s="21" t="s">
        <v>8</v>
      </c>
      <c r="O24" s="100"/>
    </row>
    <row r="25" spans="1:15" ht="5.0999999999999996" customHeight="1" x14ac:dyDescent="0.2">
      <c r="A25" s="3"/>
      <c r="B25" s="73"/>
      <c r="C25" s="13"/>
      <c r="D25" s="8"/>
      <c r="E25" s="9"/>
      <c r="F25" s="9"/>
      <c r="G25" s="9"/>
      <c r="H25" s="7"/>
      <c r="I25" s="9"/>
      <c r="J25" s="9"/>
      <c r="K25" s="9"/>
      <c r="L25" s="22"/>
      <c r="O25" s="100"/>
    </row>
    <row r="26" spans="1:15" ht="21.95" customHeight="1" x14ac:dyDescent="0.2">
      <c r="A26" s="3">
        <v>3</v>
      </c>
      <c r="B26" s="73"/>
      <c r="C26" s="13"/>
      <c r="D26" s="14"/>
      <c r="E26" s="14"/>
      <c r="F26" s="14"/>
      <c r="G26" s="14"/>
      <c r="H26" s="14"/>
      <c r="I26" s="14"/>
      <c r="J26" s="14"/>
      <c r="K26" s="14"/>
      <c r="L26" s="15"/>
      <c r="O26" s="100"/>
    </row>
    <row r="27" spans="1:15" ht="5.0999999999999996" customHeight="1" thickBot="1" x14ac:dyDescent="0.25">
      <c r="A27" s="3"/>
      <c r="B27" s="74"/>
      <c r="C27" s="26"/>
      <c r="D27" s="27"/>
      <c r="E27" s="27"/>
      <c r="F27" s="27"/>
      <c r="G27" s="27"/>
      <c r="H27" s="27"/>
      <c r="I27" s="27"/>
      <c r="J27" s="27"/>
      <c r="K27" s="27"/>
      <c r="L27" s="28"/>
      <c r="O27" s="100"/>
    </row>
    <row r="28" spans="1:15" ht="21.95" customHeight="1" x14ac:dyDescent="0.2">
      <c r="A28" s="3"/>
      <c r="B28" s="76" t="s">
        <v>6</v>
      </c>
      <c r="C28" s="14"/>
      <c r="D28" s="14"/>
      <c r="E28" s="14"/>
      <c r="F28" s="14"/>
      <c r="G28" s="14"/>
      <c r="H28" s="14"/>
      <c r="I28" s="14"/>
      <c r="J28" s="14"/>
      <c r="K28" s="14"/>
      <c r="L28" s="15"/>
      <c r="O28" s="100"/>
    </row>
    <row r="29" spans="1:15" ht="18" customHeight="1" x14ac:dyDescent="0.2">
      <c r="A29" s="3"/>
      <c r="B29" s="73"/>
      <c r="C29" s="14"/>
      <c r="D29" s="14"/>
      <c r="E29" s="14"/>
      <c r="F29" s="14"/>
      <c r="G29" s="14"/>
      <c r="H29" s="14"/>
      <c r="I29" s="14"/>
      <c r="J29" s="14"/>
      <c r="K29" s="14"/>
      <c r="L29" s="15"/>
      <c r="O29" s="100"/>
    </row>
    <row r="30" spans="1:15" ht="17.100000000000001" customHeight="1" x14ac:dyDescent="0.25">
      <c r="A30" s="3"/>
      <c r="B30" s="73"/>
      <c r="C30" s="6"/>
      <c r="D30" s="7"/>
      <c r="E30" s="69" t="s">
        <v>3</v>
      </c>
      <c r="F30" s="70"/>
      <c r="G30" s="71"/>
      <c r="H30" s="5" t="s">
        <v>4</v>
      </c>
      <c r="I30" s="69" t="s">
        <v>5</v>
      </c>
      <c r="J30" s="70"/>
      <c r="K30" s="71"/>
      <c r="L30" s="16" t="s">
        <v>4</v>
      </c>
      <c r="O30" s="36"/>
    </row>
    <row r="31" spans="1:15" ht="5.0999999999999996" customHeight="1" x14ac:dyDescent="0.25">
      <c r="A31" s="3"/>
      <c r="B31" s="73"/>
      <c r="C31" s="77"/>
      <c r="D31" s="14"/>
      <c r="E31" s="17"/>
      <c r="F31" s="17"/>
      <c r="G31" s="17"/>
      <c r="H31" s="10"/>
      <c r="I31" s="17"/>
      <c r="J31" s="17"/>
      <c r="K31" s="17"/>
      <c r="L31" s="15"/>
      <c r="O31" s="36"/>
    </row>
    <row r="32" spans="1:15" ht="15.95" customHeight="1" x14ac:dyDescent="0.2">
      <c r="A32" s="3"/>
      <c r="B32" s="73"/>
      <c r="C32" s="68"/>
      <c r="D32" s="18" t="s">
        <v>7</v>
      </c>
      <c r="E32" s="17"/>
      <c r="F32" s="61">
        <v>10000</v>
      </c>
      <c r="G32" s="17"/>
      <c r="H32" s="11" t="s">
        <v>8</v>
      </c>
      <c r="I32" s="17"/>
      <c r="J32" s="41" t="s">
        <v>9</v>
      </c>
      <c r="K32" s="17"/>
      <c r="L32" s="21" t="s">
        <v>8</v>
      </c>
      <c r="O32" s="38" t="s">
        <v>27</v>
      </c>
    </row>
    <row r="33" spans="1:15" ht="5.0999999999999996" customHeight="1" x14ac:dyDescent="0.2">
      <c r="A33" s="3"/>
      <c r="B33" s="73"/>
      <c r="C33" s="78"/>
      <c r="D33" s="8"/>
      <c r="E33" s="9"/>
      <c r="F33" s="9"/>
      <c r="G33" s="9"/>
      <c r="H33" s="7"/>
      <c r="I33" s="9"/>
      <c r="J33" s="9"/>
      <c r="K33" s="9"/>
      <c r="L33" s="22"/>
      <c r="O33" s="100" t="s">
        <v>31</v>
      </c>
    </row>
    <row r="34" spans="1:15" ht="5.0999999999999996" customHeight="1" x14ac:dyDescent="0.2">
      <c r="A34" s="3"/>
      <c r="B34" s="73"/>
      <c r="C34" s="68"/>
      <c r="D34" s="14"/>
      <c r="E34" s="17"/>
      <c r="F34" s="17"/>
      <c r="G34" s="17"/>
      <c r="H34" s="12"/>
      <c r="I34" s="17"/>
      <c r="J34" s="17"/>
      <c r="K34" s="17"/>
      <c r="L34" s="15"/>
      <c r="O34" s="100"/>
    </row>
    <row r="35" spans="1:15" ht="15.95" customHeight="1" x14ac:dyDescent="0.2">
      <c r="A35" s="3"/>
      <c r="B35" s="73"/>
      <c r="C35" s="68"/>
      <c r="D35" s="18" t="s">
        <v>10</v>
      </c>
      <c r="E35" s="17"/>
      <c r="F35" s="19">
        <v>10000</v>
      </c>
      <c r="G35" s="17"/>
      <c r="H35" s="11" t="s">
        <v>8</v>
      </c>
      <c r="I35" s="17"/>
      <c r="J35" s="20" t="s">
        <v>9</v>
      </c>
      <c r="K35" s="17"/>
      <c r="L35" s="21" t="s">
        <v>8</v>
      </c>
      <c r="O35" s="100"/>
    </row>
    <row r="36" spans="1:15" ht="5.0999999999999996" customHeight="1" x14ac:dyDescent="0.2">
      <c r="A36" s="3"/>
      <c r="B36" s="73"/>
      <c r="C36" s="78"/>
      <c r="D36" s="8"/>
      <c r="E36" s="9"/>
      <c r="F36" s="9"/>
      <c r="G36" s="9"/>
      <c r="H36" s="7"/>
      <c r="I36" s="9"/>
      <c r="J36" s="9"/>
      <c r="K36" s="9"/>
      <c r="L36" s="22"/>
      <c r="O36" s="100"/>
    </row>
    <row r="37" spans="1:15" ht="11.1" customHeight="1" x14ac:dyDescent="0.2">
      <c r="A37" s="3"/>
      <c r="B37" s="73"/>
      <c r="C37" s="68"/>
      <c r="D37" s="75" t="s">
        <v>11</v>
      </c>
      <c r="E37" s="17"/>
      <c r="F37" s="17"/>
      <c r="G37" s="17"/>
      <c r="H37" s="12"/>
      <c r="I37" s="17"/>
      <c r="J37" s="17"/>
      <c r="K37" s="17"/>
      <c r="L37" s="15"/>
      <c r="O37" s="100"/>
    </row>
    <row r="38" spans="1:15" ht="11.1" customHeight="1" x14ac:dyDescent="0.2">
      <c r="A38" s="3"/>
      <c r="B38" s="73"/>
      <c r="C38" s="68"/>
      <c r="D38" s="75"/>
      <c r="E38" s="17"/>
      <c r="F38" s="17"/>
      <c r="G38" s="17"/>
      <c r="H38" s="12"/>
      <c r="I38" s="17"/>
      <c r="J38" s="17"/>
      <c r="K38" s="17"/>
      <c r="L38" s="15"/>
      <c r="O38" s="100"/>
    </row>
    <row r="39" spans="1:15" ht="15.95" customHeight="1" x14ac:dyDescent="0.2">
      <c r="A39" s="3"/>
      <c r="B39" s="73"/>
      <c r="C39" s="13"/>
      <c r="D39" s="23" t="str">
        <f>IF(Y1=2, "Level 1", IF(Z1=TRUE, IF(A47-1=0, "Lowest Level","Lowest Level -"&amp;(A47-1)), "Level 1"))</f>
        <v>Level 1</v>
      </c>
      <c r="E39" s="17"/>
      <c r="F39" s="19">
        <v>10000</v>
      </c>
      <c r="G39" s="17"/>
      <c r="H39" s="11" t="s">
        <v>8</v>
      </c>
      <c r="I39" s="17"/>
      <c r="J39" s="20" t="s">
        <v>9</v>
      </c>
      <c r="K39" s="17"/>
      <c r="L39" s="21" t="s">
        <v>8</v>
      </c>
      <c r="O39" s="100"/>
    </row>
    <row r="40" spans="1:15" ht="5.0999999999999996" customHeight="1" x14ac:dyDescent="0.25">
      <c r="A40" s="3"/>
      <c r="B40" s="73"/>
      <c r="C40" s="13"/>
      <c r="D40" s="8"/>
      <c r="E40" s="9"/>
      <c r="F40" s="9"/>
      <c r="G40" s="9"/>
      <c r="H40" s="7"/>
      <c r="I40" s="9"/>
      <c r="J40" s="9"/>
      <c r="K40" s="9"/>
      <c r="L40" s="22"/>
      <c r="O40" s="39"/>
    </row>
    <row r="41" spans="1:15" ht="5.0999999999999996" customHeight="1" x14ac:dyDescent="0.2">
      <c r="A41" s="3"/>
      <c r="B41" s="73"/>
      <c r="C41" s="13"/>
      <c r="D41" s="14"/>
      <c r="E41" s="17"/>
      <c r="F41" s="17"/>
      <c r="G41" s="17"/>
      <c r="H41" s="12"/>
      <c r="I41" s="17"/>
      <c r="J41" s="17"/>
      <c r="K41" s="17"/>
      <c r="L41" s="15"/>
    </row>
    <row r="42" spans="1:15" ht="15.95" customHeight="1" x14ac:dyDescent="0.2">
      <c r="A42" s="3"/>
      <c r="B42" s="73"/>
      <c r="C42" s="13"/>
      <c r="D42" s="24" t="str">
        <f>IF(Y1=2, "Level 2", IF(Z1=TRUE, IF(A47-2=0, "Lowest Level","Lowest Level -"&amp;(A47-2)), "Level 2"))</f>
        <v>Level 2</v>
      </c>
      <c r="E42" s="17"/>
      <c r="F42" s="19">
        <v>10000</v>
      </c>
      <c r="G42" s="17"/>
      <c r="H42" s="11" t="s">
        <v>8</v>
      </c>
      <c r="I42" s="17"/>
      <c r="J42" s="20" t="s">
        <v>9</v>
      </c>
      <c r="K42" s="17"/>
      <c r="L42" s="21" t="s">
        <v>8</v>
      </c>
    </row>
    <row r="43" spans="1:15" ht="5.0999999999999996" customHeight="1" x14ac:dyDescent="0.2">
      <c r="A43" s="3"/>
      <c r="B43" s="73"/>
      <c r="C43" s="13"/>
      <c r="D43" s="8"/>
      <c r="E43" s="9"/>
      <c r="F43" s="9"/>
      <c r="G43" s="9"/>
      <c r="H43" s="7"/>
      <c r="I43" s="9"/>
      <c r="J43" s="9"/>
      <c r="K43" s="9"/>
      <c r="L43" s="22"/>
    </row>
    <row r="44" spans="1:15" ht="5.0999999999999996" customHeight="1" x14ac:dyDescent="0.2">
      <c r="A44" s="3"/>
      <c r="B44" s="73"/>
      <c r="C44" s="13"/>
      <c r="D44" s="14"/>
      <c r="E44" s="17"/>
      <c r="F44" s="17"/>
      <c r="G44" s="17"/>
      <c r="H44" s="12"/>
      <c r="I44" s="17"/>
      <c r="J44" s="17"/>
      <c r="K44" s="17"/>
      <c r="L44" s="15"/>
    </row>
    <row r="45" spans="1:15" ht="15.95" customHeight="1" x14ac:dyDescent="0.2">
      <c r="A45" s="3"/>
      <c r="B45" s="73"/>
      <c r="C45" s="13"/>
      <c r="D45" s="25" t="str">
        <f>IF(Y1=2, "Level 3", IF(Z1=TRUE, IF(A47-3=0, "Lowest Level","Lowest Level -"&amp;(A47-3)), "Level 3"))</f>
        <v>Level 3</v>
      </c>
      <c r="E45" s="17"/>
      <c r="F45" s="19">
        <v>10000</v>
      </c>
      <c r="G45" s="17"/>
      <c r="H45" s="11" t="s">
        <v>8</v>
      </c>
      <c r="I45" s="17"/>
      <c r="J45" s="20" t="s">
        <v>9</v>
      </c>
      <c r="K45" s="17"/>
      <c r="L45" s="21" t="s">
        <v>8</v>
      </c>
    </row>
    <row r="46" spans="1:15" ht="5.0999999999999996" customHeight="1" x14ac:dyDescent="0.2">
      <c r="A46" s="3"/>
      <c r="B46" s="73"/>
      <c r="C46" s="13"/>
      <c r="D46" s="8"/>
      <c r="E46" s="9"/>
      <c r="F46" s="9"/>
      <c r="G46" s="9"/>
      <c r="H46" s="7"/>
      <c r="I46" s="9"/>
      <c r="J46" s="9"/>
      <c r="K46" s="9"/>
      <c r="L46" s="22"/>
    </row>
    <row r="47" spans="1:15" ht="21.95" customHeight="1" x14ac:dyDescent="0.2">
      <c r="A47" s="3">
        <v>3</v>
      </c>
      <c r="B47" s="73"/>
      <c r="C47" s="13"/>
      <c r="D47" s="14"/>
      <c r="E47" s="14"/>
      <c r="F47" s="14"/>
      <c r="G47" s="14"/>
      <c r="H47" s="14"/>
      <c r="I47" s="14"/>
      <c r="J47" s="14"/>
      <c r="K47" s="14"/>
      <c r="L47" s="15"/>
    </row>
    <row r="48" spans="1:15" ht="5.0999999999999996" customHeight="1" thickBot="1" x14ac:dyDescent="0.25">
      <c r="A48" s="3"/>
      <c r="B48" s="74"/>
      <c r="C48" s="26"/>
      <c r="D48" s="27"/>
      <c r="E48" s="27"/>
      <c r="F48" s="27"/>
      <c r="G48" s="27"/>
      <c r="H48" s="27"/>
      <c r="I48" s="27"/>
      <c r="J48" s="27"/>
      <c r="K48" s="27"/>
      <c r="L48" s="28"/>
    </row>
    <row r="49" spans="1:12" ht="9" customHeight="1" x14ac:dyDescent="0.2">
      <c r="A49" s="3"/>
      <c r="B49" s="3"/>
      <c r="C49" s="3"/>
      <c r="D49" s="3"/>
      <c r="E49" s="3"/>
      <c r="F49" s="3"/>
      <c r="G49" s="3"/>
      <c r="H49" s="3"/>
      <c r="I49" s="3"/>
      <c r="J49" s="3"/>
      <c r="K49" s="3"/>
      <c r="L49" s="3"/>
    </row>
    <row r="50" spans="1:12" ht="24.6" customHeight="1" x14ac:dyDescent="0.2">
      <c r="A50" s="3"/>
      <c r="B50" s="3"/>
      <c r="C50" s="3"/>
      <c r="D50" s="3"/>
      <c r="E50" s="3"/>
      <c r="F50" s="3"/>
      <c r="G50" s="3"/>
      <c r="H50" s="3"/>
      <c r="I50" s="3"/>
      <c r="J50" s="3"/>
      <c r="K50" s="3"/>
      <c r="L50" s="3"/>
    </row>
    <row r="51" spans="1:12" ht="15" customHeight="1" thickBot="1" x14ac:dyDescent="0.25">
      <c r="A51" s="3"/>
      <c r="B51" s="3"/>
      <c r="C51" s="3"/>
      <c r="D51" s="3"/>
      <c r="E51" s="3"/>
      <c r="F51" s="3"/>
      <c r="G51" s="3"/>
      <c r="H51" s="3"/>
      <c r="I51" s="3"/>
      <c r="J51" s="3"/>
      <c r="K51" s="3"/>
      <c r="L51" s="3"/>
    </row>
    <row r="52" spans="1:12" ht="28.35" customHeight="1" x14ac:dyDescent="0.2">
      <c r="A52" s="3"/>
      <c r="B52" s="86" t="s">
        <v>13</v>
      </c>
      <c r="C52" s="87"/>
      <c r="D52" s="87"/>
      <c r="E52" s="87"/>
      <c r="F52" s="87"/>
      <c r="G52" s="87"/>
      <c r="H52" s="87"/>
      <c r="I52" s="87"/>
      <c r="J52" s="87"/>
      <c r="K52" s="87"/>
      <c r="L52" s="88"/>
    </row>
    <row r="53" spans="1:12" ht="28.35" customHeight="1" thickBot="1" x14ac:dyDescent="0.25">
      <c r="A53" s="3"/>
      <c r="B53" s="89"/>
      <c r="C53" s="90"/>
      <c r="D53" s="90"/>
      <c r="E53" s="90"/>
      <c r="F53" s="90"/>
      <c r="G53" s="90"/>
      <c r="H53" s="90"/>
      <c r="I53" s="90"/>
      <c r="J53" s="90"/>
      <c r="K53" s="90"/>
      <c r="L53" s="91"/>
    </row>
    <row r="54" spans="1:12" ht="15.95" customHeight="1" x14ac:dyDescent="0.2">
      <c r="A54" s="3"/>
      <c r="B54" s="72" t="s">
        <v>12</v>
      </c>
      <c r="C54" s="29"/>
      <c r="D54" s="29"/>
      <c r="E54" s="29"/>
      <c r="F54" s="29"/>
      <c r="G54" s="29"/>
      <c r="H54" s="29"/>
      <c r="I54" s="29"/>
      <c r="J54" s="29"/>
      <c r="K54" s="29"/>
      <c r="L54" s="30"/>
    </row>
    <row r="55" spans="1:12" ht="18" customHeight="1" x14ac:dyDescent="0.2">
      <c r="A55" s="3"/>
      <c r="B55" s="73"/>
      <c r="C55" s="6"/>
      <c r="D55" s="7"/>
      <c r="E55" s="69" t="s">
        <v>3</v>
      </c>
      <c r="F55" s="70"/>
      <c r="G55" s="71"/>
      <c r="H55" s="5" t="s">
        <v>4</v>
      </c>
      <c r="I55" s="69" t="s">
        <v>5</v>
      </c>
      <c r="J55" s="70"/>
      <c r="K55" s="71"/>
      <c r="L55" s="16" t="s">
        <v>4</v>
      </c>
    </row>
    <row r="56" spans="1:12" ht="5.0999999999999996" customHeight="1" x14ac:dyDescent="0.2">
      <c r="A56" s="3"/>
      <c r="B56" s="73"/>
      <c r="C56" s="77"/>
      <c r="D56" s="14"/>
      <c r="E56" s="17"/>
      <c r="F56" s="17"/>
      <c r="G56" s="17"/>
      <c r="H56" s="10"/>
      <c r="I56" s="17"/>
      <c r="J56" s="17"/>
      <c r="K56" s="17"/>
      <c r="L56" s="15"/>
    </row>
    <row r="57" spans="1:12" ht="15.95" customHeight="1" x14ac:dyDescent="0.2">
      <c r="A57" s="3"/>
      <c r="B57" s="73"/>
      <c r="C57" s="68"/>
      <c r="D57" s="18" t="s">
        <v>14</v>
      </c>
      <c r="E57" s="17"/>
      <c r="F57" s="19">
        <v>10000</v>
      </c>
      <c r="G57" s="17"/>
      <c r="H57" s="11" t="s">
        <v>8</v>
      </c>
      <c r="I57" s="17"/>
      <c r="J57" s="20" t="s">
        <v>9</v>
      </c>
      <c r="K57" s="17"/>
      <c r="L57" s="21" t="s">
        <v>8</v>
      </c>
    </row>
    <row r="58" spans="1:12" ht="5.0999999999999996" customHeight="1" x14ac:dyDescent="0.2">
      <c r="A58" s="3"/>
      <c r="B58" s="73"/>
      <c r="C58" s="78"/>
      <c r="D58" s="8"/>
      <c r="E58" s="9"/>
      <c r="F58" s="9"/>
      <c r="G58" s="9"/>
      <c r="H58" s="7"/>
      <c r="I58" s="9"/>
      <c r="J58" s="9"/>
      <c r="K58" s="9"/>
      <c r="L58" s="22"/>
    </row>
    <row r="59" spans="1:12" ht="5.0999999999999996" customHeight="1" x14ac:dyDescent="0.2">
      <c r="A59" s="3"/>
      <c r="B59" s="73"/>
      <c r="C59" s="68"/>
      <c r="D59" s="14"/>
      <c r="E59" s="17"/>
      <c r="F59" s="17"/>
      <c r="G59" s="17"/>
      <c r="H59" s="12"/>
      <c r="I59" s="17"/>
      <c r="J59" s="17"/>
      <c r="K59" s="17"/>
      <c r="L59" s="15"/>
    </row>
    <row r="60" spans="1:12" ht="15.95" customHeight="1" x14ac:dyDescent="0.2">
      <c r="A60" s="3"/>
      <c r="B60" s="73"/>
      <c r="C60" s="68"/>
      <c r="D60" s="18" t="s">
        <v>15</v>
      </c>
      <c r="E60" s="17"/>
      <c r="F60" s="19">
        <v>10000</v>
      </c>
      <c r="G60" s="17"/>
      <c r="H60" s="11" t="s">
        <v>8</v>
      </c>
      <c r="I60" s="17"/>
      <c r="J60" s="20" t="s">
        <v>9</v>
      </c>
      <c r="K60" s="17"/>
      <c r="L60" s="21" t="s">
        <v>8</v>
      </c>
    </row>
    <row r="61" spans="1:12" ht="5.0999999999999996" customHeight="1" x14ac:dyDescent="0.2">
      <c r="A61" s="3"/>
      <c r="B61" s="73"/>
      <c r="C61" s="78"/>
      <c r="D61" s="8"/>
      <c r="E61" s="9"/>
      <c r="F61" s="9"/>
      <c r="G61" s="9"/>
      <c r="H61" s="7"/>
      <c r="I61" s="9"/>
      <c r="J61" s="9"/>
      <c r="K61" s="9"/>
      <c r="L61" s="22"/>
    </row>
    <row r="62" spans="1:12" ht="5.0999999999999996" customHeight="1" x14ac:dyDescent="0.2">
      <c r="A62" s="3"/>
      <c r="B62" s="73"/>
      <c r="C62" s="68"/>
      <c r="D62" s="14"/>
      <c r="E62" s="17"/>
      <c r="F62" s="17"/>
      <c r="G62" s="17"/>
      <c r="H62" s="12"/>
      <c r="I62" s="17"/>
      <c r="J62" s="17"/>
      <c r="K62" s="17"/>
      <c r="L62" s="15"/>
    </row>
    <row r="63" spans="1:12" ht="15.95" customHeight="1" x14ac:dyDescent="0.2">
      <c r="A63" s="3"/>
      <c r="B63" s="73"/>
      <c r="C63" s="68"/>
      <c r="D63" s="18" t="s">
        <v>16</v>
      </c>
      <c r="E63" s="17"/>
      <c r="F63" s="19">
        <v>10000</v>
      </c>
      <c r="G63" s="17"/>
      <c r="H63" s="11" t="s">
        <v>8</v>
      </c>
      <c r="I63" s="17"/>
      <c r="J63" s="20" t="s">
        <v>9</v>
      </c>
      <c r="K63" s="17"/>
      <c r="L63" s="21" t="s">
        <v>8</v>
      </c>
    </row>
    <row r="64" spans="1:12" ht="5.0999999999999996" customHeight="1" x14ac:dyDescent="0.2">
      <c r="A64" s="3"/>
      <c r="B64" s="73"/>
      <c r="C64" s="78"/>
      <c r="D64" s="8"/>
      <c r="E64" s="9"/>
      <c r="F64" s="9"/>
      <c r="G64" s="9"/>
      <c r="H64" s="7"/>
      <c r="I64" s="9"/>
      <c r="J64" s="9"/>
      <c r="K64" s="9"/>
      <c r="L64" s="22"/>
    </row>
    <row r="65" spans="1:12" ht="5.0999999999999996" customHeight="1" x14ac:dyDescent="0.2">
      <c r="A65" s="3"/>
      <c r="B65" s="73"/>
      <c r="C65" s="68"/>
      <c r="D65" s="14"/>
      <c r="E65" s="17"/>
      <c r="F65" s="17"/>
      <c r="G65" s="17"/>
      <c r="H65" s="12"/>
      <c r="I65" s="17"/>
      <c r="J65" s="17"/>
      <c r="K65" s="17"/>
      <c r="L65" s="15"/>
    </row>
    <row r="66" spans="1:12" ht="15.95" customHeight="1" x14ac:dyDescent="0.2">
      <c r="A66" s="3"/>
      <c r="B66" s="73"/>
      <c r="C66" s="68"/>
      <c r="D66" s="18" t="s">
        <v>17</v>
      </c>
      <c r="E66" s="17"/>
      <c r="F66" s="19">
        <v>10000</v>
      </c>
      <c r="G66" s="17"/>
      <c r="H66" s="11" t="s">
        <v>8</v>
      </c>
      <c r="I66" s="17"/>
      <c r="J66" s="20" t="s">
        <v>9</v>
      </c>
      <c r="K66" s="17"/>
      <c r="L66" s="21" t="s">
        <v>8</v>
      </c>
    </row>
    <row r="67" spans="1:12" ht="5.0999999999999996" customHeight="1" x14ac:dyDescent="0.2">
      <c r="A67" s="3"/>
      <c r="B67" s="73"/>
      <c r="C67" s="78"/>
      <c r="D67" s="8"/>
      <c r="E67" s="9"/>
      <c r="F67" s="9"/>
      <c r="G67" s="9"/>
      <c r="H67" s="7"/>
      <c r="I67" s="9"/>
      <c r="J67" s="9"/>
      <c r="K67" s="9"/>
      <c r="L67" s="22"/>
    </row>
    <row r="68" spans="1:12" ht="5.0999999999999996" customHeight="1" x14ac:dyDescent="0.2">
      <c r="A68" s="3"/>
      <c r="B68" s="73"/>
      <c r="C68" s="68"/>
      <c r="D68" s="14"/>
      <c r="E68" s="17"/>
      <c r="F68" s="17"/>
      <c r="G68" s="17"/>
      <c r="H68" s="12"/>
      <c r="I68" s="17"/>
      <c r="J68" s="17"/>
      <c r="K68" s="17"/>
      <c r="L68" s="15"/>
    </row>
    <row r="69" spans="1:12" ht="15.95" customHeight="1" x14ac:dyDescent="0.2">
      <c r="A69" s="3"/>
      <c r="B69" s="73"/>
      <c r="C69" s="68"/>
      <c r="D69" s="18" t="s">
        <v>18</v>
      </c>
      <c r="E69" s="17"/>
      <c r="F69" s="19">
        <v>10000</v>
      </c>
      <c r="G69" s="17"/>
      <c r="H69" s="11" t="s">
        <v>8</v>
      </c>
      <c r="I69" s="17"/>
      <c r="J69" s="20" t="s">
        <v>9</v>
      </c>
      <c r="K69" s="17"/>
      <c r="L69" s="21" t="s">
        <v>8</v>
      </c>
    </row>
    <row r="70" spans="1:12" ht="5.0999999999999996" customHeight="1" x14ac:dyDescent="0.2">
      <c r="A70" s="3"/>
      <c r="B70" s="73"/>
      <c r="C70" s="78"/>
      <c r="D70" s="8"/>
      <c r="E70" s="9"/>
      <c r="F70" s="9"/>
      <c r="G70" s="9"/>
      <c r="H70" s="7"/>
      <c r="I70" s="9"/>
      <c r="J70" s="9"/>
      <c r="K70" s="9"/>
      <c r="L70" s="22"/>
    </row>
    <row r="71" spans="1:12" ht="5.0999999999999996" customHeight="1" x14ac:dyDescent="0.2">
      <c r="A71" s="3"/>
      <c r="B71" s="73"/>
      <c r="C71" s="68"/>
      <c r="D71" s="14"/>
      <c r="E71" s="17"/>
      <c r="F71" s="17"/>
      <c r="G71" s="17"/>
      <c r="H71" s="12"/>
      <c r="I71" s="17"/>
      <c r="J71" s="17"/>
      <c r="K71" s="17"/>
      <c r="L71" s="15"/>
    </row>
    <row r="72" spans="1:12" ht="15.95" customHeight="1" x14ac:dyDescent="0.2">
      <c r="A72" s="3"/>
      <c r="B72" s="73"/>
      <c r="C72" s="68"/>
      <c r="D72" s="18" t="s">
        <v>19</v>
      </c>
      <c r="E72" s="17"/>
      <c r="F72" s="17"/>
      <c r="G72" s="17"/>
      <c r="H72" s="12"/>
      <c r="I72" s="17"/>
      <c r="J72" s="17"/>
      <c r="K72" s="17"/>
      <c r="L72" s="15"/>
    </row>
    <row r="73" spans="1:12" ht="21.95" customHeight="1" x14ac:dyDescent="0.2">
      <c r="A73" s="3"/>
      <c r="B73" s="73"/>
      <c r="C73" s="13"/>
      <c r="D73" s="14"/>
      <c r="E73" s="14"/>
      <c r="F73" s="14"/>
      <c r="G73" s="14"/>
      <c r="H73" s="12"/>
      <c r="I73" s="14"/>
      <c r="J73" s="14"/>
      <c r="K73" s="14"/>
      <c r="L73" s="15"/>
    </row>
    <row r="74" spans="1:12" ht="5.0999999999999996" customHeight="1" thickBot="1" x14ac:dyDescent="0.25">
      <c r="A74" s="3"/>
      <c r="B74" s="74"/>
      <c r="C74" s="26"/>
      <c r="D74" s="27"/>
      <c r="E74" s="27"/>
      <c r="F74" s="27"/>
      <c r="G74" s="27"/>
      <c r="H74" s="31"/>
      <c r="I74" s="27"/>
      <c r="J74" s="27"/>
      <c r="K74" s="27"/>
      <c r="L74" s="28"/>
    </row>
    <row r="75" spans="1:12" ht="18" customHeight="1" x14ac:dyDescent="0.2">
      <c r="A75" s="3"/>
      <c r="B75" s="76" t="s">
        <v>6</v>
      </c>
      <c r="C75" s="14"/>
      <c r="D75" s="14"/>
      <c r="E75" s="14"/>
      <c r="F75" s="14"/>
      <c r="G75" s="14"/>
      <c r="H75" s="14"/>
      <c r="I75" s="14"/>
      <c r="J75" s="14"/>
      <c r="K75" s="14"/>
      <c r="L75" s="15"/>
    </row>
    <row r="76" spans="1:12" ht="17.100000000000001" customHeight="1" x14ac:dyDescent="0.2">
      <c r="A76" s="3"/>
      <c r="B76" s="73"/>
      <c r="C76" s="6"/>
      <c r="D76" s="7"/>
      <c r="E76" s="69" t="s">
        <v>3</v>
      </c>
      <c r="F76" s="70"/>
      <c r="G76" s="71"/>
      <c r="H76" s="5" t="s">
        <v>4</v>
      </c>
      <c r="I76" s="69" t="s">
        <v>5</v>
      </c>
      <c r="J76" s="70"/>
      <c r="K76" s="71"/>
      <c r="L76" s="16" t="s">
        <v>4</v>
      </c>
    </row>
    <row r="77" spans="1:12" ht="5.0999999999999996" customHeight="1" x14ac:dyDescent="0.2">
      <c r="A77" s="3"/>
      <c r="B77" s="73"/>
      <c r="C77" s="77"/>
      <c r="D77" s="14"/>
      <c r="E77" s="17"/>
      <c r="F77" s="17"/>
      <c r="G77" s="17"/>
      <c r="H77" s="10"/>
      <c r="I77" s="17"/>
      <c r="J77" s="17"/>
      <c r="K77" s="17"/>
      <c r="L77" s="15"/>
    </row>
    <row r="78" spans="1:12" ht="15.95" customHeight="1" x14ac:dyDescent="0.2">
      <c r="A78" s="3"/>
      <c r="B78" s="73"/>
      <c r="C78" s="68"/>
      <c r="D78" s="18" t="s">
        <v>14</v>
      </c>
      <c r="E78" s="17"/>
      <c r="F78" s="19">
        <v>10000</v>
      </c>
      <c r="G78" s="17"/>
      <c r="H78" s="11" t="s">
        <v>8</v>
      </c>
      <c r="I78" s="17"/>
      <c r="J78" s="20" t="s">
        <v>9</v>
      </c>
      <c r="K78" s="17"/>
      <c r="L78" s="21" t="s">
        <v>8</v>
      </c>
    </row>
    <row r="79" spans="1:12" ht="5.0999999999999996" customHeight="1" x14ac:dyDescent="0.2">
      <c r="A79" s="3"/>
      <c r="B79" s="73"/>
      <c r="C79" s="78"/>
      <c r="D79" s="8"/>
      <c r="E79" s="9"/>
      <c r="F79" s="9"/>
      <c r="G79" s="9"/>
      <c r="H79" s="7"/>
      <c r="I79" s="9"/>
      <c r="J79" s="9"/>
      <c r="K79" s="9"/>
      <c r="L79" s="22"/>
    </row>
    <row r="80" spans="1:12" ht="5.0999999999999996" customHeight="1" x14ac:dyDescent="0.2">
      <c r="A80" s="3"/>
      <c r="B80" s="73"/>
      <c r="C80" s="68"/>
      <c r="D80" s="14"/>
      <c r="E80" s="17"/>
      <c r="F80" s="17"/>
      <c r="G80" s="17"/>
      <c r="H80" s="12"/>
      <c r="I80" s="17"/>
      <c r="J80" s="17"/>
      <c r="K80" s="17"/>
      <c r="L80" s="15"/>
    </row>
    <row r="81" spans="1:12" ht="15.95" customHeight="1" x14ac:dyDescent="0.2">
      <c r="A81" s="3"/>
      <c r="B81" s="73"/>
      <c r="C81" s="68"/>
      <c r="D81" s="18" t="s">
        <v>15</v>
      </c>
      <c r="E81" s="17"/>
      <c r="F81" s="19">
        <v>10000</v>
      </c>
      <c r="G81" s="17"/>
      <c r="H81" s="11" t="s">
        <v>8</v>
      </c>
      <c r="I81" s="17"/>
      <c r="J81" s="20" t="s">
        <v>9</v>
      </c>
      <c r="K81" s="17"/>
      <c r="L81" s="21" t="s">
        <v>8</v>
      </c>
    </row>
    <row r="82" spans="1:12" ht="5.0999999999999996" customHeight="1" x14ac:dyDescent="0.2">
      <c r="A82" s="3"/>
      <c r="B82" s="73"/>
      <c r="C82" s="78"/>
      <c r="D82" s="8"/>
      <c r="E82" s="9"/>
      <c r="F82" s="9"/>
      <c r="G82" s="9"/>
      <c r="H82" s="7"/>
      <c r="I82" s="9"/>
      <c r="J82" s="9"/>
      <c r="K82" s="9"/>
      <c r="L82" s="22"/>
    </row>
    <row r="83" spans="1:12" ht="5.0999999999999996" customHeight="1" x14ac:dyDescent="0.2">
      <c r="A83" s="3"/>
      <c r="B83" s="73"/>
      <c r="C83" s="68"/>
      <c r="D83" s="14"/>
      <c r="E83" s="17"/>
      <c r="F83" s="17"/>
      <c r="G83" s="17"/>
      <c r="H83" s="12"/>
      <c r="I83" s="17"/>
      <c r="J83" s="17"/>
      <c r="K83" s="17"/>
      <c r="L83" s="15"/>
    </row>
    <row r="84" spans="1:12" ht="15.95" customHeight="1" x14ac:dyDescent="0.2">
      <c r="A84" s="3"/>
      <c r="B84" s="73"/>
      <c r="C84" s="68"/>
      <c r="D84" s="18" t="s">
        <v>16</v>
      </c>
      <c r="E84" s="17"/>
      <c r="F84" s="62">
        <v>10000</v>
      </c>
      <c r="G84" s="17"/>
      <c r="H84" s="11" t="s">
        <v>8</v>
      </c>
      <c r="I84" s="17"/>
      <c r="J84" s="40" t="s">
        <v>9</v>
      </c>
      <c r="K84" s="17"/>
      <c r="L84" s="21" t="s">
        <v>32</v>
      </c>
    </row>
    <row r="85" spans="1:12" ht="5.0999999999999996" customHeight="1" x14ac:dyDescent="0.2">
      <c r="A85" s="3"/>
      <c r="B85" s="73"/>
      <c r="C85" s="78"/>
      <c r="D85" s="8"/>
      <c r="E85" s="9"/>
      <c r="F85" s="9"/>
      <c r="G85" s="9"/>
      <c r="H85" s="7"/>
      <c r="I85" s="9"/>
      <c r="J85" s="9"/>
      <c r="K85" s="9"/>
      <c r="L85" s="22"/>
    </row>
    <row r="86" spans="1:12" ht="5.0999999999999996" customHeight="1" x14ac:dyDescent="0.2">
      <c r="A86" s="3"/>
      <c r="B86" s="73"/>
      <c r="C86" s="68"/>
      <c r="D86" s="14"/>
      <c r="E86" s="17"/>
      <c r="F86" s="17"/>
      <c r="G86" s="17"/>
      <c r="H86" s="12"/>
      <c r="I86" s="17"/>
      <c r="J86" s="17"/>
      <c r="K86" s="17"/>
      <c r="L86" s="15"/>
    </row>
    <row r="87" spans="1:12" ht="15.95" customHeight="1" x14ac:dyDescent="0.2">
      <c r="A87" s="3"/>
      <c r="B87" s="73"/>
      <c r="C87" s="68"/>
      <c r="D87" s="18" t="s">
        <v>17</v>
      </c>
      <c r="E87" s="17"/>
      <c r="F87" s="19">
        <v>10000</v>
      </c>
      <c r="G87" s="17"/>
      <c r="H87" s="11" t="s">
        <v>8</v>
      </c>
      <c r="I87" s="17"/>
      <c r="J87" s="20" t="s">
        <v>9</v>
      </c>
      <c r="K87" s="17"/>
      <c r="L87" s="21" t="s">
        <v>8</v>
      </c>
    </row>
    <row r="88" spans="1:12" ht="5.0999999999999996" customHeight="1" x14ac:dyDescent="0.2">
      <c r="A88" s="3"/>
      <c r="B88" s="73"/>
      <c r="C88" s="78"/>
      <c r="D88" s="8"/>
      <c r="E88" s="9"/>
      <c r="F88" s="9"/>
      <c r="G88" s="9"/>
      <c r="H88" s="7"/>
      <c r="I88" s="9"/>
      <c r="J88" s="9"/>
      <c r="K88" s="9"/>
      <c r="L88" s="22"/>
    </row>
    <row r="89" spans="1:12" ht="5.0999999999999996" customHeight="1" x14ac:dyDescent="0.2">
      <c r="A89" s="3"/>
      <c r="B89" s="73"/>
      <c r="C89" s="68"/>
      <c r="D89" s="14"/>
      <c r="E89" s="17"/>
      <c r="F89" s="17"/>
      <c r="G89" s="17"/>
      <c r="H89" s="12"/>
      <c r="I89" s="17"/>
      <c r="J89" s="17"/>
      <c r="K89" s="17"/>
      <c r="L89" s="15"/>
    </row>
    <row r="90" spans="1:12" ht="15.95" customHeight="1" x14ac:dyDescent="0.2">
      <c r="A90" s="3"/>
      <c r="B90" s="73"/>
      <c r="C90" s="68"/>
      <c r="D90" s="18" t="s">
        <v>18</v>
      </c>
      <c r="E90" s="17"/>
      <c r="F90" s="42">
        <v>10000</v>
      </c>
      <c r="G90" s="17"/>
      <c r="H90" s="11" t="s">
        <v>8</v>
      </c>
      <c r="I90" s="17"/>
      <c r="J90" s="20" t="s">
        <v>9</v>
      </c>
      <c r="K90" s="17"/>
      <c r="L90" s="21" t="s">
        <v>32</v>
      </c>
    </row>
    <row r="91" spans="1:12" ht="5.0999999999999996" customHeight="1" x14ac:dyDescent="0.2">
      <c r="A91" s="3"/>
      <c r="B91" s="73"/>
      <c r="C91" s="78"/>
      <c r="D91" s="8"/>
      <c r="E91" s="9"/>
      <c r="F91" s="9"/>
      <c r="G91" s="9"/>
      <c r="H91" s="7"/>
      <c r="I91" s="9"/>
      <c r="J91" s="9"/>
      <c r="K91" s="9"/>
      <c r="L91" s="22"/>
    </row>
    <row r="92" spans="1:12" ht="5.0999999999999996" customHeight="1" x14ac:dyDescent="0.2">
      <c r="A92" s="3"/>
      <c r="B92" s="73"/>
      <c r="C92" s="68"/>
      <c r="D92" s="14"/>
      <c r="E92" s="17"/>
      <c r="F92" s="17"/>
      <c r="G92" s="17"/>
      <c r="H92" s="12"/>
      <c r="I92" s="17"/>
      <c r="J92" s="17"/>
      <c r="K92" s="17"/>
      <c r="L92" s="15"/>
    </row>
    <row r="93" spans="1:12" ht="15.95" customHeight="1" x14ac:dyDescent="0.2">
      <c r="A93" s="3"/>
      <c r="B93" s="73"/>
      <c r="C93" s="68"/>
      <c r="D93" s="18" t="s">
        <v>19</v>
      </c>
      <c r="E93" s="17"/>
      <c r="F93" s="17"/>
      <c r="G93" s="17"/>
      <c r="H93" s="12"/>
      <c r="I93" s="17"/>
      <c r="J93" s="17"/>
      <c r="K93" s="17"/>
      <c r="L93" s="15"/>
    </row>
    <row r="94" spans="1:12" ht="5.0999999999999996" customHeight="1" x14ac:dyDescent="0.2">
      <c r="A94" s="3"/>
      <c r="B94" s="73"/>
      <c r="C94" s="55"/>
      <c r="D94" s="56"/>
      <c r="E94" s="17"/>
      <c r="F94" s="17"/>
      <c r="G94" s="17"/>
      <c r="H94" s="12"/>
      <c r="I94" s="17"/>
      <c r="J94" s="17"/>
      <c r="K94" s="17"/>
      <c r="L94" s="15"/>
    </row>
    <row r="95" spans="1:12" ht="15.75" customHeight="1" x14ac:dyDescent="0.2">
      <c r="A95" s="3"/>
      <c r="B95" s="73"/>
      <c r="C95" s="55"/>
      <c r="D95" s="64" t="s">
        <v>51</v>
      </c>
      <c r="E95" s="17"/>
      <c r="F95" s="65">
        <v>10000</v>
      </c>
      <c r="G95" s="17"/>
      <c r="H95" s="58" t="s">
        <v>52</v>
      </c>
      <c r="I95" s="17"/>
      <c r="J95" s="67" t="s">
        <v>9</v>
      </c>
      <c r="K95" s="17"/>
      <c r="L95" s="21" t="s">
        <v>52</v>
      </c>
    </row>
    <row r="96" spans="1:12" ht="5.0999999999999996" customHeight="1" x14ac:dyDescent="0.2">
      <c r="A96" s="3"/>
      <c r="B96" s="73"/>
      <c r="C96" s="55"/>
      <c r="D96" s="63"/>
      <c r="E96" s="9"/>
      <c r="F96" s="9"/>
      <c r="G96" s="9"/>
      <c r="H96" s="7"/>
      <c r="I96" s="9"/>
      <c r="J96" s="9"/>
      <c r="K96" s="9"/>
      <c r="L96" s="57"/>
    </row>
    <row r="97" spans="1:12" ht="21.95" customHeight="1" x14ac:dyDescent="0.2">
      <c r="A97" s="3"/>
      <c r="B97" s="73"/>
      <c r="C97" s="13"/>
      <c r="D97" s="14"/>
      <c r="E97" s="14"/>
      <c r="F97" s="14"/>
      <c r="G97" s="14"/>
      <c r="H97" s="12"/>
      <c r="I97" s="14"/>
      <c r="J97" s="14"/>
      <c r="K97" s="14"/>
      <c r="L97" s="15"/>
    </row>
    <row r="98" spans="1:12" ht="5.0999999999999996" customHeight="1" thickBot="1" x14ac:dyDescent="0.25">
      <c r="A98" s="3"/>
      <c r="B98" s="74"/>
      <c r="C98" s="26"/>
      <c r="D98" s="27"/>
      <c r="E98" s="27"/>
      <c r="F98" s="27"/>
      <c r="G98" s="27"/>
      <c r="H98" s="31"/>
      <c r="I98" s="27"/>
      <c r="J98" s="27"/>
      <c r="K98" s="27"/>
      <c r="L98" s="28"/>
    </row>
    <row r="99" spans="1:12" ht="24.6" customHeight="1" x14ac:dyDescent="0.2">
      <c r="A99" s="3"/>
      <c r="B99" s="3"/>
      <c r="C99" s="3"/>
      <c r="D99" s="3"/>
      <c r="E99" s="3"/>
      <c r="F99" s="3"/>
      <c r="G99" s="3"/>
      <c r="H99" s="3"/>
      <c r="I99" s="3"/>
      <c r="J99" s="3"/>
      <c r="K99" s="3"/>
      <c r="L99" s="3"/>
    </row>
    <row r="100" spans="1:12" ht="15" thickBot="1" x14ac:dyDescent="0.25">
      <c r="A100" s="3"/>
      <c r="B100" s="3"/>
      <c r="C100" s="3"/>
      <c r="D100" s="3"/>
      <c r="E100" s="3"/>
      <c r="F100" s="3"/>
      <c r="G100" s="3"/>
      <c r="H100" s="3"/>
      <c r="I100" s="3"/>
      <c r="J100" s="3"/>
      <c r="K100" s="3"/>
      <c r="L100" s="3"/>
    </row>
    <row r="101" spans="1:12" ht="28.35" customHeight="1" x14ac:dyDescent="0.2">
      <c r="A101" s="3"/>
      <c r="B101" s="86" t="s">
        <v>20</v>
      </c>
      <c r="C101" s="87"/>
      <c r="D101" s="87"/>
      <c r="E101" s="87"/>
      <c r="F101" s="87"/>
      <c r="G101" s="87"/>
      <c r="H101" s="87"/>
      <c r="I101" s="87"/>
      <c r="J101" s="87"/>
      <c r="K101" s="87"/>
      <c r="L101" s="88"/>
    </row>
    <row r="102" spans="1:12" ht="28.35" customHeight="1" x14ac:dyDescent="0.2">
      <c r="A102" s="3"/>
      <c r="B102" s="89"/>
      <c r="C102" s="90"/>
      <c r="D102" s="90"/>
      <c r="E102" s="90"/>
      <c r="F102" s="90"/>
      <c r="G102" s="90"/>
      <c r="H102" s="90"/>
      <c r="I102" s="90"/>
      <c r="J102" s="90"/>
      <c r="K102" s="90"/>
      <c r="L102" s="91"/>
    </row>
    <row r="103" spans="1:12" ht="21.75" customHeight="1" x14ac:dyDescent="0.2">
      <c r="A103" s="3"/>
      <c r="B103" s="76" t="s">
        <v>6</v>
      </c>
      <c r="C103" s="14"/>
      <c r="D103" s="14"/>
      <c r="E103" s="14"/>
      <c r="F103" s="14"/>
      <c r="G103" s="14"/>
      <c r="H103" s="14"/>
      <c r="I103" s="14"/>
      <c r="J103" s="14"/>
      <c r="K103" s="14"/>
      <c r="L103" s="15"/>
    </row>
    <row r="104" spans="1:12" ht="18" customHeight="1" x14ac:dyDescent="0.2">
      <c r="A104" s="3"/>
      <c r="B104" s="73"/>
      <c r="C104" s="6"/>
      <c r="D104" s="7"/>
      <c r="E104" s="69" t="s">
        <v>3</v>
      </c>
      <c r="F104" s="70"/>
      <c r="G104" s="71"/>
      <c r="H104" s="5" t="s">
        <v>4</v>
      </c>
      <c r="I104" s="69" t="s">
        <v>5</v>
      </c>
      <c r="J104" s="70"/>
      <c r="K104" s="71"/>
      <c r="L104" s="16" t="s">
        <v>4</v>
      </c>
    </row>
    <row r="105" spans="1:12" ht="5.0999999999999996" customHeight="1" x14ac:dyDescent="0.2">
      <c r="A105" s="3"/>
      <c r="B105" s="73"/>
      <c r="C105" s="77"/>
      <c r="D105" s="14"/>
      <c r="E105" s="17"/>
      <c r="F105" s="17"/>
      <c r="G105" s="17"/>
      <c r="H105" s="10"/>
      <c r="I105" s="17"/>
      <c r="J105" s="17"/>
      <c r="K105" s="17"/>
      <c r="L105" s="15"/>
    </row>
    <row r="106" spans="1:12" ht="15.75" customHeight="1" x14ac:dyDescent="0.2">
      <c r="A106" s="3"/>
      <c r="B106" s="73"/>
      <c r="C106" s="68"/>
      <c r="D106" s="18" t="s">
        <v>21</v>
      </c>
      <c r="E106" s="17"/>
      <c r="F106" s="19">
        <v>10000</v>
      </c>
      <c r="G106" s="17"/>
      <c r="H106" s="11" t="s">
        <v>8</v>
      </c>
      <c r="I106" s="17"/>
      <c r="J106" s="20" t="s">
        <v>9</v>
      </c>
      <c r="K106" s="17"/>
      <c r="L106" s="21" t="s">
        <v>8</v>
      </c>
    </row>
    <row r="107" spans="1:12" ht="5.0999999999999996" customHeight="1" x14ac:dyDescent="0.2">
      <c r="A107" s="3"/>
      <c r="B107" s="73"/>
      <c r="C107" s="78"/>
      <c r="D107" s="8"/>
      <c r="E107" s="9"/>
      <c r="F107" s="9"/>
      <c r="G107" s="9"/>
      <c r="H107" s="7"/>
      <c r="I107" s="9"/>
      <c r="J107" s="9"/>
      <c r="K107" s="9"/>
      <c r="L107" s="22"/>
    </row>
    <row r="108" spans="1:12" ht="5.0999999999999996" customHeight="1" x14ac:dyDescent="0.2">
      <c r="A108" s="3"/>
      <c r="B108" s="73"/>
      <c r="C108" s="68"/>
      <c r="D108" s="14"/>
      <c r="E108" s="17"/>
      <c r="F108" s="17"/>
      <c r="G108" s="17"/>
      <c r="H108" s="12"/>
      <c r="I108" s="17"/>
      <c r="J108" s="17"/>
      <c r="K108" s="17"/>
      <c r="L108" s="15"/>
    </row>
    <row r="109" spans="1:12" ht="15.75" customHeight="1" x14ac:dyDescent="0.2">
      <c r="A109" s="3"/>
      <c r="B109" s="73"/>
      <c r="C109" s="68"/>
      <c r="D109" s="18" t="s">
        <v>22</v>
      </c>
      <c r="E109" s="17"/>
      <c r="F109" s="19">
        <v>10000</v>
      </c>
      <c r="G109" s="17"/>
      <c r="H109" s="11" t="s">
        <v>8</v>
      </c>
      <c r="I109" s="17"/>
      <c r="J109" s="20" t="s">
        <v>9</v>
      </c>
      <c r="K109" s="17"/>
      <c r="L109" s="21" t="s">
        <v>8</v>
      </c>
    </row>
    <row r="110" spans="1:12" ht="5.0999999999999996" customHeight="1" x14ac:dyDescent="0.2">
      <c r="A110" s="3"/>
      <c r="B110" s="101"/>
      <c r="C110" s="78"/>
      <c r="D110" s="8"/>
      <c r="E110" s="9"/>
      <c r="F110" s="9"/>
      <c r="G110" s="9"/>
      <c r="H110" s="7"/>
      <c r="I110" s="9"/>
      <c r="J110" s="9"/>
      <c r="K110" s="9"/>
      <c r="L110" s="22"/>
    </row>
    <row r="111" spans="1:12" ht="21.75" customHeight="1" x14ac:dyDescent="0.2">
      <c r="A111" s="3"/>
      <c r="B111" s="76" t="s">
        <v>12</v>
      </c>
      <c r="C111" s="14"/>
      <c r="D111" s="14"/>
      <c r="E111" s="14"/>
      <c r="F111" s="14"/>
      <c r="G111" s="14"/>
      <c r="H111" s="14"/>
      <c r="I111" s="14"/>
      <c r="J111" s="14"/>
      <c r="K111" s="14"/>
      <c r="L111" s="15"/>
    </row>
    <row r="112" spans="1:12" ht="18" customHeight="1" x14ac:dyDescent="0.2">
      <c r="A112" s="3"/>
      <c r="B112" s="73"/>
      <c r="C112" s="6"/>
      <c r="D112" s="7"/>
      <c r="E112" s="69" t="s">
        <v>3</v>
      </c>
      <c r="F112" s="70"/>
      <c r="G112" s="71"/>
      <c r="H112" s="5" t="s">
        <v>4</v>
      </c>
      <c r="I112" s="69" t="s">
        <v>5</v>
      </c>
      <c r="J112" s="70"/>
      <c r="K112" s="71"/>
      <c r="L112" s="16" t="s">
        <v>4</v>
      </c>
    </row>
    <row r="113" spans="1:12" ht="5.0999999999999996" customHeight="1" x14ac:dyDescent="0.2">
      <c r="A113" s="3"/>
      <c r="B113" s="73"/>
      <c r="C113" s="77"/>
      <c r="D113" s="14"/>
      <c r="E113" s="17"/>
      <c r="F113" s="17"/>
      <c r="G113" s="17"/>
      <c r="H113" s="10"/>
      <c r="I113" s="17"/>
      <c r="J113" s="17"/>
      <c r="K113" s="17"/>
      <c r="L113" s="15"/>
    </row>
    <row r="114" spans="1:12" ht="15.75" customHeight="1" x14ac:dyDescent="0.2">
      <c r="A114" s="3"/>
      <c r="B114" s="73"/>
      <c r="C114" s="68"/>
      <c r="D114" s="18" t="s">
        <v>21</v>
      </c>
      <c r="E114" s="17"/>
      <c r="F114" s="19">
        <v>10000</v>
      </c>
      <c r="G114" s="17"/>
      <c r="H114" s="11" t="s">
        <v>8</v>
      </c>
      <c r="I114" s="17"/>
      <c r="J114" s="20" t="s">
        <v>9</v>
      </c>
      <c r="K114" s="17"/>
      <c r="L114" s="21" t="s">
        <v>8</v>
      </c>
    </row>
    <row r="115" spans="1:12" ht="5.0999999999999996" customHeight="1" x14ac:dyDescent="0.2">
      <c r="A115" s="3"/>
      <c r="B115" s="73"/>
      <c r="C115" s="78"/>
      <c r="D115" s="8"/>
      <c r="E115" s="9"/>
      <c r="F115" s="9"/>
      <c r="G115" s="9"/>
      <c r="H115" s="7"/>
      <c r="I115" s="9"/>
      <c r="J115" s="9"/>
      <c r="K115" s="9"/>
      <c r="L115" s="22"/>
    </row>
    <row r="116" spans="1:12" ht="5.0999999999999996" customHeight="1" x14ac:dyDescent="0.2">
      <c r="A116" s="3"/>
      <c r="B116" s="73"/>
      <c r="C116" s="68"/>
      <c r="D116" s="14"/>
      <c r="E116" s="17"/>
      <c r="F116" s="17"/>
      <c r="G116" s="17"/>
      <c r="H116" s="12"/>
      <c r="I116" s="17"/>
      <c r="J116" s="17"/>
      <c r="K116" s="17"/>
      <c r="L116" s="15"/>
    </row>
    <row r="117" spans="1:12" ht="15.75" customHeight="1" x14ac:dyDescent="0.2">
      <c r="A117" s="3"/>
      <c r="B117" s="73"/>
      <c r="C117" s="68"/>
      <c r="D117" s="18" t="s">
        <v>22</v>
      </c>
      <c r="E117" s="17"/>
      <c r="F117" s="19">
        <v>10000</v>
      </c>
      <c r="G117" s="17"/>
      <c r="H117" s="11" t="s">
        <v>8</v>
      </c>
      <c r="I117" s="17"/>
      <c r="J117" s="20" t="s">
        <v>9</v>
      </c>
      <c r="K117" s="17"/>
      <c r="L117" s="21" t="s">
        <v>8</v>
      </c>
    </row>
    <row r="118" spans="1:12" ht="5.0999999999999996" customHeight="1" thickBot="1" x14ac:dyDescent="0.25">
      <c r="A118" s="3"/>
      <c r="B118" s="74"/>
      <c r="C118" s="96"/>
      <c r="D118" s="27"/>
      <c r="E118" s="32"/>
      <c r="F118" s="32"/>
      <c r="G118" s="32"/>
      <c r="H118" s="31"/>
      <c r="I118" s="32"/>
      <c r="J118" s="32"/>
      <c r="K118" s="32"/>
      <c r="L118" s="28"/>
    </row>
    <row r="119" spans="1:12" ht="15" customHeight="1" x14ac:dyDescent="0.2">
      <c r="A119" s="3"/>
      <c r="B119" s="3"/>
      <c r="C119" s="3"/>
      <c r="D119" s="3"/>
      <c r="E119" s="3"/>
      <c r="F119" s="3"/>
      <c r="G119" s="3"/>
      <c r="H119" s="3"/>
      <c r="I119" s="3"/>
      <c r="J119" s="3"/>
      <c r="K119" s="3"/>
      <c r="L119" s="3"/>
    </row>
    <row r="120" spans="1:12" x14ac:dyDescent="0.2">
      <c r="A120" s="3"/>
      <c r="B120" s="3"/>
      <c r="C120" s="3"/>
      <c r="D120" s="3"/>
      <c r="E120" s="3"/>
      <c r="F120" s="3"/>
      <c r="G120" s="3"/>
      <c r="H120" s="3"/>
      <c r="I120" s="3"/>
      <c r="J120" s="3"/>
      <c r="K120" s="3"/>
      <c r="L120" s="3"/>
    </row>
    <row r="121" spans="1:12" ht="28.35" customHeight="1" x14ac:dyDescent="0.2">
      <c r="A121" s="3"/>
      <c r="B121" s="97" t="s">
        <v>23</v>
      </c>
      <c r="C121" s="98"/>
      <c r="D121" s="98"/>
      <c r="E121" s="98"/>
      <c r="F121" s="98"/>
      <c r="G121" s="98"/>
      <c r="H121" s="98"/>
      <c r="I121" s="98"/>
      <c r="J121" s="98"/>
      <c r="K121" s="98"/>
      <c r="L121" s="99"/>
    </row>
    <row r="122" spans="1:12" ht="18" customHeight="1" x14ac:dyDescent="0.2">
      <c r="A122" s="3"/>
      <c r="B122" s="92"/>
      <c r="C122" s="14"/>
      <c r="D122" s="14"/>
      <c r="E122" s="14"/>
      <c r="F122" s="14"/>
      <c r="G122" s="14"/>
      <c r="H122" s="14"/>
      <c r="I122" s="14"/>
      <c r="J122" s="14"/>
      <c r="K122" s="14"/>
      <c r="L122" s="12"/>
    </row>
    <row r="123" spans="1:12" ht="17.100000000000001" customHeight="1" x14ac:dyDescent="0.2">
      <c r="A123" s="3"/>
      <c r="B123" s="92"/>
      <c r="C123" s="6"/>
      <c r="D123" s="7"/>
      <c r="E123" s="69" t="s">
        <v>5</v>
      </c>
      <c r="F123" s="70"/>
      <c r="G123" s="71"/>
      <c r="H123" s="69" t="s">
        <v>4</v>
      </c>
      <c r="I123" s="70"/>
      <c r="J123" s="70"/>
      <c r="K123" s="70"/>
      <c r="L123" s="71"/>
    </row>
    <row r="124" spans="1:12" ht="5.0999999999999996" customHeight="1" x14ac:dyDescent="0.2">
      <c r="A124" s="3"/>
      <c r="B124" s="92"/>
      <c r="C124" s="77"/>
      <c r="D124" s="14"/>
      <c r="E124" s="17"/>
      <c r="F124" s="17"/>
      <c r="G124" s="17"/>
      <c r="H124" s="14"/>
      <c r="I124" s="14"/>
      <c r="J124" s="14"/>
      <c r="K124" s="14"/>
      <c r="L124" s="12"/>
    </row>
    <row r="125" spans="1:12" ht="15.75" customHeight="1" x14ac:dyDescent="0.2">
      <c r="A125" s="3"/>
      <c r="B125" s="92"/>
      <c r="C125" s="68"/>
      <c r="D125" s="18" t="s">
        <v>7</v>
      </c>
      <c r="E125" s="17"/>
      <c r="F125" s="20" t="s">
        <v>9</v>
      </c>
      <c r="G125" s="17"/>
      <c r="H125" s="94" t="s">
        <v>8</v>
      </c>
      <c r="I125" s="94"/>
      <c r="J125" s="94"/>
      <c r="K125" s="94"/>
      <c r="L125" s="95"/>
    </row>
    <row r="126" spans="1:12" ht="5.0999999999999996" customHeight="1" x14ac:dyDescent="0.2">
      <c r="A126" s="3"/>
      <c r="B126" s="92"/>
      <c r="C126" s="78"/>
      <c r="D126" s="8"/>
      <c r="E126" s="9"/>
      <c r="F126" s="9"/>
      <c r="G126" s="9"/>
      <c r="H126" s="8"/>
      <c r="I126" s="8"/>
      <c r="J126" s="8"/>
      <c r="K126" s="8"/>
      <c r="L126" s="7"/>
    </row>
    <row r="127" spans="1:12" ht="5.0999999999999996" customHeight="1" x14ac:dyDescent="0.2">
      <c r="A127" s="3"/>
      <c r="B127" s="92"/>
      <c r="C127" s="68"/>
      <c r="D127" s="14"/>
      <c r="E127" s="17"/>
      <c r="F127" s="17"/>
      <c r="G127" s="17"/>
      <c r="H127" s="14"/>
      <c r="I127" s="14"/>
      <c r="J127" s="14"/>
      <c r="K127" s="14"/>
      <c r="L127" s="12"/>
    </row>
    <row r="128" spans="1:12" ht="15.75" customHeight="1" x14ac:dyDescent="0.2">
      <c r="A128" s="3"/>
      <c r="B128" s="92"/>
      <c r="C128" s="68"/>
      <c r="D128" s="18" t="s">
        <v>24</v>
      </c>
      <c r="E128" s="17"/>
      <c r="F128" s="17"/>
      <c r="G128" s="17"/>
      <c r="H128" s="14"/>
      <c r="I128" s="14"/>
      <c r="J128" s="14"/>
      <c r="K128" s="14"/>
      <c r="L128" s="12"/>
    </row>
    <row r="129" spans="1:12" ht="21.95" customHeight="1" x14ac:dyDescent="0.2">
      <c r="A129" s="3"/>
      <c r="B129" s="92"/>
      <c r="C129" s="13"/>
      <c r="D129" s="14"/>
      <c r="E129" s="14"/>
      <c r="F129" s="14"/>
      <c r="G129" s="14"/>
      <c r="H129" s="14"/>
      <c r="I129" s="14"/>
      <c r="J129" s="14"/>
      <c r="K129" s="14"/>
      <c r="L129" s="12"/>
    </row>
    <row r="130" spans="1:12" ht="5.0999999999999996" customHeight="1" x14ac:dyDescent="0.2">
      <c r="A130" s="3"/>
      <c r="B130" s="93"/>
      <c r="C130" s="33"/>
      <c r="D130" s="8"/>
      <c r="E130" s="8"/>
      <c r="F130" s="8"/>
      <c r="G130" s="8"/>
      <c r="H130" s="8"/>
      <c r="I130" s="8"/>
      <c r="J130" s="8"/>
      <c r="K130" s="8"/>
      <c r="L130" s="7"/>
    </row>
    <row r="131" spans="1:12" x14ac:dyDescent="0.2">
      <c r="A131" s="3"/>
      <c r="B131" s="3"/>
      <c r="C131" s="3"/>
      <c r="D131" s="3"/>
      <c r="E131" s="3"/>
      <c r="F131" s="3"/>
      <c r="G131" s="3"/>
      <c r="H131" s="3"/>
      <c r="I131" s="3"/>
      <c r="J131" s="3"/>
      <c r="K131" s="3"/>
      <c r="L131" s="3"/>
    </row>
    <row r="132" spans="1:12" x14ac:dyDescent="0.2">
      <c r="A132" s="3"/>
      <c r="B132" s="3"/>
      <c r="C132" s="3"/>
      <c r="D132" s="3"/>
      <c r="E132" s="3"/>
      <c r="F132" s="3"/>
      <c r="G132" s="3"/>
      <c r="H132" s="3"/>
      <c r="I132" s="3"/>
      <c r="J132" s="3"/>
      <c r="K132" s="3"/>
      <c r="L132" s="3"/>
    </row>
    <row r="133" spans="1:12" ht="28.35" customHeight="1" x14ac:dyDescent="0.2">
      <c r="A133" s="3"/>
      <c r="B133" s="3"/>
      <c r="C133" s="3"/>
      <c r="D133" s="3"/>
      <c r="E133" s="3"/>
      <c r="F133" s="3"/>
      <c r="G133" s="3"/>
      <c r="H133" s="3"/>
      <c r="I133" s="3"/>
      <c r="J133" s="3"/>
      <c r="K133" s="3"/>
      <c r="L133" s="3"/>
    </row>
    <row r="134" spans="1:12" ht="28.35" customHeight="1" x14ac:dyDescent="0.2">
      <c r="A134" s="3"/>
      <c r="B134" s="3"/>
      <c r="C134" s="3"/>
      <c r="D134" s="3"/>
      <c r="E134" s="3"/>
      <c r="F134" s="3"/>
      <c r="G134" s="3"/>
      <c r="H134" s="3"/>
      <c r="I134" s="3"/>
      <c r="J134" s="3"/>
      <c r="K134" s="3"/>
      <c r="L134" s="3"/>
    </row>
    <row r="135" spans="1:12" ht="18" customHeight="1" x14ac:dyDescent="0.2">
      <c r="A135" s="3"/>
      <c r="B135" s="3"/>
      <c r="C135" s="3"/>
      <c r="D135" s="3"/>
      <c r="E135" s="3"/>
      <c r="F135" s="3"/>
      <c r="G135" s="3"/>
      <c r="H135" s="3"/>
      <c r="I135" s="3"/>
      <c r="J135" s="3"/>
      <c r="K135" s="3"/>
      <c r="L135" s="3"/>
    </row>
    <row r="136" spans="1:12" ht="17.100000000000001" customHeight="1" x14ac:dyDescent="0.2">
      <c r="A136" s="3"/>
      <c r="B136" s="3"/>
      <c r="C136" s="3"/>
      <c r="D136" s="3"/>
      <c r="E136" s="3"/>
      <c r="F136" s="3"/>
      <c r="G136" s="3"/>
      <c r="H136" s="3"/>
      <c r="I136" s="3"/>
      <c r="J136" s="3"/>
      <c r="K136" s="3"/>
      <c r="L136" s="3"/>
    </row>
    <row r="137" spans="1:12" ht="5.0999999999999996" customHeight="1" x14ac:dyDescent="0.2">
      <c r="A137" s="3"/>
      <c r="B137" s="3"/>
      <c r="C137" s="3"/>
      <c r="D137" s="3"/>
      <c r="E137" s="3"/>
      <c r="F137" s="3"/>
      <c r="G137" s="3"/>
      <c r="H137" s="3"/>
      <c r="I137" s="3"/>
      <c r="J137" s="3"/>
      <c r="K137" s="3"/>
      <c r="L137" s="3"/>
    </row>
    <row r="138" spans="1:12" ht="15.75" customHeight="1" x14ac:dyDescent="0.2"/>
    <row r="139" spans="1:12" ht="5.0999999999999996" customHeight="1" x14ac:dyDescent="0.2"/>
    <row r="140" spans="1:12" ht="5.0999999999999996" customHeight="1" x14ac:dyDescent="0.2"/>
    <row r="141" spans="1:12" ht="15.75" customHeight="1" x14ac:dyDescent="0.2"/>
    <row r="142" spans="1:12" ht="5.0999999999999996" customHeight="1" x14ac:dyDescent="0.2"/>
  </sheetData>
  <sheetProtection password="AC65" sheet="1" objects="1" scenarios="1" formatCells="0" formatColumns="0" formatRows="0"/>
  <mergeCells count="59">
    <mergeCell ref="O7:O19"/>
    <mergeCell ref="O22:O29"/>
    <mergeCell ref="O33:O39"/>
    <mergeCell ref="C124:C126"/>
    <mergeCell ref="C127:C128"/>
    <mergeCell ref="E123:G123"/>
    <mergeCell ref="H123:L123"/>
    <mergeCell ref="B101:L101"/>
    <mergeCell ref="B102:L102"/>
    <mergeCell ref="C105:C107"/>
    <mergeCell ref="C108:C110"/>
    <mergeCell ref="E104:G104"/>
    <mergeCell ref="I104:K104"/>
    <mergeCell ref="B103:B110"/>
    <mergeCell ref="C59:C61"/>
    <mergeCell ref="C62:C64"/>
    <mergeCell ref="C89:C91"/>
    <mergeCell ref="C92:C93"/>
    <mergeCell ref="B122:B130"/>
    <mergeCell ref="H125:L125"/>
    <mergeCell ref="C113:C115"/>
    <mergeCell ref="C116:C118"/>
    <mergeCell ref="E112:G112"/>
    <mergeCell ref="I112:K112"/>
    <mergeCell ref="B111:B118"/>
    <mergeCell ref="B121:L121"/>
    <mergeCell ref="B52:L52"/>
    <mergeCell ref="B53:L53"/>
    <mergeCell ref="C77:C79"/>
    <mergeCell ref="C80:C82"/>
    <mergeCell ref="C83:C85"/>
    <mergeCell ref="E76:G76"/>
    <mergeCell ref="I76:K76"/>
    <mergeCell ref="B75:B98"/>
    <mergeCell ref="C56:C58"/>
    <mergeCell ref="I55:K55"/>
    <mergeCell ref="B54:B74"/>
    <mergeCell ref="C86:C88"/>
    <mergeCell ref="C65:C67"/>
    <mergeCell ref="C68:C70"/>
    <mergeCell ref="C71:C72"/>
    <mergeCell ref="E55:G55"/>
    <mergeCell ref="B1:L1"/>
    <mergeCell ref="B5:L5"/>
    <mergeCell ref="B6:L6"/>
    <mergeCell ref="C10:C12"/>
    <mergeCell ref="C13:C15"/>
    <mergeCell ref="E9:G9"/>
    <mergeCell ref="I9:K9"/>
    <mergeCell ref="C37:C38"/>
    <mergeCell ref="E30:G30"/>
    <mergeCell ref="I30:K30"/>
    <mergeCell ref="B7:B27"/>
    <mergeCell ref="D16:D17"/>
    <mergeCell ref="C16:C17"/>
    <mergeCell ref="B28:B48"/>
    <mergeCell ref="D37:D38"/>
    <mergeCell ref="C31:C33"/>
    <mergeCell ref="C34:C36"/>
  </mergeCells>
  <pageMargins left="0.7" right="0.7" top="0.75" bottom="0.75" header="0.3" footer="0.3"/>
  <pageSetup orientation="portrait" horizontalDpi="300" verticalDpi="0" copies="0" r:id="rId1"/>
  <drawing r:id="rId2"/>
  <legacyDrawing r:id="rId3"/>
  <controls>
    <mc:AlternateContent xmlns:mc="http://schemas.openxmlformats.org/markup-compatibility/2006">
      <mc:Choice Requires="x14">
        <control shapeId="2101" r:id="rId4" name="cbApplyPageHeaderFormatting">
          <controlPr defaultSize="0" autoFill="0" autoLine="0" r:id="rId5">
            <anchor moveWithCells="1">
              <from>
                <xdr:col>7</xdr:col>
                <xdr:colOff>1524000</xdr:colOff>
                <xdr:row>120</xdr:row>
                <xdr:rowOff>66675</xdr:rowOff>
              </from>
              <to>
                <xdr:col>7</xdr:col>
                <xdr:colOff>1647825</xdr:colOff>
                <xdr:row>120</xdr:row>
                <xdr:rowOff>342900</xdr:rowOff>
              </to>
            </anchor>
          </controlPr>
        </control>
      </mc:Choice>
      <mc:Fallback>
        <control shapeId="2101" r:id="rId4" name="cbApplyPageHeaderFormatting"/>
      </mc:Fallback>
    </mc:AlternateContent>
    <mc:AlternateContent xmlns:mc="http://schemas.openxmlformats.org/markup-compatibility/2006">
      <mc:Choice Requires="x14">
        <control shapeId="2093" r:id="rId6" name="cbApplyOddEvenFormatting">
          <controlPr defaultSize="0" autoFill="0" autoLine="0" r:id="rId7">
            <anchor moveWithCells="1">
              <from>
                <xdr:col>7</xdr:col>
                <xdr:colOff>1676400</xdr:colOff>
                <xdr:row>100</xdr:row>
                <xdr:rowOff>66675</xdr:rowOff>
              </from>
              <to>
                <xdr:col>7</xdr:col>
                <xdr:colOff>1800225</xdr:colOff>
                <xdr:row>100</xdr:row>
                <xdr:rowOff>342900</xdr:rowOff>
              </to>
            </anchor>
          </controlPr>
        </control>
      </mc:Choice>
      <mc:Fallback>
        <control shapeId="2093" r:id="rId6" name="cbApplyOddEvenFormatting"/>
      </mc:Fallback>
    </mc:AlternateContent>
    <mc:AlternateContent xmlns:mc="http://schemas.openxmlformats.org/markup-compatibility/2006">
      <mc:Choice Requires="x14">
        <control shapeId="2075" r:id="rId8" name="cbApplyMemberFormatting">
          <controlPr defaultSize="0" autoFill="0" autoLine="0" r:id="rId9">
            <anchor moveWithCells="1">
              <from>
                <xdr:col>9</xdr:col>
                <xdr:colOff>476250</xdr:colOff>
                <xdr:row>51</xdr:row>
                <xdr:rowOff>66675</xdr:rowOff>
              </from>
              <to>
                <xdr:col>9</xdr:col>
                <xdr:colOff>600075</xdr:colOff>
                <xdr:row>51</xdr:row>
                <xdr:rowOff>342900</xdr:rowOff>
              </to>
            </anchor>
          </controlPr>
        </control>
      </mc:Choice>
      <mc:Fallback>
        <control shapeId="2075" r:id="rId8" name="cbApplyMemberFormatting"/>
      </mc:Fallback>
    </mc:AlternateContent>
    <mc:AlternateContent xmlns:mc="http://schemas.openxmlformats.org/markup-compatibility/2006">
      <mc:Choice Requires="x14">
        <control shapeId="2049" r:id="rId10" name="cbApplyLevelFormatting">
          <controlPr defaultSize="0" autoFill="0" autoLine="0" r:id="rId11">
            <anchor moveWithCells="1">
              <from>
                <xdr:col>7</xdr:col>
                <xdr:colOff>1485900</xdr:colOff>
                <xdr:row>4</xdr:row>
                <xdr:rowOff>66675</xdr:rowOff>
              </from>
              <to>
                <xdr:col>7</xdr:col>
                <xdr:colOff>1609725</xdr:colOff>
                <xdr:row>4</xdr:row>
                <xdr:rowOff>342900</xdr:rowOff>
              </to>
            </anchor>
          </controlPr>
        </control>
      </mc:Choice>
      <mc:Fallback>
        <control shapeId="2049" r:id="rId10" name="cbApplyLevelFormatting"/>
      </mc:Fallback>
    </mc:AlternateContent>
    <mc:AlternateContent xmlns:mc="http://schemas.openxmlformats.org/markup-compatibility/2006">
      <mc:Choice Requires="x14">
        <control shapeId="2050" r:id="rId12" name="Group Box 2">
          <controlPr defaultSize="0" autoPict="0">
            <anchor moveWithCells="1">
              <from>
                <xdr:col>1</xdr:col>
                <xdr:colOff>0</xdr:colOff>
                <xdr:row>5</xdr:row>
                <xdr:rowOff>0</xdr:rowOff>
              </from>
              <to>
                <xdr:col>3</xdr:col>
                <xdr:colOff>2800350</xdr:colOff>
                <xdr:row>6</xdr:row>
                <xdr:rowOff>0</xdr:rowOff>
              </to>
            </anchor>
          </controlPr>
        </control>
      </mc:Choice>
    </mc:AlternateContent>
    <mc:AlternateContent xmlns:mc="http://schemas.openxmlformats.org/markup-compatibility/2006">
      <mc:Choice Requires="x14">
        <control shapeId="2051" r:id="rId13" name="obLevelRowFirst">
          <controlPr defaultSize="0" autoFill="0" autoLine="0" autoPict="0" macro="_xll.FPMXLClient.TechnicalCategory.ButtonActionInEPMClientFormattingSheet">
            <anchor moveWithCells="1">
              <from>
                <xdr:col>3</xdr:col>
                <xdr:colOff>485775</xdr:colOff>
                <xdr:row>5</xdr:row>
                <xdr:rowOff>57150</xdr:rowOff>
              </from>
              <to>
                <xdr:col>3</xdr:col>
                <xdr:colOff>2609850</xdr:colOff>
                <xdr:row>5</xdr:row>
                <xdr:rowOff>276225</xdr:rowOff>
              </to>
            </anchor>
          </controlPr>
        </control>
      </mc:Choice>
    </mc:AlternateContent>
    <mc:AlternateContent xmlns:mc="http://schemas.openxmlformats.org/markup-compatibility/2006">
      <mc:Choice Requires="x14">
        <control shapeId="2052" r:id="rId14" name="obLevelColumnFirst">
          <controlPr defaultSize="0" autoFill="0" autoLine="0" autoPict="0" macro="_xll.FPMXLClient.TechnicalCategory.ButtonActionInEPMClientFormattingSheet">
            <anchor moveWithCells="1">
              <from>
                <xdr:col>1</xdr:col>
                <xdr:colOff>209550</xdr:colOff>
                <xdr:row>5</xdr:row>
                <xdr:rowOff>57150</xdr:rowOff>
              </from>
              <to>
                <xdr:col>3</xdr:col>
                <xdr:colOff>447675</xdr:colOff>
                <xdr:row>5</xdr:row>
                <xdr:rowOff>276225</xdr:rowOff>
              </to>
            </anchor>
          </controlPr>
        </control>
      </mc:Choice>
    </mc:AlternateContent>
    <mc:AlternateContent xmlns:mc="http://schemas.openxmlformats.org/markup-compatibility/2006">
      <mc:Choice Requires="x14">
        <control shapeId="2053" r:id="rId15" name="Group Box 5">
          <controlPr defaultSize="0" autoPict="0">
            <anchor moveWithCells="1">
              <from>
                <xdr:col>3</xdr:col>
                <xdr:colOff>2752725</xdr:colOff>
                <xdr:row>5</xdr:row>
                <xdr:rowOff>0</xdr:rowOff>
              </from>
              <to>
                <xdr:col>10</xdr:col>
                <xdr:colOff>171450</xdr:colOff>
                <xdr:row>6</xdr:row>
                <xdr:rowOff>0</xdr:rowOff>
              </to>
            </anchor>
          </controlPr>
        </control>
      </mc:Choice>
    </mc:AlternateContent>
    <mc:AlternateContent xmlns:mc="http://schemas.openxmlformats.org/markup-compatibility/2006">
      <mc:Choice Requires="x14">
        <control shapeId="2054" r:id="rId16" name="obRelativeLevelHierarchy">
          <controlPr defaultSize="0" autoFill="0" autoLine="0" autoPict="0" macro="_xll.FPMXLClient.TechnicalCategory.ButtonActionInEPMClientFormattingSheet">
            <anchor moveWithCells="1">
              <from>
                <xdr:col>3</xdr:col>
                <xdr:colOff>4229100</xdr:colOff>
                <xdr:row>5</xdr:row>
                <xdr:rowOff>57150</xdr:rowOff>
              </from>
              <to>
                <xdr:col>6</xdr:col>
                <xdr:colOff>171450</xdr:colOff>
                <xdr:row>5</xdr:row>
                <xdr:rowOff>276225</xdr:rowOff>
              </to>
            </anchor>
          </controlPr>
        </control>
      </mc:Choice>
    </mc:AlternateContent>
    <mc:AlternateContent xmlns:mc="http://schemas.openxmlformats.org/markup-compatibility/2006">
      <mc:Choice Requires="x14">
        <control shapeId="2055" r:id="rId17" name="obDatabaseLevelHierarchy">
          <controlPr defaultSize="0" autoFill="0" autoLine="0" autoPict="0" macro="_xll.FPMXLClient.TechnicalCategory.ButtonActionInEPMClientFormattingSheet">
            <anchor moveWithCells="1">
              <from>
                <xdr:col>3</xdr:col>
                <xdr:colOff>2771775</xdr:colOff>
                <xdr:row>5</xdr:row>
                <xdr:rowOff>57150</xdr:rowOff>
              </from>
              <to>
                <xdr:col>3</xdr:col>
                <xdr:colOff>4200525</xdr:colOff>
                <xdr:row>5</xdr:row>
                <xdr:rowOff>276225</xdr:rowOff>
              </to>
            </anchor>
          </controlPr>
        </control>
      </mc:Choice>
    </mc:AlternateContent>
    <mc:AlternateContent xmlns:mc="http://schemas.openxmlformats.org/markup-compatibility/2006">
      <mc:Choice Requires="x14">
        <control shapeId="2056" r:id="rId18" name="cbApplyLevelFromTopToBottom">
          <controlPr defaultSize="0" autoFill="0" autoLine="0" autoPict="0">
            <anchor moveWithCells="1">
              <from>
                <xdr:col>7</xdr:col>
                <xdr:colOff>19050</xdr:colOff>
                <xdr:row>5</xdr:row>
                <xdr:rowOff>0</xdr:rowOff>
              </from>
              <to>
                <xdr:col>11</xdr:col>
                <xdr:colOff>2419350</xdr:colOff>
                <xdr:row>5</xdr:row>
                <xdr:rowOff>323850</xdr:rowOff>
              </to>
            </anchor>
          </controlPr>
        </control>
      </mc:Choice>
    </mc:AlternateContent>
    <mc:AlternateContent xmlns:mc="http://schemas.openxmlformats.org/markup-compatibility/2006">
      <mc:Choice Requires="x14">
        <control shapeId="2057" r:id="rId19" name="LVL1tbFormattingByLevel">
          <controlPr defaultSize="0" autoFill="0" autoPict="0">
            <anchor moveWithCells="1" sizeWithCells="1">
              <from>
                <xdr:col>10</xdr:col>
                <xdr:colOff>19050</xdr:colOff>
                <xdr:row>27</xdr:row>
                <xdr:rowOff>133350</xdr:rowOff>
              </from>
              <to>
                <xdr:col>11</xdr:col>
                <xdr:colOff>1133475</xdr:colOff>
                <xdr:row>28</xdr:row>
                <xdr:rowOff>123825</xdr:rowOff>
              </to>
            </anchor>
          </controlPr>
        </control>
      </mc:Choice>
    </mc:AlternateContent>
    <mc:AlternateContent xmlns:mc="http://schemas.openxmlformats.org/markup-compatibility/2006">
      <mc:Choice Requires="x14">
        <control shapeId="2058" r:id="rId20" name="Group Box 10">
          <controlPr defaultSize="0" autoPict="0">
            <anchor moveWithCells="1">
              <from>
                <xdr:col>10</xdr:col>
                <xdr:colOff>209550</xdr:colOff>
                <xdr:row>27</xdr:row>
                <xdr:rowOff>0</xdr:rowOff>
              </from>
              <to>
                <xdr:col>12</xdr:col>
                <xdr:colOff>0</xdr:colOff>
                <xdr:row>29</xdr:row>
                <xdr:rowOff>0</xdr:rowOff>
              </to>
            </anchor>
          </controlPr>
        </control>
      </mc:Choice>
    </mc:AlternateContent>
    <mc:AlternateContent xmlns:mc="http://schemas.openxmlformats.org/markup-compatibility/2006">
      <mc:Choice Requires="x14">
        <control shapeId="2059" r:id="rId21" name="obLevelOuterFirst">
          <controlPr defaultSize="0" autoFill="0" autoLine="0" autoPict="0">
            <anchor moveWithCells="1">
              <from>
                <xdr:col>11</xdr:col>
                <xdr:colOff>904875</xdr:colOff>
                <xdr:row>27</xdr:row>
                <xdr:rowOff>228600</xdr:rowOff>
              </from>
              <to>
                <xdr:col>11</xdr:col>
                <xdr:colOff>2105025</xdr:colOff>
                <xdr:row>28</xdr:row>
                <xdr:rowOff>152400</xdr:rowOff>
              </to>
            </anchor>
          </controlPr>
        </control>
      </mc:Choice>
    </mc:AlternateContent>
    <mc:AlternateContent xmlns:mc="http://schemas.openxmlformats.org/markup-compatibility/2006">
      <mc:Choice Requires="x14">
        <control shapeId="2060" r:id="rId22" name="obLevelInnerFirst">
          <controlPr defaultSize="0" autoFill="0" autoLine="0" autoPict="0">
            <anchor moveWithCells="1">
              <from>
                <xdr:col>11</xdr:col>
                <xdr:colOff>904875</xdr:colOff>
                <xdr:row>27</xdr:row>
                <xdr:rowOff>19050</xdr:rowOff>
              </from>
              <to>
                <xdr:col>11</xdr:col>
                <xdr:colOff>2105025</xdr:colOff>
                <xdr:row>27</xdr:row>
                <xdr:rowOff>238125</xdr:rowOff>
              </to>
            </anchor>
          </controlPr>
        </control>
      </mc:Choice>
    </mc:AlternateContent>
    <mc:AlternateContent xmlns:mc="http://schemas.openxmlformats.org/markup-compatibility/2006">
      <mc:Choice Requires="x14">
        <control shapeId="2061" r:id="rId23" name="cbUseDefaultLevelFirst">
          <controlPr defaultSize="0" autoFill="0" autoLine="0" autoPict="0">
            <anchor moveWithCells="1">
              <from>
                <xdr:col>2</xdr:col>
                <xdr:colOff>123825</xdr:colOff>
                <xdr:row>29</xdr:row>
                <xdr:rowOff>200025</xdr:rowOff>
              </from>
              <to>
                <xdr:col>2</xdr:col>
                <xdr:colOff>1019175</xdr:colOff>
                <xdr:row>32</xdr:row>
                <xdr:rowOff>38100</xdr:rowOff>
              </to>
            </anchor>
          </controlPr>
        </control>
      </mc:Choice>
    </mc:AlternateContent>
    <mc:AlternateContent xmlns:mc="http://schemas.openxmlformats.org/markup-compatibility/2006">
      <mc:Choice Requires="x14">
        <control shapeId="2062" r:id="rId24" name="cbUseLeafLevelFirst">
          <controlPr defaultSize="0" autoFill="0" autoLine="0" autoPict="0">
            <anchor moveWithCells="1">
              <from>
                <xdr:col>2</xdr:col>
                <xdr:colOff>123825</xdr:colOff>
                <xdr:row>33</xdr:row>
                <xdr:rowOff>0</xdr:rowOff>
              </from>
              <to>
                <xdr:col>2</xdr:col>
                <xdr:colOff>1019175</xdr:colOff>
                <xdr:row>35</xdr:row>
                <xdr:rowOff>38100</xdr:rowOff>
              </to>
            </anchor>
          </controlPr>
        </control>
      </mc:Choice>
    </mc:AlternateContent>
    <mc:AlternateContent xmlns:mc="http://schemas.openxmlformats.org/markup-compatibility/2006">
      <mc:Choice Requires="x14">
        <control shapeId="2063" r:id="rId25" name="cbUseSpecificLevelFirst">
          <controlPr defaultSize="0" autoFill="0" autoLine="0" autoPict="0">
            <anchor moveWithCells="1">
              <from>
                <xdr:col>2</xdr:col>
                <xdr:colOff>123825</xdr:colOff>
                <xdr:row>36</xdr:row>
                <xdr:rowOff>38100</xdr:rowOff>
              </from>
              <to>
                <xdr:col>2</xdr:col>
                <xdr:colOff>1019175</xdr:colOff>
                <xdr:row>37</xdr:row>
                <xdr:rowOff>114300</xdr:rowOff>
              </to>
            </anchor>
          </controlPr>
        </control>
      </mc:Choice>
    </mc:AlternateContent>
    <mc:AlternateContent xmlns:mc="http://schemas.openxmlformats.org/markup-compatibility/2006">
      <mc:Choice Requires="x14">
        <control shapeId="2064" r:id="rId26" name="AddLevelFirst">
          <controlPr defaultSize="0" print="0" autoFill="0" autoPict="0" macro="_xll.FPMXLClient.TechnicalCategory.ButtonActionInEPMClientFormattingSheet">
            <anchor moveWithCells="1" sizeWithCells="1">
              <from>
                <xdr:col>3</xdr:col>
                <xdr:colOff>57150</xdr:colOff>
                <xdr:row>46</xdr:row>
                <xdr:rowOff>28575</xdr:rowOff>
              </from>
              <to>
                <xdr:col>3</xdr:col>
                <xdr:colOff>2124075</xdr:colOff>
                <xdr:row>47</xdr:row>
                <xdr:rowOff>9525</xdr:rowOff>
              </to>
            </anchor>
          </controlPr>
        </control>
      </mc:Choice>
    </mc:AlternateContent>
    <mc:AlternateContent xmlns:mc="http://schemas.openxmlformats.org/markup-compatibility/2006">
      <mc:Choice Requires="x14">
        <control shapeId="2065" r:id="rId27" name="RemoveLevelFirst">
          <controlPr defaultSize="0" print="0" autoFill="0" autoPict="0" macro="_xll.FPMXLClient.TechnicalCategory.ButtonActionInEPMClientFormattingSheet">
            <anchor moveWithCells="1" sizeWithCells="1">
              <from>
                <xdr:col>3</xdr:col>
                <xdr:colOff>2228850</xdr:colOff>
                <xdr:row>46</xdr:row>
                <xdr:rowOff>28575</xdr:rowOff>
              </from>
              <to>
                <xdr:col>3</xdr:col>
                <xdr:colOff>4295775</xdr:colOff>
                <xdr:row>47</xdr:row>
                <xdr:rowOff>9525</xdr:rowOff>
              </to>
            </anchor>
          </controlPr>
        </control>
      </mc:Choice>
    </mc:AlternateContent>
    <mc:AlternateContent xmlns:mc="http://schemas.openxmlformats.org/markup-compatibility/2006">
      <mc:Choice Requires="x14">
        <control shapeId="2066" r:id="rId28" name="LVL2tbFormattingByLevel">
          <controlPr defaultSize="0" autoFill="0" autoPict="0">
            <anchor moveWithCells="1" sizeWithCells="1">
              <from>
                <xdr:col>10</xdr:col>
                <xdr:colOff>19050</xdr:colOff>
                <xdr:row>6</xdr:row>
                <xdr:rowOff>142875</xdr:rowOff>
              </from>
              <to>
                <xdr:col>11</xdr:col>
                <xdr:colOff>1133475</xdr:colOff>
                <xdr:row>7</xdr:row>
                <xdr:rowOff>133350</xdr:rowOff>
              </to>
            </anchor>
          </controlPr>
        </control>
      </mc:Choice>
    </mc:AlternateContent>
    <mc:AlternateContent xmlns:mc="http://schemas.openxmlformats.org/markup-compatibility/2006">
      <mc:Choice Requires="x14">
        <control shapeId="2067" r:id="rId29" name="Group Box 19">
          <controlPr defaultSize="0" autoPict="0">
            <anchor moveWithCells="1">
              <from>
                <xdr:col>10</xdr:col>
                <xdr:colOff>209550</xdr:colOff>
                <xdr:row>6</xdr:row>
                <xdr:rowOff>0</xdr:rowOff>
              </from>
              <to>
                <xdr:col>12</xdr:col>
                <xdr:colOff>0</xdr:colOff>
                <xdr:row>8</xdr:row>
                <xdr:rowOff>0</xdr:rowOff>
              </to>
            </anchor>
          </controlPr>
        </control>
      </mc:Choice>
    </mc:AlternateContent>
    <mc:AlternateContent xmlns:mc="http://schemas.openxmlformats.org/markup-compatibility/2006">
      <mc:Choice Requires="x14">
        <control shapeId="2068" r:id="rId30" name="obLevelOuterSecond">
          <controlPr defaultSize="0" autoFill="0" autoLine="0" autoPict="0">
            <anchor moveWithCells="1">
              <from>
                <xdr:col>11</xdr:col>
                <xdr:colOff>904875</xdr:colOff>
                <xdr:row>6</xdr:row>
                <xdr:rowOff>228600</xdr:rowOff>
              </from>
              <to>
                <xdr:col>11</xdr:col>
                <xdr:colOff>2105025</xdr:colOff>
                <xdr:row>7</xdr:row>
                <xdr:rowOff>171450</xdr:rowOff>
              </to>
            </anchor>
          </controlPr>
        </control>
      </mc:Choice>
    </mc:AlternateContent>
    <mc:AlternateContent xmlns:mc="http://schemas.openxmlformats.org/markup-compatibility/2006">
      <mc:Choice Requires="x14">
        <control shapeId="2069" r:id="rId31" name="obLevelInnerSecond">
          <controlPr defaultSize="0" autoFill="0" autoLine="0" autoPict="0">
            <anchor moveWithCells="1">
              <from>
                <xdr:col>11</xdr:col>
                <xdr:colOff>904875</xdr:colOff>
                <xdr:row>6</xdr:row>
                <xdr:rowOff>38100</xdr:rowOff>
              </from>
              <to>
                <xdr:col>11</xdr:col>
                <xdr:colOff>2105025</xdr:colOff>
                <xdr:row>6</xdr:row>
                <xdr:rowOff>247650</xdr:rowOff>
              </to>
            </anchor>
          </controlPr>
        </control>
      </mc:Choice>
    </mc:AlternateContent>
    <mc:AlternateContent xmlns:mc="http://schemas.openxmlformats.org/markup-compatibility/2006">
      <mc:Choice Requires="x14">
        <control shapeId="2070" r:id="rId32" name="cbUseDefaultLevelSecond">
          <controlPr defaultSize="0" autoFill="0" autoLine="0" autoPict="0">
            <anchor moveWithCells="1">
              <from>
                <xdr:col>2</xdr:col>
                <xdr:colOff>123825</xdr:colOff>
                <xdr:row>9</xdr:row>
                <xdr:rowOff>0</xdr:rowOff>
              </from>
              <to>
                <xdr:col>2</xdr:col>
                <xdr:colOff>1019175</xdr:colOff>
                <xdr:row>11</xdr:row>
                <xdr:rowOff>38100</xdr:rowOff>
              </to>
            </anchor>
          </controlPr>
        </control>
      </mc:Choice>
    </mc:AlternateContent>
    <mc:AlternateContent xmlns:mc="http://schemas.openxmlformats.org/markup-compatibility/2006">
      <mc:Choice Requires="x14">
        <control shapeId="2071" r:id="rId33" name="cbUseLeafLevelSecond">
          <controlPr defaultSize="0" autoFill="0" autoLine="0" autoPict="0">
            <anchor moveWithCells="1">
              <from>
                <xdr:col>2</xdr:col>
                <xdr:colOff>123825</xdr:colOff>
                <xdr:row>12</xdr:row>
                <xdr:rowOff>0</xdr:rowOff>
              </from>
              <to>
                <xdr:col>2</xdr:col>
                <xdr:colOff>1019175</xdr:colOff>
                <xdr:row>14</xdr:row>
                <xdr:rowOff>38100</xdr:rowOff>
              </to>
            </anchor>
          </controlPr>
        </control>
      </mc:Choice>
    </mc:AlternateContent>
    <mc:AlternateContent xmlns:mc="http://schemas.openxmlformats.org/markup-compatibility/2006">
      <mc:Choice Requires="x14">
        <control shapeId="2072" r:id="rId34" name="cbUseSpecificLevelSecond">
          <controlPr defaultSize="0" autoFill="0" autoLine="0" autoPict="0">
            <anchor moveWithCells="1">
              <from>
                <xdr:col>2</xdr:col>
                <xdr:colOff>123825</xdr:colOff>
                <xdr:row>15</xdr:row>
                <xdr:rowOff>38100</xdr:rowOff>
              </from>
              <to>
                <xdr:col>2</xdr:col>
                <xdr:colOff>1019175</xdr:colOff>
                <xdr:row>16</xdr:row>
                <xdr:rowOff>114300</xdr:rowOff>
              </to>
            </anchor>
          </controlPr>
        </control>
      </mc:Choice>
    </mc:AlternateContent>
    <mc:AlternateContent xmlns:mc="http://schemas.openxmlformats.org/markup-compatibility/2006">
      <mc:Choice Requires="x14">
        <control shapeId="2073" r:id="rId35" name="AddLevelSecond">
          <controlPr defaultSize="0" print="0" autoFill="0" autoPict="0" macro="_xll.FPMXLClient.TechnicalCategory.ButtonActionInEPMClientFormattingSheet">
            <anchor moveWithCells="1" sizeWithCells="1">
              <from>
                <xdr:col>3</xdr:col>
                <xdr:colOff>57150</xdr:colOff>
                <xdr:row>25</xdr:row>
                <xdr:rowOff>19050</xdr:rowOff>
              </from>
              <to>
                <xdr:col>3</xdr:col>
                <xdr:colOff>2124075</xdr:colOff>
                <xdr:row>26</xdr:row>
                <xdr:rowOff>0</xdr:rowOff>
              </to>
            </anchor>
          </controlPr>
        </control>
      </mc:Choice>
    </mc:AlternateContent>
    <mc:AlternateContent xmlns:mc="http://schemas.openxmlformats.org/markup-compatibility/2006">
      <mc:Choice Requires="x14">
        <control shapeId="2074" r:id="rId36" name="RemoveLevelSecond">
          <controlPr defaultSize="0" print="0" autoFill="0" autoPict="0" macro="_xll.FPMXLClient.TechnicalCategory.ButtonActionInEPMClientFormattingSheet">
            <anchor moveWithCells="1" sizeWithCells="1">
              <from>
                <xdr:col>3</xdr:col>
                <xdr:colOff>2228850</xdr:colOff>
                <xdr:row>25</xdr:row>
                <xdr:rowOff>19050</xdr:rowOff>
              </from>
              <to>
                <xdr:col>3</xdr:col>
                <xdr:colOff>4295775</xdr:colOff>
                <xdr:row>26</xdr:row>
                <xdr:rowOff>0</xdr:rowOff>
              </to>
            </anchor>
          </controlPr>
        </control>
      </mc:Choice>
    </mc:AlternateContent>
    <mc:AlternateContent xmlns:mc="http://schemas.openxmlformats.org/markup-compatibility/2006">
      <mc:Choice Requires="x14">
        <control shapeId="2076" r:id="rId37" name="Group Box 28">
          <controlPr defaultSize="0" autoPict="0">
            <anchor moveWithCells="1">
              <from>
                <xdr:col>1</xdr:col>
                <xdr:colOff>0</xdr:colOff>
                <xdr:row>52</xdr:row>
                <xdr:rowOff>0</xdr:rowOff>
              </from>
              <to>
                <xdr:col>12</xdr:col>
                <xdr:colOff>0</xdr:colOff>
                <xdr:row>53</xdr:row>
                <xdr:rowOff>0</xdr:rowOff>
              </to>
            </anchor>
          </controlPr>
        </control>
      </mc:Choice>
    </mc:AlternateContent>
    <mc:AlternateContent xmlns:mc="http://schemas.openxmlformats.org/markup-compatibility/2006">
      <mc:Choice Requires="x14">
        <control shapeId="2077" r:id="rId38" name="obMemberRowFirst">
          <controlPr defaultSize="0" autoFill="0" autoLine="0" autoPict="0" macro="_xll.FPMXLClient.TechnicalCategory.ButtonActionInEPMClientFormattingSheet">
            <anchor moveWithCells="1">
              <from>
                <xdr:col>3</xdr:col>
                <xdr:colOff>485775</xdr:colOff>
                <xdr:row>52</xdr:row>
                <xdr:rowOff>57150</xdr:rowOff>
              </from>
              <to>
                <xdr:col>3</xdr:col>
                <xdr:colOff>2609850</xdr:colOff>
                <xdr:row>52</xdr:row>
                <xdr:rowOff>276225</xdr:rowOff>
              </to>
            </anchor>
          </controlPr>
        </control>
      </mc:Choice>
    </mc:AlternateContent>
    <mc:AlternateContent xmlns:mc="http://schemas.openxmlformats.org/markup-compatibility/2006">
      <mc:Choice Requires="x14">
        <control shapeId="2078" r:id="rId39" name="obMemberColumnFirst">
          <controlPr defaultSize="0" autoFill="0" autoLine="0" autoPict="0" macro="_xll.FPMXLClient.TechnicalCategory.ButtonActionInEPMClientFormattingSheet">
            <anchor moveWithCells="1">
              <from>
                <xdr:col>1</xdr:col>
                <xdr:colOff>209550</xdr:colOff>
                <xdr:row>52</xdr:row>
                <xdr:rowOff>57150</xdr:rowOff>
              </from>
              <to>
                <xdr:col>3</xdr:col>
                <xdr:colOff>447675</xdr:colOff>
                <xdr:row>52</xdr:row>
                <xdr:rowOff>276225</xdr:rowOff>
              </to>
            </anchor>
          </controlPr>
        </control>
      </mc:Choice>
    </mc:AlternateContent>
    <mc:AlternateContent xmlns:mc="http://schemas.openxmlformats.org/markup-compatibility/2006">
      <mc:Choice Requires="x14">
        <control shapeId="2079" r:id="rId40" name="cbApplyCustomMemberDefaultFirst">
          <controlPr defaultSize="0" autoFill="0" autoLine="0" autoPict="0">
            <anchor moveWithCells="1">
              <from>
                <xdr:col>2</xdr:col>
                <xdr:colOff>123825</xdr:colOff>
                <xdr:row>75</xdr:row>
                <xdr:rowOff>200025</xdr:rowOff>
              </from>
              <to>
                <xdr:col>2</xdr:col>
                <xdr:colOff>1019175</xdr:colOff>
                <xdr:row>78</xdr:row>
                <xdr:rowOff>38100</xdr:rowOff>
              </to>
            </anchor>
          </controlPr>
        </control>
      </mc:Choice>
    </mc:AlternateContent>
    <mc:AlternateContent xmlns:mc="http://schemas.openxmlformats.org/markup-compatibility/2006">
      <mc:Choice Requires="x14">
        <control shapeId="2080" r:id="rId41" name="cbApplyCalculatedMemberFirst">
          <controlPr defaultSize="0" autoFill="0" autoLine="0" autoPict="0">
            <anchor moveWithCells="1">
              <from>
                <xdr:col>2</xdr:col>
                <xdr:colOff>123825</xdr:colOff>
                <xdr:row>78</xdr:row>
                <xdr:rowOff>47625</xdr:rowOff>
              </from>
              <to>
                <xdr:col>2</xdr:col>
                <xdr:colOff>1019175</xdr:colOff>
                <xdr:row>81</xdr:row>
                <xdr:rowOff>38100</xdr:rowOff>
              </to>
            </anchor>
          </controlPr>
        </control>
      </mc:Choice>
    </mc:AlternateContent>
    <mc:AlternateContent xmlns:mc="http://schemas.openxmlformats.org/markup-compatibility/2006">
      <mc:Choice Requires="x14">
        <control shapeId="2081" r:id="rId42" name="cbApplyImputableMemberFirst">
          <controlPr defaultSize="0" autoFill="0" autoLine="0" autoPict="0">
            <anchor moveWithCells="1">
              <from>
                <xdr:col>2</xdr:col>
                <xdr:colOff>123825</xdr:colOff>
                <xdr:row>82</xdr:row>
                <xdr:rowOff>0</xdr:rowOff>
              </from>
              <to>
                <xdr:col>2</xdr:col>
                <xdr:colOff>1019175</xdr:colOff>
                <xdr:row>84</xdr:row>
                <xdr:rowOff>38100</xdr:rowOff>
              </to>
            </anchor>
          </controlPr>
        </control>
      </mc:Choice>
    </mc:AlternateContent>
    <mc:AlternateContent xmlns:mc="http://schemas.openxmlformats.org/markup-compatibility/2006">
      <mc:Choice Requires="x14">
        <control shapeId="2082" r:id="rId43" name="cbApplyLocalMemberFirst">
          <controlPr defaultSize="0" autoFill="0" autoLine="0" autoPict="0">
            <anchor moveWithCells="1">
              <from>
                <xdr:col>2</xdr:col>
                <xdr:colOff>123825</xdr:colOff>
                <xdr:row>85</xdr:row>
                <xdr:rowOff>0</xdr:rowOff>
              </from>
              <to>
                <xdr:col>2</xdr:col>
                <xdr:colOff>1019175</xdr:colOff>
                <xdr:row>87</xdr:row>
                <xdr:rowOff>38100</xdr:rowOff>
              </to>
            </anchor>
          </controlPr>
        </control>
      </mc:Choice>
    </mc:AlternateContent>
    <mc:AlternateContent xmlns:mc="http://schemas.openxmlformats.org/markup-compatibility/2006">
      <mc:Choice Requires="x14">
        <control shapeId="2083" r:id="rId44" name="cbApplyChangedMemberFirst">
          <controlPr defaultSize="0" autoFill="0" autoLine="0" autoPict="0">
            <anchor moveWithCells="1">
              <from>
                <xdr:col>2</xdr:col>
                <xdr:colOff>123825</xdr:colOff>
                <xdr:row>88</xdr:row>
                <xdr:rowOff>0</xdr:rowOff>
              </from>
              <to>
                <xdr:col>2</xdr:col>
                <xdr:colOff>1019175</xdr:colOff>
                <xdr:row>90</xdr:row>
                <xdr:rowOff>38100</xdr:rowOff>
              </to>
            </anchor>
          </controlPr>
        </control>
      </mc:Choice>
    </mc:AlternateContent>
    <mc:AlternateContent xmlns:mc="http://schemas.openxmlformats.org/markup-compatibility/2006">
      <mc:Choice Requires="x14">
        <control shapeId="2084" r:id="rId45" name="cbApplySpecificMemberFirst">
          <controlPr defaultSize="0" autoFill="0" autoLine="0" autoPict="0">
            <anchor moveWithCells="1">
              <from>
                <xdr:col>2</xdr:col>
                <xdr:colOff>123825</xdr:colOff>
                <xdr:row>91</xdr:row>
                <xdr:rowOff>47625</xdr:rowOff>
              </from>
              <to>
                <xdr:col>2</xdr:col>
                <xdr:colOff>1019175</xdr:colOff>
                <xdr:row>93</xdr:row>
                <xdr:rowOff>0</xdr:rowOff>
              </to>
            </anchor>
          </controlPr>
        </control>
      </mc:Choice>
    </mc:AlternateContent>
    <mc:AlternateContent xmlns:mc="http://schemas.openxmlformats.org/markup-compatibility/2006">
      <mc:Choice Requires="x14">
        <control shapeId="2085" r:id="rId46" name="AddMemberFirst">
          <controlPr defaultSize="0" print="0" autoFill="0" autoPict="0" macro="_xll.FPMXLClient.TechnicalCategory.ButtonActionInEPMClientFormattingSheet">
            <anchor moveWithCells="1" sizeWithCells="1">
              <from>
                <xdr:col>3</xdr:col>
                <xdr:colOff>57150</xdr:colOff>
                <xdr:row>96</xdr:row>
                <xdr:rowOff>19050</xdr:rowOff>
              </from>
              <to>
                <xdr:col>3</xdr:col>
                <xdr:colOff>4286250</xdr:colOff>
                <xdr:row>96</xdr:row>
                <xdr:rowOff>266700</xdr:rowOff>
              </to>
            </anchor>
          </controlPr>
        </control>
      </mc:Choice>
    </mc:AlternateContent>
    <mc:AlternateContent xmlns:mc="http://schemas.openxmlformats.org/markup-compatibility/2006">
      <mc:Choice Requires="x14">
        <control shapeId="2086" r:id="rId47" name="cbApplyCustomMemberDefaultSecond">
          <controlPr defaultSize="0" autoFill="0" autoLine="0" autoPict="0">
            <anchor moveWithCells="1">
              <from>
                <xdr:col>2</xdr:col>
                <xdr:colOff>123825</xdr:colOff>
                <xdr:row>55</xdr:row>
                <xdr:rowOff>0</xdr:rowOff>
              </from>
              <to>
                <xdr:col>2</xdr:col>
                <xdr:colOff>1019175</xdr:colOff>
                <xdr:row>57</xdr:row>
                <xdr:rowOff>38100</xdr:rowOff>
              </to>
            </anchor>
          </controlPr>
        </control>
      </mc:Choice>
    </mc:AlternateContent>
    <mc:AlternateContent xmlns:mc="http://schemas.openxmlformats.org/markup-compatibility/2006">
      <mc:Choice Requires="x14">
        <control shapeId="2087" r:id="rId48" name="cbApplyCalculatedMemberSecond">
          <controlPr defaultSize="0" autoFill="0" autoLine="0" autoPict="0">
            <anchor moveWithCells="1">
              <from>
                <xdr:col>2</xdr:col>
                <xdr:colOff>123825</xdr:colOff>
                <xdr:row>57</xdr:row>
                <xdr:rowOff>47625</xdr:rowOff>
              </from>
              <to>
                <xdr:col>2</xdr:col>
                <xdr:colOff>1019175</xdr:colOff>
                <xdr:row>60</xdr:row>
                <xdr:rowOff>38100</xdr:rowOff>
              </to>
            </anchor>
          </controlPr>
        </control>
      </mc:Choice>
    </mc:AlternateContent>
    <mc:AlternateContent xmlns:mc="http://schemas.openxmlformats.org/markup-compatibility/2006">
      <mc:Choice Requires="x14">
        <control shapeId="2088" r:id="rId49" name="cbApplyImputableMemberSecond">
          <controlPr defaultSize="0" autoFill="0" autoLine="0" autoPict="0">
            <anchor moveWithCells="1">
              <from>
                <xdr:col>2</xdr:col>
                <xdr:colOff>123825</xdr:colOff>
                <xdr:row>61</xdr:row>
                <xdr:rowOff>0</xdr:rowOff>
              </from>
              <to>
                <xdr:col>2</xdr:col>
                <xdr:colOff>1019175</xdr:colOff>
                <xdr:row>63</xdr:row>
                <xdr:rowOff>38100</xdr:rowOff>
              </to>
            </anchor>
          </controlPr>
        </control>
      </mc:Choice>
    </mc:AlternateContent>
    <mc:AlternateContent xmlns:mc="http://schemas.openxmlformats.org/markup-compatibility/2006">
      <mc:Choice Requires="x14">
        <control shapeId="2089" r:id="rId50" name="cbApplyLocalMemberSecond">
          <controlPr defaultSize="0" autoFill="0" autoLine="0" autoPict="0">
            <anchor moveWithCells="1">
              <from>
                <xdr:col>2</xdr:col>
                <xdr:colOff>123825</xdr:colOff>
                <xdr:row>64</xdr:row>
                <xdr:rowOff>0</xdr:rowOff>
              </from>
              <to>
                <xdr:col>2</xdr:col>
                <xdr:colOff>1019175</xdr:colOff>
                <xdr:row>66</xdr:row>
                <xdr:rowOff>38100</xdr:rowOff>
              </to>
            </anchor>
          </controlPr>
        </control>
      </mc:Choice>
    </mc:AlternateContent>
    <mc:AlternateContent xmlns:mc="http://schemas.openxmlformats.org/markup-compatibility/2006">
      <mc:Choice Requires="x14">
        <control shapeId="2090" r:id="rId51" name="cbApplyChangedMemberSecond">
          <controlPr defaultSize="0" autoFill="0" autoLine="0" autoPict="0">
            <anchor moveWithCells="1">
              <from>
                <xdr:col>2</xdr:col>
                <xdr:colOff>123825</xdr:colOff>
                <xdr:row>67</xdr:row>
                <xdr:rowOff>0</xdr:rowOff>
              </from>
              <to>
                <xdr:col>2</xdr:col>
                <xdr:colOff>1019175</xdr:colOff>
                <xdr:row>69</xdr:row>
                <xdr:rowOff>38100</xdr:rowOff>
              </to>
            </anchor>
          </controlPr>
        </control>
      </mc:Choice>
    </mc:AlternateContent>
    <mc:AlternateContent xmlns:mc="http://schemas.openxmlformats.org/markup-compatibility/2006">
      <mc:Choice Requires="x14">
        <control shapeId="2091" r:id="rId52" name="cbApplySpecificMemberSecond">
          <controlPr defaultSize="0" autoFill="0" autoLine="0" autoPict="0">
            <anchor moveWithCells="1">
              <from>
                <xdr:col>2</xdr:col>
                <xdr:colOff>123825</xdr:colOff>
                <xdr:row>70</xdr:row>
                <xdr:rowOff>47625</xdr:rowOff>
              </from>
              <to>
                <xdr:col>2</xdr:col>
                <xdr:colOff>1019175</xdr:colOff>
                <xdr:row>71</xdr:row>
                <xdr:rowOff>200025</xdr:rowOff>
              </to>
            </anchor>
          </controlPr>
        </control>
      </mc:Choice>
    </mc:AlternateContent>
    <mc:AlternateContent xmlns:mc="http://schemas.openxmlformats.org/markup-compatibility/2006">
      <mc:Choice Requires="x14">
        <control shapeId="2092" r:id="rId53" name="AddMemberSecond">
          <controlPr defaultSize="0" print="0" autoFill="0" autoPict="0" macro="_xll.FPMXLClient.TechnicalCategory.ButtonActionInEPMClientFormattingSheet">
            <anchor moveWithCells="1" sizeWithCells="1">
              <from>
                <xdr:col>3</xdr:col>
                <xdr:colOff>57150</xdr:colOff>
                <xdr:row>72</xdr:row>
                <xdr:rowOff>19050</xdr:rowOff>
              </from>
              <to>
                <xdr:col>3</xdr:col>
                <xdr:colOff>4286250</xdr:colOff>
                <xdr:row>72</xdr:row>
                <xdr:rowOff>266700</xdr:rowOff>
              </to>
            </anchor>
          </controlPr>
        </control>
      </mc:Choice>
    </mc:AlternateContent>
    <mc:AlternateContent xmlns:mc="http://schemas.openxmlformats.org/markup-compatibility/2006">
      <mc:Choice Requires="x14">
        <control shapeId="2094" r:id="rId54" name="Group Box 46">
          <controlPr defaultSize="0" autoPict="0">
            <anchor moveWithCells="1">
              <from>
                <xdr:col>1</xdr:col>
                <xdr:colOff>0</xdr:colOff>
                <xdr:row>101</xdr:row>
                <xdr:rowOff>0</xdr:rowOff>
              </from>
              <to>
                <xdr:col>12</xdr:col>
                <xdr:colOff>0</xdr:colOff>
                <xdr:row>101</xdr:row>
                <xdr:rowOff>342900</xdr:rowOff>
              </to>
            </anchor>
          </controlPr>
        </control>
      </mc:Choice>
    </mc:AlternateContent>
    <mc:AlternateContent xmlns:mc="http://schemas.openxmlformats.org/markup-compatibility/2006">
      <mc:Choice Requires="x14">
        <control shapeId="2095" r:id="rId55" name="obOddEvenRowFirst">
          <controlPr defaultSize="0" autoFill="0" autoLine="0" autoPict="0" macro="_xll.FPMXLClient.TechnicalCategory.ButtonActionInEPMClientFormattingSheet">
            <anchor moveWithCells="1">
              <from>
                <xdr:col>3</xdr:col>
                <xdr:colOff>485775</xdr:colOff>
                <xdr:row>101</xdr:row>
                <xdr:rowOff>66675</xdr:rowOff>
              </from>
              <to>
                <xdr:col>3</xdr:col>
                <xdr:colOff>2609850</xdr:colOff>
                <xdr:row>101</xdr:row>
                <xdr:rowOff>276225</xdr:rowOff>
              </to>
            </anchor>
          </controlPr>
        </control>
      </mc:Choice>
    </mc:AlternateContent>
    <mc:AlternateContent xmlns:mc="http://schemas.openxmlformats.org/markup-compatibility/2006">
      <mc:Choice Requires="x14">
        <control shapeId="2096" r:id="rId56" name="obOddEvenColumnFirst">
          <controlPr defaultSize="0" autoFill="0" autoLine="0" autoPict="0" macro="_xll.FPMXLClient.TechnicalCategory.ButtonActionInEPMClientFormattingSheet">
            <anchor moveWithCells="1">
              <from>
                <xdr:col>1</xdr:col>
                <xdr:colOff>209550</xdr:colOff>
                <xdr:row>101</xdr:row>
                <xdr:rowOff>66675</xdr:rowOff>
              </from>
              <to>
                <xdr:col>3</xdr:col>
                <xdr:colOff>447675</xdr:colOff>
                <xdr:row>101</xdr:row>
                <xdr:rowOff>276225</xdr:rowOff>
              </to>
            </anchor>
          </controlPr>
        </control>
      </mc:Choice>
    </mc:AlternateContent>
    <mc:AlternateContent xmlns:mc="http://schemas.openxmlformats.org/markup-compatibility/2006">
      <mc:Choice Requires="x14">
        <control shapeId="2097" r:id="rId57" name="cbUseOddFirst">
          <controlPr defaultSize="0" autoFill="0" autoLine="0" autoPict="0">
            <anchor moveWithCells="1">
              <from>
                <xdr:col>2</xdr:col>
                <xdr:colOff>123825</xdr:colOff>
                <xdr:row>104</xdr:row>
                <xdr:rowOff>0</xdr:rowOff>
              </from>
              <to>
                <xdr:col>2</xdr:col>
                <xdr:colOff>1019175</xdr:colOff>
                <xdr:row>106</xdr:row>
                <xdr:rowOff>38100</xdr:rowOff>
              </to>
            </anchor>
          </controlPr>
        </control>
      </mc:Choice>
    </mc:AlternateContent>
    <mc:AlternateContent xmlns:mc="http://schemas.openxmlformats.org/markup-compatibility/2006">
      <mc:Choice Requires="x14">
        <control shapeId="2098" r:id="rId58" name="cbUseEvenFirst">
          <controlPr defaultSize="0" autoFill="0" autoLine="0" autoPict="0">
            <anchor moveWithCells="1">
              <from>
                <xdr:col>2</xdr:col>
                <xdr:colOff>123825</xdr:colOff>
                <xdr:row>107</xdr:row>
                <xdr:rowOff>0</xdr:rowOff>
              </from>
              <to>
                <xdr:col>2</xdr:col>
                <xdr:colOff>1019175</xdr:colOff>
                <xdr:row>109</xdr:row>
                <xdr:rowOff>38100</xdr:rowOff>
              </to>
            </anchor>
          </controlPr>
        </control>
      </mc:Choice>
    </mc:AlternateContent>
    <mc:AlternateContent xmlns:mc="http://schemas.openxmlformats.org/markup-compatibility/2006">
      <mc:Choice Requires="x14">
        <control shapeId="2099" r:id="rId59" name="cbUseOddSecond">
          <controlPr defaultSize="0" autoFill="0" autoLine="0" autoPict="0">
            <anchor moveWithCells="1">
              <from>
                <xdr:col>2</xdr:col>
                <xdr:colOff>123825</xdr:colOff>
                <xdr:row>112</xdr:row>
                <xdr:rowOff>0</xdr:rowOff>
              </from>
              <to>
                <xdr:col>2</xdr:col>
                <xdr:colOff>1019175</xdr:colOff>
                <xdr:row>114</xdr:row>
                <xdr:rowOff>38100</xdr:rowOff>
              </to>
            </anchor>
          </controlPr>
        </control>
      </mc:Choice>
    </mc:AlternateContent>
    <mc:AlternateContent xmlns:mc="http://schemas.openxmlformats.org/markup-compatibility/2006">
      <mc:Choice Requires="x14">
        <control shapeId="2100" r:id="rId60" name="cbUseEvenSecond">
          <controlPr defaultSize="0" autoFill="0" autoLine="0" autoPict="0">
            <anchor moveWithCells="1">
              <from>
                <xdr:col>2</xdr:col>
                <xdr:colOff>123825</xdr:colOff>
                <xdr:row>114</xdr:row>
                <xdr:rowOff>47625</xdr:rowOff>
              </from>
              <to>
                <xdr:col>2</xdr:col>
                <xdr:colOff>1019175</xdr:colOff>
                <xdr:row>117</xdr:row>
                <xdr:rowOff>38100</xdr:rowOff>
              </to>
            </anchor>
          </controlPr>
        </control>
      </mc:Choice>
    </mc:AlternateContent>
    <mc:AlternateContent xmlns:mc="http://schemas.openxmlformats.org/markup-compatibility/2006">
      <mc:Choice Requires="x14">
        <control shapeId="2102" r:id="rId61" name="cbUseDefaultPageHeaderFormat">
          <controlPr defaultSize="0" autoFill="0" autoLine="0" autoPict="0">
            <anchor moveWithCells="1">
              <from>
                <xdr:col>2</xdr:col>
                <xdr:colOff>123825</xdr:colOff>
                <xdr:row>122</xdr:row>
                <xdr:rowOff>200025</xdr:rowOff>
              </from>
              <to>
                <xdr:col>2</xdr:col>
                <xdr:colOff>1019175</xdr:colOff>
                <xdr:row>125</xdr:row>
                <xdr:rowOff>38100</xdr:rowOff>
              </to>
            </anchor>
          </controlPr>
        </control>
      </mc:Choice>
    </mc:AlternateContent>
    <mc:AlternateContent xmlns:mc="http://schemas.openxmlformats.org/markup-compatibility/2006">
      <mc:Choice Requires="x14">
        <control shapeId="2103" r:id="rId62" name="cbUseDimensionFormatting">
          <controlPr defaultSize="0" autoFill="0" autoLine="0" autoPict="0">
            <anchor moveWithCells="1">
              <from>
                <xdr:col>2</xdr:col>
                <xdr:colOff>123825</xdr:colOff>
                <xdr:row>126</xdr:row>
                <xdr:rowOff>0</xdr:rowOff>
              </from>
              <to>
                <xdr:col>2</xdr:col>
                <xdr:colOff>1019175</xdr:colOff>
                <xdr:row>127</xdr:row>
                <xdr:rowOff>171450</xdr:rowOff>
              </to>
            </anchor>
          </controlPr>
        </control>
      </mc:Choice>
    </mc:AlternateContent>
    <mc:AlternateContent xmlns:mc="http://schemas.openxmlformats.org/markup-compatibility/2006">
      <mc:Choice Requires="x14">
        <control shapeId="2104" r:id="rId63" name="AddDimension">
          <controlPr defaultSize="0" print="0" autoFill="0" autoPict="0" macro="_xll.FPMXLClient.TechnicalCategory.ButtonActionInEPMClientFormattingSheet">
            <anchor moveWithCells="1" sizeWithCells="1">
              <from>
                <xdr:col>3</xdr:col>
                <xdr:colOff>57150</xdr:colOff>
                <xdr:row>128</xdr:row>
                <xdr:rowOff>19050</xdr:rowOff>
              </from>
              <to>
                <xdr:col>3</xdr:col>
                <xdr:colOff>4286250</xdr:colOff>
                <xdr:row>129</xdr:row>
                <xdr:rowOff>0</xdr:rowOff>
              </to>
            </anchor>
          </controlPr>
        </control>
      </mc:Choice>
    </mc:AlternateContent>
    <mc:AlternateContent xmlns:mc="http://schemas.openxmlformats.org/markup-compatibility/2006">
      <mc:Choice Requires="x14">
        <control shapeId="2108" r:id="rId64" name="AddedMember1_1">
          <controlPr defaultSize="0" print="0" autoFill="0" autoPict="0" macro="_xll.FPMXLClient.TechnicalCategory.ButtonActionInEPMClientFormattingSheet">
            <anchor moveWithCells="1" sizeWithCells="1">
              <from>
                <xdr:col>11</xdr:col>
                <xdr:colOff>2295525</xdr:colOff>
                <xdr:row>94</xdr:row>
                <xdr:rowOff>0</xdr:rowOff>
              </from>
              <to>
                <xdr:col>13</xdr:col>
                <xdr:colOff>266700</xdr:colOff>
                <xdr:row>95</xdr:row>
                <xdr:rowOff>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S20"/>
  <sheetViews>
    <sheetView showGridLines="0" tabSelected="1" workbookViewId="0">
      <pane xSplit="7" ySplit="19" topLeftCell="H20" activePane="bottomRight" state="frozen"/>
      <selection pane="topRight" activeCell="H1" sqref="H1"/>
      <selection pane="bottomLeft" activeCell="A20" sqref="A20"/>
      <selection pane="bottomRight" activeCell="H22" sqref="H22"/>
    </sheetView>
  </sheetViews>
  <sheetFormatPr defaultRowHeight="15" x14ac:dyDescent="0.25"/>
  <cols>
    <col min="1" max="4" width="1.42578125" bestFit="1" customWidth="1"/>
    <col min="5" max="5" width="8.140625" bestFit="1" customWidth="1"/>
    <col min="6" max="6" width="28.140625" bestFit="1" customWidth="1"/>
    <col min="7" max="7" width="9.85546875" bestFit="1" customWidth="1"/>
    <col min="8" max="10" width="10.140625" bestFit="1" customWidth="1"/>
    <col min="11" max="19" width="11.140625" bestFit="1" customWidth="1"/>
  </cols>
  <sheetData>
    <row r="1" spans="1:19" s="59" customFormat="1" x14ac:dyDescent="0.25">
      <c r="A1" s="106" t="s">
        <v>56</v>
      </c>
      <c r="B1" s="107"/>
      <c r="C1" s="107"/>
      <c r="D1" s="107"/>
      <c r="E1" s="107"/>
      <c r="F1" s="107"/>
      <c r="G1" s="107"/>
      <c r="H1" s="105" t="str">
        <f>"User: "&amp;_xll.EPMUser()&amp;"   |    Planning Area: "&amp;IFERROR(SOP_Planning_Area,"Offline")&amp;"   |    Template: "&amp;IFERROR(SOP_Template_Name,"none")&amp;"   |   Last Refresh: "&amp;IFERROR(YEAR(SOP_Refresh_Timestamp)&amp;"-"&amp;TEXT(SOP_Refresh_Timestamp,"MMM")&amp;"-"&amp;DAY(SOP_Refresh_Timestamp)&amp;"   "&amp;TEXT(SOP_Refresh_Timestamp,"HH:MM:SS"),"Offline")</f>
        <v>User: #Error, no current connection.   |    Planning Area: Test IBP Planning Area   |    Template: Version Comparison Template   |   Last Refresh: 2016-Feb-24   10:25:17</v>
      </c>
      <c r="I1" s="105"/>
      <c r="J1" s="105"/>
      <c r="K1" s="105"/>
      <c r="L1" s="105"/>
      <c r="M1" s="105"/>
      <c r="N1" s="105"/>
      <c r="O1" s="105"/>
      <c r="P1" s="105"/>
      <c r="Q1" s="105"/>
      <c r="R1" s="105"/>
      <c r="S1" s="105"/>
    </row>
    <row r="2" spans="1:19" x14ac:dyDescent="0.25">
      <c r="A2" s="102"/>
      <c r="B2" s="102"/>
      <c r="C2" s="102"/>
      <c r="D2" s="102"/>
      <c r="E2" s="102"/>
      <c r="F2" s="102"/>
      <c r="G2" s="102"/>
    </row>
    <row r="3" spans="1:19" x14ac:dyDescent="0.25">
      <c r="A3" s="103" t="s">
        <v>59</v>
      </c>
      <c r="B3" s="104"/>
      <c r="C3" s="104"/>
      <c r="D3" s="104"/>
      <c r="E3" s="104"/>
      <c r="F3" s="104"/>
      <c r="G3" s="104"/>
    </row>
    <row r="4" spans="1:19" x14ac:dyDescent="0.25">
      <c r="A4" s="102"/>
      <c r="B4" s="102"/>
      <c r="C4" s="102"/>
      <c r="D4" s="102"/>
      <c r="E4" s="102"/>
      <c r="F4" s="102"/>
      <c r="G4" s="102"/>
    </row>
    <row r="5" spans="1:19" x14ac:dyDescent="0.25">
      <c r="A5" s="102"/>
      <c r="B5" s="102"/>
      <c r="C5" s="102"/>
      <c r="D5" s="102"/>
      <c r="E5" s="102"/>
      <c r="F5" s="102"/>
      <c r="G5" s="102"/>
    </row>
    <row r="6" spans="1:19" x14ac:dyDescent="0.25">
      <c r="A6" s="102"/>
      <c r="B6" s="102"/>
      <c r="C6" s="102"/>
      <c r="D6" s="102"/>
      <c r="E6" s="102"/>
      <c r="F6" s="102"/>
      <c r="G6" s="102"/>
    </row>
    <row r="7" spans="1:19" x14ac:dyDescent="0.25">
      <c r="A7" s="102"/>
      <c r="B7" s="102"/>
      <c r="C7" s="102"/>
      <c r="D7" s="102"/>
      <c r="E7" s="102"/>
      <c r="F7" s="102"/>
      <c r="G7" s="102"/>
    </row>
    <row r="8" spans="1:19" x14ac:dyDescent="0.25">
      <c r="A8" s="102"/>
      <c r="B8" s="102"/>
      <c r="C8" s="102"/>
      <c r="D8" s="102"/>
      <c r="E8" s="102"/>
      <c r="F8" s="102"/>
      <c r="G8" s="102"/>
    </row>
    <row r="9" spans="1:19" x14ac:dyDescent="0.25">
      <c r="A9" s="102"/>
      <c r="B9" s="102"/>
      <c r="C9" s="102"/>
      <c r="D9" s="102"/>
      <c r="E9" s="102"/>
      <c r="F9" s="102"/>
      <c r="G9" s="102"/>
    </row>
    <row r="10" spans="1:19" x14ac:dyDescent="0.25">
      <c r="A10" s="103" t="s">
        <v>53</v>
      </c>
      <c r="B10" s="104"/>
      <c r="C10" s="104"/>
      <c r="D10" s="104"/>
      <c r="E10" s="104"/>
      <c r="F10" s="104"/>
      <c r="G10" s="104"/>
    </row>
    <row r="11" spans="1:19" x14ac:dyDescent="0.25">
      <c r="A11" s="102"/>
      <c r="B11" s="102"/>
      <c r="C11" s="102"/>
      <c r="D11" s="102"/>
      <c r="E11" s="102"/>
      <c r="F11" s="102"/>
      <c r="G11" s="102"/>
    </row>
    <row r="12" spans="1:19" x14ac:dyDescent="0.25">
      <c r="A12" s="102"/>
      <c r="B12" s="102"/>
      <c r="C12" s="102"/>
      <c r="D12" s="102"/>
      <c r="E12" s="102"/>
      <c r="F12" s="102"/>
      <c r="G12" s="102"/>
    </row>
    <row r="13" spans="1:19" x14ac:dyDescent="0.25">
      <c r="A13" s="102"/>
      <c r="B13" s="102"/>
      <c r="C13" s="102"/>
      <c r="D13" s="102"/>
      <c r="E13" s="102"/>
      <c r="F13" s="102"/>
      <c r="G13" s="102"/>
    </row>
    <row r="14" spans="1:19" x14ac:dyDescent="0.25">
      <c r="A14" s="102"/>
      <c r="B14" s="102"/>
      <c r="C14" s="102"/>
      <c r="D14" s="102"/>
      <c r="E14" s="102"/>
      <c r="F14" s="102"/>
      <c r="G14" s="102"/>
    </row>
    <row r="15" spans="1:19" x14ac:dyDescent="0.25">
      <c r="A15" s="102"/>
      <c r="B15" s="102"/>
      <c r="C15" s="102"/>
      <c r="D15" s="102"/>
      <c r="E15" s="102"/>
      <c r="F15" s="102"/>
      <c r="G15" s="102"/>
    </row>
    <row r="16" spans="1:19" x14ac:dyDescent="0.25">
      <c r="A16" s="102"/>
      <c r="B16" s="102"/>
      <c r="C16" s="102"/>
      <c r="D16" s="102"/>
      <c r="E16" s="102"/>
      <c r="F16" s="102"/>
      <c r="G16" s="102"/>
    </row>
    <row r="17" spans="1:8" x14ac:dyDescent="0.25">
      <c r="A17" s="102"/>
      <c r="B17" s="102"/>
      <c r="C17" s="102"/>
      <c r="D17" s="102"/>
      <c r="E17" s="102"/>
      <c r="F17" s="102"/>
      <c r="G17" s="102"/>
    </row>
    <row r="18" spans="1:8" x14ac:dyDescent="0.25">
      <c r="A18" s="102"/>
      <c r="B18" s="102"/>
      <c r="C18" s="102"/>
      <c r="D18" s="102"/>
      <c r="E18" s="102"/>
      <c r="F18" s="102"/>
      <c r="G18" s="102"/>
    </row>
    <row r="19" spans="1:8" s="66" customFormat="1" x14ac:dyDescent="0.25">
      <c r="A19" s="66" t="str">
        <f>SOP_Heading7</f>
        <v xml:space="preserve"> </v>
      </c>
      <c r="B19" s="66" t="str">
        <f>SOP_Heading6</f>
        <v xml:space="preserve"> </v>
      </c>
      <c r="C19" s="66" t="str">
        <f>SOP_Heading5</f>
        <v xml:space="preserve"> </v>
      </c>
      <c r="D19" s="66" t="str">
        <f>SOP_Heading4</f>
        <v xml:space="preserve"> </v>
      </c>
      <c r="E19" s="66" t="str">
        <f>SOP_Heading3</f>
        <v xml:space="preserve"> </v>
      </c>
      <c r="F19" s="66" t="str">
        <f>SOP_Heading2</f>
        <v>Key Figure</v>
      </c>
      <c r="G19" s="66" t="str">
        <f>SOP_Heading1</f>
        <v>Version</v>
      </c>
      <c r="H19" s="66" t="s">
        <v>54</v>
      </c>
    </row>
    <row r="20" spans="1:8" x14ac:dyDescent="0.25">
      <c r="G20" t="s">
        <v>55</v>
      </c>
    </row>
  </sheetData>
  <mergeCells count="19">
    <mergeCell ref="H1:S1"/>
    <mergeCell ref="A13:G13"/>
    <mergeCell ref="A14:G14"/>
    <mergeCell ref="A15:G15"/>
    <mergeCell ref="A16:G16"/>
    <mergeCell ref="A1:G1"/>
    <mergeCell ref="A2:G2"/>
    <mergeCell ref="A3:G3"/>
    <mergeCell ref="A4:G4"/>
    <mergeCell ref="A5:G5"/>
    <mergeCell ref="A6:G6"/>
    <mergeCell ref="A17:G17"/>
    <mergeCell ref="A18:G18"/>
    <mergeCell ref="A7:G7"/>
    <mergeCell ref="A8:G8"/>
    <mergeCell ref="A9:G9"/>
    <mergeCell ref="A10:G10"/>
    <mergeCell ref="A11:G11"/>
    <mergeCell ref="A12:G12"/>
  </mergeCells>
  <pageMargins left="0.7" right="0.7" top="0.75" bottom="0.75" header="0.3" footer="0.3"/>
  <drawing r:id="rId1"/>
  <legacyDrawing r:id="rId2"/>
  <picture r:id="rId3"/>
  <controls>
    <mc:AlternateContent xmlns:mc="http://schemas.openxmlformats.org/markup-compatibility/2006">
      <mc:Choice Requires="x14">
        <control shapeId="6145" r:id="rId4" name="FPMExcelClientSheetOptionstb1">
          <controlPr defaultSize="0" autoLine="0" r:id="rId5">
            <anchor moveWithCells="1" sizeWithCells="1">
              <from>
                <xdr:col>0</xdr:col>
                <xdr:colOff>0</xdr:colOff>
                <xdr:row>0</xdr:row>
                <xdr:rowOff>0</xdr:rowOff>
              </from>
              <to>
                <xdr:col>0</xdr:col>
                <xdr:colOff>0</xdr:colOff>
                <xdr:row>0</xdr:row>
                <xdr:rowOff>0</xdr:rowOff>
              </to>
            </anchor>
          </controlPr>
        </control>
      </mc:Choice>
      <mc:Fallback>
        <control shapeId="6145" r:id="rId4" name="FPMExcelClientSheetOptionstb1"/>
      </mc:Fallback>
    </mc:AlternateContent>
    <mc:AlternateContent xmlns:mc="http://schemas.openxmlformats.org/markup-compatibility/2006">
      <mc:Choice Requires="x14">
        <control shapeId="6146" r:id="rId6" name="List Box 2">
          <controlPr defaultSize="0" autoLine="0" autoPict="0">
            <anchor>
              <from>
                <xdr:col>3</xdr:col>
                <xdr:colOff>76200</xdr:colOff>
                <xdr:row>3</xdr:row>
                <xdr:rowOff>28575</xdr:rowOff>
              </from>
              <to>
                <xdr:col>5</xdr:col>
                <xdr:colOff>1762125</xdr:colOff>
                <xdr:row>7</xdr:row>
                <xdr:rowOff>142875</xdr:rowOff>
              </to>
            </anchor>
          </controlPr>
        </control>
      </mc:Choice>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4"/>
  <sheetViews>
    <sheetView workbookViewId="0">
      <selection activeCell="C14" sqref="C14"/>
    </sheetView>
  </sheetViews>
  <sheetFormatPr defaultRowHeight="15" x14ac:dyDescent="0.25"/>
  <cols>
    <col min="1" max="1" width="6.85546875" bestFit="1" customWidth="1"/>
    <col min="2" max="2" width="36.28515625" bestFit="1" customWidth="1"/>
    <col min="3" max="3" width="27.28515625" bestFit="1" customWidth="1"/>
    <col min="4" max="4" width="27.7109375" bestFit="1" customWidth="1"/>
    <col min="5" max="5" width="4" bestFit="1" customWidth="1"/>
    <col min="6" max="6" width="36.28515625" bestFit="1" customWidth="1"/>
    <col min="7" max="7" width="48.85546875" bestFit="1" customWidth="1"/>
    <col min="9" max="9" width="10.7109375" bestFit="1" customWidth="1"/>
    <col min="10" max="10" width="9.7109375" customWidth="1"/>
  </cols>
  <sheetData>
    <row r="1" spans="1:21" x14ac:dyDescent="0.25">
      <c r="A1" s="43" t="s">
        <v>33</v>
      </c>
      <c r="B1" t="s">
        <v>34</v>
      </c>
      <c r="C1" s="44">
        <v>8</v>
      </c>
      <c r="D1" s="44">
        <f>$E$1+$C$3</f>
        <v>319</v>
      </c>
      <c r="E1" s="44">
        <v>300</v>
      </c>
      <c r="G1" s="45" t="s">
        <v>35</v>
      </c>
      <c r="H1" s="45"/>
      <c r="I1" s="45"/>
    </row>
    <row r="2" spans="1:21" x14ac:dyDescent="0.25">
      <c r="B2" t="s">
        <v>36</v>
      </c>
      <c r="C2" s="46" t="s">
        <v>42</v>
      </c>
      <c r="G2" s="45"/>
      <c r="H2" s="45"/>
      <c r="I2" s="45"/>
    </row>
    <row r="3" spans="1:21" x14ac:dyDescent="0.25">
      <c r="B3" t="s">
        <v>37</v>
      </c>
      <c r="C3" s="44">
        <v>19</v>
      </c>
      <c r="G3" s="45"/>
      <c r="H3" s="45"/>
      <c r="I3" s="45"/>
    </row>
    <row r="4" spans="1:21" x14ac:dyDescent="0.25">
      <c r="A4" s="43"/>
      <c r="B4" t="s">
        <v>38</v>
      </c>
      <c r="C4" s="44">
        <f>C3+1</f>
        <v>20</v>
      </c>
      <c r="G4" s="45"/>
      <c r="H4" s="45"/>
      <c r="I4" s="45"/>
    </row>
    <row r="5" spans="1:21" x14ac:dyDescent="0.25">
      <c r="C5" s="47"/>
      <c r="G5" s="45"/>
      <c r="H5" s="45"/>
      <c r="I5" s="45"/>
    </row>
    <row r="6" spans="1:21" x14ac:dyDescent="0.25">
      <c r="A6" s="43" t="s">
        <v>39</v>
      </c>
      <c r="B6" t="s">
        <v>40</v>
      </c>
      <c r="C6" s="48" t="str">
        <f>$C$2&amp;ADDRESS($C$3,$C$1)&amp;":"&amp;ADDRESS($C$3,$C$1+11)</f>
        <v>'Planning View'!$H$19:$S$19</v>
      </c>
      <c r="F6" s="43" t="s">
        <v>46</v>
      </c>
      <c r="G6" s="49" t="s">
        <v>47</v>
      </c>
      <c r="H6" s="45"/>
      <c r="I6" s="53" t="s">
        <v>48</v>
      </c>
      <c r="J6" s="54" t="str">
        <f>($C$2&amp;ADDRESS($C$4,$C$1+COLUMN(A$1)-1)&amp;":"&amp;ADDRESS($D$1,$C$1+COLUMN(A$1)-1))</f>
        <v>'Planning View'!$H$20:$H$319</v>
      </c>
      <c r="K6" s="54" t="str">
        <f t="shared" ref="K6:U6" si="0">($C$2&amp;ADDRESS($C$4,$C$1+COLUMN(B$1)-1)&amp;":"&amp;ADDRESS($D$1,$C$1+COLUMN(B$1)-1))</f>
        <v>'Planning View'!$I$20:$I$319</v>
      </c>
      <c r="L6" s="54" t="str">
        <f t="shared" si="0"/>
        <v>'Planning View'!$J$20:$J$319</v>
      </c>
      <c r="M6" s="54" t="str">
        <f t="shared" si="0"/>
        <v>'Planning View'!$K$20:$K$319</v>
      </c>
      <c r="N6" s="54" t="str">
        <f t="shared" si="0"/>
        <v>'Planning View'!$L$20:$L$319</v>
      </c>
      <c r="O6" s="54" t="str">
        <f t="shared" si="0"/>
        <v>'Planning View'!$M$20:$M$319</v>
      </c>
      <c r="P6" s="54" t="str">
        <f t="shared" si="0"/>
        <v>'Planning View'!$N$20:$N$319</v>
      </c>
      <c r="Q6" s="54" t="str">
        <f t="shared" si="0"/>
        <v>'Planning View'!$O$20:$O$319</v>
      </c>
      <c r="R6" s="54" t="str">
        <f t="shared" si="0"/>
        <v>'Planning View'!$P$20:$P$319</v>
      </c>
      <c r="S6" s="54" t="str">
        <f t="shared" si="0"/>
        <v>'Planning View'!$Q$20:$Q$319</v>
      </c>
      <c r="T6" s="54" t="str">
        <f t="shared" si="0"/>
        <v>'Planning View'!$R$20:$R$319</v>
      </c>
      <c r="U6" s="54" t="str">
        <f t="shared" si="0"/>
        <v>'Planning View'!$S$20:$S$319</v>
      </c>
    </row>
    <row r="7" spans="1:21" x14ac:dyDescent="0.25">
      <c r="B7" t="s">
        <v>41</v>
      </c>
      <c r="C7" s="47" t="str">
        <f>$C$2&amp;ADDRESS($C$3,1)&amp;":"&amp;ADDRESS($C$3,$C$1-1)</f>
        <v>'Planning View'!$A$19:$G$19</v>
      </c>
      <c r="F7" s="47">
        <v>1</v>
      </c>
      <c r="G7" s="47">
        <f ca="1">INDEX(RANGE_KEYFIGURES,$F$7)</f>
        <v>0</v>
      </c>
      <c r="H7" s="49"/>
      <c r="I7" s="54"/>
      <c r="J7" s="54" t="str">
        <f ca="1">INDEX(INDIRECT($C$6),COLUMN(A$1))</f>
        <v>Start below</v>
      </c>
      <c r="K7" s="54">
        <f t="shared" ref="K7:U7" ca="1" si="1">INDEX(INDIRECT($C$6),COLUMN(B$1))</f>
        <v>0</v>
      </c>
      <c r="L7" s="54">
        <f t="shared" ca="1" si="1"/>
        <v>0</v>
      </c>
      <c r="M7" s="54">
        <f t="shared" ca="1" si="1"/>
        <v>0</v>
      </c>
      <c r="N7" s="54">
        <f t="shared" ca="1" si="1"/>
        <v>0</v>
      </c>
      <c r="O7" s="54">
        <f t="shared" ca="1" si="1"/>
        <v>0</v>
      </c>
      <c r="P7" s="54">
        <f t="shared" ca="1" si="1"/>
        <v>0</v>
      </c>
      <c r="Q7" s="54">
        <f t="shared" ca="1" si="1"/>
        <v>0</v>
      </c>
      <c r="R7" s="54">
        <f t="shared" ca="1" si="1"/>
        <v>0</v>
      </c>
      <c r="S7" s="54">
        <f t="shared" ca="1" si="1"/>
        <v>0</v>
      </c>
      <c r="T7" s="54">
        <f t="shared" ca="1" si="1"/>
        <v>0</v>
      </c>
      <c r="U7" s="54">
        <f t="shared" ca="1" si="1"/>
        <v>0</v>
      </c>
    </row>
    <row r="8" spans="1:21" x14ac:dyDescent="0.25">
      <c r="B8" t="s">
        <v>43</v>
      </c>
      <c r="C8" s="47">
        <f ca="1">MATCH("Key Figure",INDIRECT($C$7),0)</f>
        <v>6</v>
      </c>
      <c r="D8" s="48" t="str">
        <f t="shared" ref="D8:D9" ca="1" si="2">IF($C8&gt;0,$C$2&amp;ADDRESS($C$4,$C8)&amp;":"&amp;ADDRESS($D$1,$C8),"")</f>
        <v>'Planning View'!$F$20:$F$319</v>
      </c>
      <c r="G8" s="45"/>
      <c r="H8" s="49"/>
      <c r="I8" s="54" t="str">
        <f ca="1">C14</f>
        <v>Start here --&gt;</v>
      </c>
      <c r="J8" s="54">
        <f t="array" aca="1" ref="J8" ca="1">SUM(IF($F$14:$F$313=$G$7,1,0)*IF($G$14:$G$313=$I8,1,0)*INDIRECT(J$6))</f>
        <v>0</v>
      </c>
      <c r="K8" s="54">
        <f t="array" aca="1" ref="K8" ca="1">SUM(IF($F$14:$F$313=$G$7,1,0)*IF($G$14:$G$313=$I8,1,0)*INDIRECT(K$6))</f>
        <v>0</v>
      </c>
      <c r="L8" s="54">
        <f t="array" aca="1" ref="L8" ca="1">SUM(IF($F$14:$F$313=$G$7,1,0)*IF($G$14:$G$313=$I8,1,0)*INDIRECT(L$6))</f>
        <v>0</v>
      </c>
      <c r="M8" s="54">
        <f t="array" aca="1" ref="M8" ca="1">SUM(IF($F$14:$F$313=$G$7,1,0)*IF($G$14:$G$313=$I8,1,0)*INDIRECT(M$6))</f>
        <v>0</v>
      </c>
      <c r="N8" s="54">
        <f t="array" aca="1" ref="N8" ca="1">SUM(IF($F$14:$F$313=$G$7,1,0)*IF($G$14:$G$313=$I8,1,0)*INDIRECT(N$6))</f>
        <v>0</v>
      </c>
      <c r="O8" s="54">
        <f t="array" aca="1" ref="O8" ca="1">SUM(IF($F$14:$F$313=$G$7,1,0)*IF($G$14:$G$313=$I8,1,0)*INDIRECT(O$6))</f>
        <v>0</v>
      </c>
      <c r="P8" s="54">
        <f t="array" aca="1" ref="P8" ca="1">SUM(IF($F$14:$F$313=$G$7,1,0)*IF($G$14:$G$313=$I8,1,0)*INDIRECT(P$6))</f>
        <v>0</v>
      </c>
      <c r="Q8" s="54">
        <f t="array" aca="1" ref="Q8" ca="1">SUM(IF($F$14:$F$313=$G$7,1,0)*IF($G$14:$G$313=$I8,1,0)*INDIRECT(Q$6))</f>
        <v>0</v>
      </c>
      <c r="R8" s="54">
        <f t="array" aca="1" ref="R8" ca="1">SUM(IF($F$14:$F$313=$G$7,1,0)*IF($G$14:$G$313=$I8,1,0)*INDIRECT(R$6))</f>
        <v>0</v>
      </c>
      <c r="S8" s="54">
        <f t="array" aca="1" ref="S8" ca="1">SUM(IF($F$14:$F$313=$G$7,1,0)*IF($G$14:$G$313=$I8,1,0)*INDIRECT(S$6))</f>
        <v>0</v>
      </c>
      <c r="T8" s="54">
        <f t="array" aca="1" ref="T8" ca="1">SUM(IF($F$14:$F$313=$G$7,1,0)*IF($G$14:$G$313=$I8,1,0)*INDIRECT(T$6))</f>
        <v>0</v>
      </c>
      <c r="U8" s="54">
        <f t="array" aca="1" ref="U8" ca="1">SUM(IF($F$14:$F$313=$G$7,1,0)*IF($G$14:$G$313=$I8,1,0)*INDIRECT(U$6))</f>
        <v>0</v>
      </c>
    </row>
    <row r="9" spans="1:21" x14ac:dyDescent="0.25">
      <c r="B9" t="s">
        <v>57</v>
      </c>
      <c r="C9" s="47">
        <f ca="1">MATCH("Version",INDIRECT($C$7),0)</f>
        <v>7</v>
      </c>
      <c r="D9" s="48" t="str">
        <f t="shared" ca="1" si="2"/>
        <v>'Planning View'!$G$20:$G$319</v>
      </c>
      <c r="F9" s="43" t="s">
        <v>50</v>
      </c>
      <c r="I9" s="54" t="str">
        <f t="shared" ref="I9:I10" ca="1" si="3">C15</f>
        <v/>
      </c>
      <c r="J9" s="54">
        <f t="array" aca="1" ref="J9" ca="1">SUM(IF($F$14:$F$313=$G$7,1,0)*IF($G$14:$G$313=$I9,1,0)*INDIRECT(J$6))</f>
        <v>0</v>
      </c>
      <c r="K9" s="54">
        <f t="array" aca="1" ref="K9" ca="1">SUM(IF($F$14:$F$313=$G$7,1,0)*IF($G$14:$G$313=$I9,1,0)*INDIRECT(K$6))</f>
        <v>0</v>
      </c>
      <c r="L9" s="54">
        <f t="array" aca="1" ref="L9" ca="1">SUM(IF($F$14:$F$313=$G$7,1,0)*IF($G$14:$G$313=$I9,1,0)*INDIRECT(L$6))</f>
        <v>0</v>
      </c>
      <c r="M9" s="54">
        <f t="array" aca="1" ref="M9" ca="1">SUM(IF($F$14:$F$313=$G$7,1,0)*IF($G$14:$G$313=$I9,1,0)*INDIRECT(M$6))</f>
        <v>0</v>
      </c>
      <c r="N9" s="54">
        <f t="array" aca="1" ref="N9" ca="1">SUM(IF($F$14:$F$313=$G$7,1,0)*IF($G$14:$G$313=$I9,1,0)*INDIRECT(N$6))</f>
        <v>0</v>
      </c>
      <c r="O9" s="54">
        <f t="array" aca="1" ref="O9" ca="1">SUM(IF($F$14:$F$313=$G$7,1,0)*IF($G$14:$G$313=$I9,1,0)*INDIRECT(O$6))</f>
        <v>0</v>
      </c>
      <c r="P9" s="54">
        <f t="array" aca="1" ref="P9" ca="1">SUM(IF($F$14:$F$313=$G$7,1,0)*IF($G$14:$G$313=$I9,1,0)*INDIRECT(P$6))</f>
        <v>0</v>
      </c>
      <c r="Q9" s="54">
        <f t="array" aca="1" ref="Q9" ca="1">SUM(IF($F$14:$F$313=$G$7,1,0)*IF($G$14:$G$313=$I9,1,0)*INDIRECT(Q$6))</f>
        <v>0</v>
      </c>
      <c r="R9" s="54">
        <f t="array" aca="1" ref="R9" ca="1">SUM(IF($F$14:$F$313=$G$7,1,0)*IF($G$14:$G$313=$I9,1,0)*INDIRECT(R$6))</f>
        <v>0</v>
      </c>
      <c r="S9" s="54">
        <f t="array" aca="1" ref="S9" ca="1">SUM(IF($F$14:$F$313=$G$7,1,0)*IF($G$14:$G$313=$I9,1,0)*INDIRECT(S$6))</f>
        <v>0</v>
      </c>
      <c r="T9" s="54">
        <f t="array" aca="1" ref="T9" ca="1">SUM(IF($F$14:$F$313=$G$7,1,0)*IF($G$14:$G$313=$I9,1,0)*INDIRECT(T$6))</f>
        <v>0</v>
      </c>
      <c r="U9" s="54">
        <f t="array" aca="1" ref="U9" ca="1">SUM(IF($F$14:$F$313=$G$7,1,0)*IF($G$14:$G$313=$I9,1,0)*INDIRECT(U$6))</f>
        <v>0</v>
      </c>
    </row>
    <row r="10" spans="1:21" x14ac:dyDescent="0.25">
      <c r="F10" t="str">
        <f ca="1">IFERROR("Version Comparison for "&amp;G7,"Select a Key Figure")</f>
        <v>Version Comparison for 0</v>
      </c>
      <c r="I10" s="54" t="str">
        <f t="shared" ca="1" si="3"/>
        <v/>
      </c>
      <c r="J10" s="54">
        <f t="array" aca="1" ref="J10" ca="1">SUM(IF($F$14:$F$313=$G$7,1,0)*IF($G$14:$G$313=$I10,1,0)*INDIRECT(J$6))</f>
        <v>0</v>
      </c>
      <c r="K10" s="54">
        <f t="array" aca="1" ref="K10" ca="1">SUM(IF($F$14:$F$313=$G$7,1,0)*IF($G$14:$G$313=$I10,1,0)*INDIRECT(K$6))</f>
        <v>0</v>
      </c>
      <c r="L10" s="54">
        <f t="array" aca="1" ref="L10" ca="1">SUM(IF($F$14:$F$313=$G$7,1,0)*IF($G$14:$G$313=$I10,1,0)*INDIRECT(L$6))</f>
        <v>0</v>
      </c>
      <c r="M10" s="54">
        <f t="array" aca="1" ref="M10" ca="1">SUM(IF($F$14:$F$313=$G$7,1,0)*IF($G$14:$G$313=$I10,1,0)*INDIRECT(M$6))</f>
        <v>0</v>
      </c>
      <c r="N10" s="54">
        <f t="array" aca="1" ref="N10" ca="1">SUM(IF($F$14:$F$313=$G$7,1,0)*IF($G$14:$G$313=$I10,1,0)*INDIRECT(N$6))</f>
        <v>0</v>
      </c>
      <c r="O10" s="54">
        <f t="array" aca="1" ref="O10" ca="1">SUM(IF($F$14:$F$313=$G$7,1,0)*IF($G$14:$G$313=$I10,1,0)*INDIRECT(O$6))</f>
        <v>0</v>
      </c>
      <c r="P10" s="54">
        <f t="array" aca="1" ref="P10" ca="1">SUM(IF($F$14:$F$313=$G$7,1,0)*IF($G$14:$G$313=$I10,1,0)*INDIRECT(P$6))</f>
        <v>0</v>
      </c>
      <c r="Q10" s="54">
        <f t="array" aca="1" ref="Q10" ca="1">SUM(IF($F$14:$F$313=$G$7,1,0)*IF($G$14:$G$313=$I10,1,0)*INDIRECT(Q$6))</f>
        <v>0</v>
      </c>
      <c r="R10" s="54">
        <f t="array" aca="1" ref="R10" ca="1">SUM(IF($F$14:$F$313=$G$7,1,0)*IF($G$14:$G$313=$I10,1,0)*INDIRECT(R$6))</f>
        <v>0</v>
      </c>
      <c r="S10" s="54">
        <f t="array" aca="1" ref="S10" ca="1">SUM(IF($F$14:$F$313=$G$7,1,0)*IF($G$14:$G$313=$I10,1,0)*INDIRECT(S$6))</f>
        <v>0</v>
      </c>
      <c r="T10" s="54">
        <f t="array" aca="1" ref="T10" ca="1">SUM(IF($F$14:$F$313=$G$7,1,0)*IF($G$14:$G$313=$I10,1,0)*INDIRECT(T$6))</f>
        <v>0</v>
      </c>
      <c r="U10" s="54">
        <f t="array" aca="1" ref="U10" ca="1">SUM(IF($F$14:$F$313=$G$7,1,0)*IF($G$14:$G$313=$I10,1,0)*INDIRECT(U$6))</f>
        <v>0</v>
      </c>
    </row>
    <row r="12" spans="1:21" x14ac:dyDescent="0.25">
      <c r="I12" s="53" t="s">
        <v>49</v>
      </c>
      <c r="J12" s="53"/>
    </row>
    <row r="13" spans="1:21" x14ac:dyDescent="0.25">
      <c r="B13" s="49" t="s">
        <v>44</v>
      </c>
      <c r="C13" s="49" t="s">
        <v>60</v>
      </c>
      <c r="F13" s="43" t="s">
        <v>45</v>
      </c>
      <c r="G13" s="43" t="s">
        <v>58</v>
      </c>
      <c r="I13" s="54" t="str">
        <f ca="1">I8</f>
        <v>Start here --&gt;</v>
      </c>
      <c r="J13" s="54">
        <f ca="1">SUM(J8:U8)</f>
        <v>0</v>
      </c>
    </row>
    <row r="14" spans="1:21" x14ac:dyDescent="0.25">
      <c r="A14" s="45">
        <v>1</v>
      </c>
      <c r="B14" s="50">
        <f t="array" aca="1" ref="B14" ca="1">IFERROR(INDEX(INDIRECT($D$8),MATCH(MIN(COUNTIF(INDIRECT($D$8),"&lt;"&amp;INDIRECT($D$8)&amp;"")+
COUNT(INDIRECT($D$8))*ISTEXT(INDIRECT($D$8))+100000*ISBLANK(INDIRECT($D$8))),COUNTIF(INDIRECT($D$8),"&lt;"&amp;INDIRECT($D$8)&amp;"")+COUNT(INDIRECT($D$8))*ISTEXT(INDIRECT($D$8))+100000*ISBLANK(INDIRECT($D$8)),0)),"")</f>
        <v>0</v>
      </c>
      <c r="C14" s="50" t="str">
        <f t="array" aca="1" ref="C14" ca="1">IFERROR(INDEX(INDIRECT($D$9),MATCH(MIN(COUNTIF(INDIRECT($D$9),"&lt;"&amp;INDIRECT($D$9)&amp;"")+
COUNT(INDIRECT($D$9))*ISTEXT(INDIRECT($D$9))+100000*ISBLANK(INDIRECT($D$9))),COUNTIF(INDIRECT($D$9),"&lt;"&amp;INDIRECT($D$9)&amp;"")+COUNT(INDIRECT($D$9))*ISTEXT(INDIRECT($D$9))+100000*ISBLANK(INDIRECT($D$9)),0)),"")</f>
        <v>Start here --&gt;</v>
      </c>
      <c r="E14">
        <v>1</v>
      </c>
      <c r="F14" s="52">
        <f ca="1">INDEX(INDIRECT($D$8),1)</f>
        <v>0</v>
      </c>
      <c r="G14" s="52" t="str">
        <f ca="1">INDEX(INDIRECT($D$9),1)</f>
        <v>Start here --&gt;</v>
      </c>
      <c r="I14" s="54" t="str">
        <f ca="1">I9</f>
        <v/>
      </c>
      <c r="J14" s="54">
        <f t="shared" ref="J14:J15" ca="1" si="4">SUM(J9:U9)</f>
        <v>0</v>
      </c>
    </row>
    <row r="15" spans="1:21" x14ac:dyDescent="0.25">
      <c r="A15" s="45">
        <v>2</v>
      </c>
      <c r="B15" s="51" t="str">
        <f t="array" aca="1" ref="B15" ca="1">IFERROR(INDEX(INDIRECT($D$8),MATCH(0,COUNTIF(INDIRECT($D$8),"&lt;"&amp;INDIRECT($D$8))+COUNT(INDIRECT($D$8))*ISTEXT(INDIRECT($D$8))+100000*ISBLANK(INDIRECT($D$8))-SUM(COUNTIF(INDIRECT($D$8),"="&amp;B$14:B14)),0)),"")</f>
        <v/>
      </c>
      <c r="C15" s="51" t="str">
        <f t="array" aca="1" ref="C15" ca="1">IFERROR(INDEX(INDIRECT($D$9),MATCH(0,COUNTIF(INDIRECT($D$9),"&lt;"&amp;INDIRECT($D$9))+COUNT(INDIRECT($D$9))*ISTEXT(INDIRECT($D$9))+100000*ISBLANK(INDIRECT($D$9))-SUM(COUNTIF(INDIRECT($D$9),"="&amp;C$14:C14)),0)),"")</f>
        <v/>
      </c>
      <c r="E15">
        <v>2</v>
      </c>
      <c r="F15" s="52">
        <f ca="1">IFERROR(IF(INDEX(INDIRECT($D$8),ROW($A2))&lt;&gt;0,INDEX(INDIRECT($D$8),ROW($A2)),$F14),"")</f>
        <v>0</v>
      </c>
      <c r="G15" s="52" t="str">
        <f ca="1">IFERROR(IF(INDEX(INDIRECT($D$9),ROW($A2))&lt;&gt;0,INDEX(INDIRECT($D$9),ROW($A2)),$G14),"")</f>
        <v>Start here --&gt;</v>
      </c>
      <c r="I15" s="54" t="str">
        <f ca="1">I10</f>
        <v/>
      </c>
      <c r="J15" s="54">
        <f t="shared" ca="1" si="4"/>
        <v>0</v>
      </c>
    </row>
    <row r="16" spans="1:21" x14ac:dyDescent="0.25">
      <c r="A16" s="45">
        <v>3</v>
      </c>
      <c r="B16" s="51" t="str">
        <f t="array" aca="1" ref="B16" ca="1">IFERROR(INDEX(INDIRECT($D$8),MATCH(0,COUNTIF(INDIRECT($D$8),"&lt;"&amp;INDIRECT($D$8))+COUNT(INDIRECT($D$8))*ISTEXT(INDIRECT($D$8))+100000*ISBLANK(INDIRECT($D$8))-SUM(COUNTIF(INDIRECT($D$8),"="&amp;B$14:B15)),0)),"")</f>
        <v/>
      </c>
      <c r="C16" s="51" t="str">
        <f t="array" aca="1" ref="C16" ca="1">IFERROR(INDEX(INDIRECT($D$9),MATCH(0,COUNTIF(INDIRECT($D$9),"&lt;"&amp;INDIRECT($D$9))+COUNT(INDIRECT($D$9))*ISTEXT(INDIRECT($D$9))+100000*ISBLANK(INDIRECT($D$9))-SUM(COUNTIF(INDIRECT($D$9),"="&amp;C$14:C15)),0)),"")</f>
        <v/>
      </c>
      <c r="E16">
        <v>3</v>
      </c>
      <c r="F16" s="52">
        <f t="shared" ref="F16:F79" ca="1" si="5">IFERROR(IF(INDEX(INDIRECT($D$8),ROW($A3))&lt;&gt;0,INDEX(INDIRECT($D$8),ROW($A3)),$F15),"")</f>
        <v>0</v>
      </c>
      <c r="G16" s="52" t="str">
        <f t="shared" ref="G16:G79" ca="1" si="6">IFERROR(IF(INDEX(INDIRECT($D$9),ROW($A3))&lt;&gt;0,INDEX(INDIRECT($D$9),ROW($A3)),$G15),"")</f>
        <v>Start here --&gt;</v>
      </c>
    </row>
    <row r="17" spans="1:7" x14ac:dyDescent="0.25">
      <c r="A17" s="45">
        <v>4</v>
      </c>
      <c r="B17" s="51" t="str">
        <f t="array" aca="1" ref="B17" ca="1">IFERROR(INDEX(INDIRECT($D$8),MATCH(0,COUNTIF(INDIRECT($D$8),"&lt;"&amp;INDIRECT($D$8))+COUNT(INDIRECT($D$8))*ISTEXT(INDIRECT($D$8))+100000*ISBLANK(INDIRECT($D$8))-SUM(COUNTIF(INDIRECT($D$8),"="&amp;B$14:B16)),0)),"")</f>
        <v/>
      </c>
      <c r="C17" s="45"/>
      <c r="E17">
        <v>4</v>
      </c>
      <c r="F17" s="52">
        <f t="shared" ca="1" si="5"/>
        <v>0</v>
      </c>
      <c r="G17" s="52" t="str">
        <f t="shared" ca="1" si="6"/>
        <v>Start here --&gt;</v>
      </c>
    </row>
    <row r="18" spans="1:7" x14ac:dyDescent="0.25">
      <c r="A18" s="45">
        <v>5</v>
      </c>
      <c r="B18" s="51" t="str">
        <f t="array" aca="1" ref="B18" ca="1">IFERROR(INDEX(INDIRECT($D$8),MATCH(0,COUNTIF(INDIRECT($D$8),"&lt;"&amp;INDIRECT($D$8))+COUNT(INDIRECT($D$8))*ISTEXT(INDIRECT($D$8))+100000*ISBLANK(INDIRECT($D$8))-SUM(COUNTIF(INDIRECT($D$8),"="&amp;B$14:B17)),0)),"")</f>
        <v/>
      </c>
      <c r="C18" s="45"/>
      <c r="E18">
        <v>5</v>
      </c>
      <c r="F18" s="52">
        <f t="shared" ca="1" si="5"/>
        <v>0</v>
      </c>
      <c r="G18" s="52" t="str">
        <f t="shared" ca="1" si="6"/>
        <v>Start here --&gt;</v>
      </c>
    </row>
    <row r="19" spans="1:7" x14ac:dyDescent="0.25">
      <c r="A19" s="45">
        <v>6</v>
      </c>
      <c r="B19" s="51" t="str">
        <f t="array" aca="1" ref="B19" ca="1">IFERROR(INDEX(INDIRECT($D$8),MATCH(0,COUNTIF(INDIRECT($D$8),"&lt;"&amp;INDIRECT($D$8))+COUNT(INDIRECT($D$8))*ISTEXT(INDIRECT($D$8))+100000*ISBLANK(INDIRECT($D$8))-SUM(COUNTIF(INDIRECT($D$8),"="&amp;B$14:B18)),0)),"")</f>
        <v/>
      </c>
      <c r="C19" s="45"/>
      <c r="E19">
        <v>6</v>
      </c>
      <c r="F19" s="52">
        <f t="shared" ca="1" si="5"/>
        <v>0</v>
      </c>
      <c r="G19" s="52" t="str">
        <f t="shared" ca="1" si="6"/>
        <v>Start here --&gt;</v>
      </c>
    </row>
    <row r="20" spans="1:7" x14ac:dyDescent="0.25">
      <c r="A20" s="45">
        <v>7</v>
      </c>
      <c r="B20" s="51" t="str">
        <f t="array" aca="1" ref="B20" ca="1">IFERROR(INDEX(INDIRECT($D$8),MATCH(0,COUNTIF(INDIRECT($D$8),"&lt;"&amp;INDIRECT($D$8))+COUNT(INDIRECT($D$8))*ISTEXT(INDIRECT($D$8))+100000*ISBLANK(INDIRECT($D$8))-SUM(COUNTIF(INDIRECT($D$8),"="&amp;B$14:B19)),0)),"")</f>
        <v/>
      </c>
      <c r="C20" s="45"/>
      <c r="E20">
        <v>7</v>
      </c>
      <c r="F20" s="52">
        <f t="shared" ca="1" si="5"/>
        <v>0</v>
      </c>
      <c r="G20" s="52" t="str">
        <f t="shared" ca="1" si="6"/>
        <v>Start here --&gt;</v>
      </c>
    </row>
    <row r="21" spans="1:7" x14ac:dyDescent="0.25">
      <c r="A21" s="45">
        <v>8</v>
      </c>
      <c r="B21" s="51" t="str">
        <f t="array" aca="1" ref="B21" ca="1">IFERROR(INDEX(INDIRECT($D$8),MATCH(0,COUNTIF(INDIRECT($D$8),"&lt;"&amp;INDIRECT($D$8))+COUNT(INDIRECT($D$8))*ISTEXT(INDIRECT($D$8))+100000*ISBLANK(INDIRECT($D$8))-SUM(COUNTIF(INDIRECT($D$8),"="&amp;B$14:B20)),0)),"")</f>
        <v/>
      </c>
      <c r="C21" s="45"/>
      <c r="E21">
        <v>8</v>
      </c>
      <c r="F21" s="52">
        <f t="shared" ca="1" si="5"/>
        <v>0</v>
      </c>
      <c r="G21" s="52" t="str">
        <f t="shared" ca="1" si="6"/>
        <v>Start here --&gt;</v>
      </c>
    </row>
    <row r="22" spans="1:7" x14ac:dyDescent="0.25">
      <c r="A22" s="45">
        <v>9</v>
      </c>
      <c r="B22" s="51" t="str">
        <f t="array" aca="1" ref="B22" ca="1">IFERROR(INDEX(INDIRECT($D$8),MATCH(0,COUNTIF(INDIRECT($D$8),"&lt;"&amp;INDIRECT($D$8))+COUNT(INDIRECT($D$8))*ISTEXT(INDIRECT($D$8))+100000*ISBLANK(INDIRECT($D$8))-SUM(COUNTIF(INDIRECT($D$8),"="&amp;B$14:B21)),0)),"")</f>
        <v/>
      </c>
      <c r="C22" s="45"/>
      <c r="E22">
        <v>9</v>
      </c>
      <c r="F22" s="52">
        <f t="shared" ca="1" si="5"/>
        <v>0</v>
      </c>
      <c r="G22" s="52" t="str">
        <f t="shared" ca="1" si="6"/>
        <v>Start here --&gt;</v>
      </c>
    </row>
    <row r="23" spans="1:7" x14ac:dyDescent="0.25">
      <c r="A23" s="45">
        <v>10</v>
      </c>
      <c r="B23" s="51" t="str">
        <f t="array" aca="1" ref="B23" ca="1">IFERROR(INDEX(INDIRECT($D$8),MATCH(0,COUNTIF(INDIRECT($D$8),"&lt;"&amp;INDIRECT($D$8))+COUNT(INDIRECT($D$8))*ISTEXT(INDIRECT($D$8))+100000*ISBLANK(INDIRECT($D$8))-SUM(COUNTIF(INDIRECT($D$8),"="&amp;B$14:B22)),0)),"")</f>
        <v/>
      </c>
      <c r="C23" s="45"/>
      <c r="E23">
        <v>10</v>
      </c>
      <c r="F23" s="52">
        <f t="shared" ca="1" si="5"/>
        <v>0</v>
      </c>
      <c r="G23" s="52" t="str">
        <f t="shared" ca="1" si="6"/>
        <v>Start here --&gt;</v>
      </c>
    </row>
    <row r="24" spans="1:7" x14ac:dyDescent="0.25">
      <c r="A24" s="45">
        <v>11</v>
      </c>
      <c r="B24" s="51" t="str">
        <f t="array" aca="1" ref="B24" ca="1">IFERROR(INDEX(INDIRECT($D$8),MATCH(0,COUNTIF(INDIRECT($D$8),"&lt;"&amp;INDIRECT($D$8))+COUNT(INDIRECT($D$8))*ISTEXT(INDIRECT($D$8))+100000*ISBLANK(INDIRECT($D$8))-SUM(COUNTIF(INDIRECT($D$8),"="&amp;B$14:B23)),0)),"")</f>
        <v/>
      </c>
      <c r="C24" s="45"/>
      <c r="E24">
        <v>11</v>
      </c>
      <c r="F24" s="52">
        <f t="shared" ca="1" si="5"/>
        <v>0</v>
      </c>
      <c r="G24" s="52" t="str">
        <f t="shared" ca="1" si="6"/>
        <v>Start here --&gt;</v>
      </c>
    </row>
    <row r="25" spans="1:7" x14ac:dyDescent="0.25">
      <c r="A25" s="45">
        <v>12</v>
      </c>
      <c r="B25" s="51" t="str">
        <f t="array" aca="1" ref="B25" ca="1">IFERROR(INDEX(INDIRECT($D$8),MATCH(0,COUNTIF(INDIRECT($D$8),"&lt;"&amp;INDIRECT($D$8))+COUNT(INDIRECT($D$8))*ISTEXT(INDIRECT($D$8))+100000*ISBLANK(INDIRECT($D$8))-SUM(COUNTIF(INDIRECT($D$8),"="&amp;B$14:B24)),0)),"")</f>
        <v/>
      </c>
      <c r="C25" s="45"/>
      <c r="E25">
        <v>12</v>
      </c>
      <c r="F25" s="52">
        <f t="shared" ca="1" si="5"/>
        <v>0</v>
      </c>
      <c r="G25" s="52" t="str">
        <f t="shared" ca="1" si="6"/>
        <v>Start here --&gt;</v>
      </c>
    </row>
    <row r="26" spans="1:7" x14ac:dyDescent="0.25">
      <c r="A26" s="45">
        <v>13</v>
      </c>
      <c r="B26" s="51" t="str">
        <f t="array" aca="1" ref="B26" ca="1">IFERROR(INDEX(INDIRECT($D$8),MATCH(0,COUNTIF(INDIRECT($D$8),"&lt;"&amp;INDIRECT($D$8))+COUNT(INDIRECT($D$8))*ISTEXT(INDIRECT($D$8))+100000*ISBLANK(INDIRECT($D$8))-SUM(COUNTIF(INDIRECT($D$8),"="&amp;B$14:B25)),0)),"")</f>
        <v/>
      </c>
      <c r="C26" s="45"/>
      <c r="E26">
        <v>13</v>
      </c>
      <c r="F26" s="52">
        <f t="shared" ca="1" si="5"/>
        <v>0</v>
      </c>
      <c r="G26" s="52" t="str">
        <f t="shared" ca="1" si="6"/>
        <v>Start here --&gt;</v>
      </c>
    </row>
    <row r="27" spans="1:7" x14ac:dyDescent="0.25">
      <c r="A27" s="45">
        <v>14</v>
      </c>
      <c r="B27" s="51" t="str">
        <f t="array" aca="1" ref="B27" ca="1">IFERROR(INDEX(INDIRECT($D$8),MATCH(0,COUNTIF(INDIRECT($D$8),"&lt;"&amp;INDIRECT($D$8))+COUNT(INDIRECT($D$8))*ISTEXT(INDIRECT($D$8))+100000*ISBLANK(INDIRECT($D$8))-SUM(COUNTIF(INDIRECT($D$8),"="&amp;B$14:B26)),0)),"")</f>
        <v/>
      </c>
      <c r="C27" s="45"/>
      <c r="E27">
        <v>14</v>
      </c>
      <c r="F27" s="52">
        <f t="shared" ca="1" si="5"/>
        <v>0</v>
      </c>
      <c r="G27" s="52" t="str">
        <f t="shared" ca="1" si="6"/>
        <v>Start here --&gt;</v>
      </c>
    </row>
    <row r="28" spans="1:7" x14ac:dyDescent="0.25">
      <c r="A28" s="45">
        <v>15</v>
      </c>
      <c r="B28" s="51" t="str">
        <f t="array" aca="1" ref="B28" ca="1">IFERROR(INDEX(INDIRECT($D$8),MATCH(0,COUNTIF(INDIRECT($D$8),"&lt;"&amp;INDIRECT($D$8))+COUNT(INDIRECT($D$8))*ISTEXT(INDIRECT($D$8))+100000*ISBLANK(INDIRECT($D$8))-SUM(COUNTIF(INDIRECT($D$8),"="&amp;B$14:B27)),0)),"")</f>
        <v/>
      </c>
      <c r="C28" s="45"/>
      <c r="E28">
        <v>15</v>
      </c>
      <c r="F28" s="52">
        <f t="shared" ca="1" si="5"/>
        <v>0</v>
      </c>
      <c r="G28" s="52" t="str">
        <f t="shared" ca="1" si="6"/>
        <v>Start here --&gt;</v>
      </c>
    </row>
    <row r="29" spans="1:7" x14ac:dyDescent="0.25">
      <c r="A29" s="45">
        <v>16</v>
      </c>
      <c r="B29" s="51" t="str">
        <f t="array" aca="1" ref="B29" ca="1">IFERROR(INDEX(INDIRECT($D$8),MATCH(0,COUNTIF(INDIRECT($D$8),"&lt;"&amp;INDIRECT($D$8))+COUNT(INDIRECT($D$8))*ISTEXT(INDIRECT($D$8))+100000*ISBLANK(INDIRECT($D$8))-SUM(COUNTIF(INDIRECT($D$8),"="&amp;B$14:B28)),0)),"")</f>
        <v/>
      </c>
      <c r="C29" s="45"/>
      <c r="E29">
        <v>16</v>
      </c>
      <c r="F29" s="52">
        <f t="shared" ca="1" si="5"/>
        <v>0</v>
      </c>
      <c r="G29" s="52" t="str">
        <f t="shared" ca="1" si="6"/>
        <v>Start here --&gt;</v>
      </c>
    </row>
    <row r="30" spans="1:7" x14ac:dyDescent="0.25">
      <c r="A30" s="45">
        <v>17</v>
      </c>
      <c r="B30" s="51" t="str">
        <f t="array" aca="1" ref="B30" ca="1">IFERROR(INDEX(INDIRECT($D$8),MATCH(0,COUNTIF(INDIRECT($D$8),"&lt;"&amp;INDIRECT($D$8))+COUNT(INDIRECT($D$8))*ISTEXT(INDIRECT($D$8))+100000*ISBLANK(INDIRECT($D$8))-SUM(COUNTIF(INDIRECT($D$8),"="&amp;B$14:B29)),0)),"")</f>
        <v/>
      </c>
      <c r="C30" s="45"/>
      <c r="E30">
        <v>17</v>
      </c>
      <c r="F30" s="52">
        <f t="shared" ca="1" si="5"/>
        <v>0</v>
      </c>
      <c r="G30" s="52" t="str">
        <f t="shared" ca="1" si="6"/>
        <v>Start here --&gt;</v>
      </c>
    </row>
    <row r="31" spans="1:7" x14ac:dyDescent="0.25">
      <c r="A31" s="45">
        <v>18</v>
      </c>
      <c r="B31" s="51" t="str">
        <f t="array" aca="1" ref="B31" ca="1">IFERROR(INDEX(INDIRECT($D$8),MATCH(0,COUNTIF(INDIRECT($D$8),"&lt;"&amp;INDIRECT($D$8))+COUNT(INDIRECT($D$8))*ISTEXT(INDIRECT($D$8))+100000*ISBLANK(INDIRECT($D$8))-SUM(COUNTIF(INDIRECT($D$8),"="&amp;B$14:B30)),0)),"")</f>
        <v/>
      </c>
      <c r="C31" s="45"/>
      <c r="E31">
        <v>18</v>
      </c>
      <c r="F31" s="52">
        <f t="shared" ca="1" si="5"/>
        <v>0</v>
      </c>
      <c r="G31" s="52" t="str">
        <f t="shared" ca="1" si="6"/>
        <v>Start here --&gt;</v>
      </c>
    </row>
    <row r="32" spans="1:7" x14ac:dyDescent="0.25">
      <c r="A32" s="45">
        <v>19</v>
      </c>
      <c r="B32" s="51" t="str">
        <f t="array" aca="1" ref="B32" ca="1">IFERROR(INDEX(INDIRECT($D$8),MATCH(0,COUNTIF(INDIRECT($D$8),"&lt;"&amp;INDIRECT($D$8))+COUNT(INDIRECT($D$8))*ISTEXT(INDIRECT($D$8))+100000*ISBLANK(INDIRECT($D$8))-SUM(COUNTIF(INDIRECT($D$8),"="&amp;B$14:B31)),0)),"")</f>
        <v/>
      </c>
      <c r="C32" s="45"/>
      <c r="E32">
        <v>19</v>
      </c>
      <c r="F32" s="52">
        <f t="shared" ca="1" si="5"/>
        <v>0</v>
      </c>
      <c r="G32" s="52" t="str">
        <f t="shared" ca="1" si="6"/>
        <v>Start here --&gt;</v>
      </c>
    </row>
    <row r="33" spans="1:7" x14ac:dyDescent="0.25">
      <c r="A33" s="45">
        <v>20</v>
      </c>
      <c r="B33" s="51" t="str">
        <f t="array" aca="1" ref="B33" ca="1">IFERROR(INDEX(INDIRECT($D$8),MATCH(0,COUNTIF(INDIRECT($D$8),"&lt;"&amp;INDIRECT($D$8))+COUNT(INDIRECT($D$8))*ISTEXT(INDIRECT($D$8))+100000*ISBLANK(INDIRECT($D$8))-SUM(COUNTIF(INDIRECT($D$8),"="&amp;B$14:B32)),0)),"")</f>
        <v/>
      </c>
      <c r="C33" s="45"/>
      <c r="E33">
        <v>20</v>
      </c>
      <c r="F33" s="52">
        <f t="shared" ca="1" si="5"/>
        <v>0</v>
      </c>
      <c r="G33" s="52" t="str">
        <f t="shared" ca="1" si="6"/>
        <v>Start here --&gt;</v>
      </c>
    </row>
    <row r="34" spans="1:7" x14ac:dyDescent="0.25">
      <c r="C34" s="45"/>
      <c r="E34">
        <v>21</v>
      </c>
      <c r="F34" s="52">
        <f t="shared" ca="1" si="5"/>
        <v>0</v>
      </c>
      <c r="G34" s="52" t="str">
        <f t="shared" ca="1" si="6"/>
        <v>Start here --&gt;</v>
      </c>
    </row>
    <row r="35" spans="1:7" x14ac:dyDescent="0.25">
      <c r="E35">
        <v>22</v>
      </c>
      <c r="F35" s="52">
        <f t="shared" ca="1" si="5"/>
        <v>0</v>
      </c>
      <c r="G35" s="52" t="str">
        <f t="shared" ca="1" si="6"/>
        <v>Start here --&gt;</v>
      </c>
    </row>
    <row r="36" spans="1:7" x14ac:dyDescent="0.25">
      <c r="E36">
        <v>23</v>
      </c>
      <c r="F36" s="52">
        <f t="shared" ca="1" si="5"/>
        <v>0</v>
      </c>
      <c r="G36" s="52" t="str">
        <f t="shared" ca="1" si="6"/>
        <v>Start here --&gt;</v>
      </c>
    </row>
    <row r="37" spans="1:7" x14ac:dyDescent="0.25">
      <c r="E37">
        <v>24</v>
      </c>
      <c r="F37" s="52">
        <f t="shared" ca="1" si="5"/>
        <v>0</v>
      </c>
      <c r="G37" s="52" t="str">
        <f t="shared" ca="1" si="6"/>
        <v>Start here --&gt;</v>
      </c>
    </row>
    <row r="38" spans="1:7" x14ac:dyDescent="0.25">
      <c r="E38">
        <v>25</v>
      </c>
      <c r="F38" s="52">
        <f t="shared" ca="1" si="5"/>
        <v>0</v>
      </c>
      <c r="G38" s="52" t="str">
        <f t="shared" ca="1" si="6"/>
        <v>Start here --&gt;</v>
      </c>
    </row>
    <row r="39" spans="1:7" x14ac:dyDescent="0.25">
      <c r="E39">
        <v>26</v>
      </c>
      <c r="F39" s="52">
        <f t="shared" ca="1" si="5"/>
        <v>0</v>
      </c>
      <c r="G39" s="52" t="str">
        <f t="shared" ca="1" si="6"/>
        <v>Start here --&gt;</v>
      </c>
    </row>
    <row r="40" spans="1:7" x14ac:dyDescent="0.25">
      <c r="E40">
        <v>27</v>
      </c>
      <c r="F40" s="52">
        <f t="shared" ca="1" si="5"/>
        <v>0</v>
      </c>
      <c r="G40" s="52" t="str">
        <f t="shared" ca="1" si="6"/>
        <v>Start here --&gt;</v>
      </c>
    </row>
    <row r="41" spans="1:7" x14ac:dyDescent="0.25">
      <c r="E41">
        <v>28</v>
      </c>
      <c r="F41" s="52">
        <f t="shared" ca="1" si="5"/>
        <v>0</v>
      </c>
      <c r="G41" s="52" t="str">
        <f t="shared" ca="1" si="6"/>
        <v>Start here --&gt;</v>
      </c>
    </row>
    <row r="42" spans="1:7" x14ac:dyDescent="0.25">
      <c r="E42">
        <v>29</v>
      </c>
      <c r="F42" s="52">
        <f t="shared" ca="1" si="5"/>
        <v>0</v>
      </c>
      <c r="G42" s="52" t="str">
        <f t="shared" ca="1" si="6"/>
        <v>Start here --&gt;</v>
      </c>
    </row>
    <row r="43" spans="1:7" x14ac:dyDescent="0.25">
      <c r="E43">
        <v>30</v>
      </c>
      <c r="F43" s="52">
        <f t="shared" ca="1" si="5"/>
        <v>0</v>
      </c>
      <c r="G43" s="52" t="str">
        <f t="shared" ca="1" si="6"/>
        <v>Start here --&gt;</v>
      </c>
    </row>
    <row r="44" spans="1:7" x14ac:dyDescent="0.25">
      <c r="E44">
        <v>31</v>
      </c>
      <c r="F44" s="52">
        <f t="shared" ca="1" si="5"/>
        <v>0</v>
      </c>
      <c r="G44" s="52" t="str">
        <f t="shared" ca="1" si="6"/>
        <v>Start here --&gt;</v>
      </c>
    </row>
    <row r="45" spans="1:7" x14ac:dyDescent="0.25">
      <c r="E45">
        <v>32</v>
      </c>
      <c r="F45" s="52">
        <f t="shared" ca="1" si="5"/>
        <v>0</v>
      </c>
      <c r="G45" s="52" t="str">
        <f t="shared" ca="1" si="6"/>
        <v>Start here --&gt;</v>
      </c>
    </row>
    <row r="46" spans="1:7" x14ac:dyDescent="0.25">
      <c r="E46">
        <v>33</v>
      </c>
      <c r="F46" s="52">
        <f t="shared" ca="1" si="5"/>
        <v>0</v>
      </c>
      <c r="G46" s="52" t="str">
        <f t="shared" ca="1" si="6"/>
        <v>Start here --&gt;</v>
      </c>
    </row>
    <row r="47" spans="1:7" x14ac:dyDescent="0.25">
      <c r="E47">
        <v>34</v>
      </c>
      <c r="F47" s="52">
        <f t="shared" ca="1" si="5"/>
        <v>0</v>
      </c>
      <c r="G47" s="52" t="str">
        <f t="shared" ca="1" si="6"/>
        <v>Start here --&gt;</v>
      </c>
    </row>
    <row r="48" spans="1:7" x14ac:dyDescent="0.25">
      <c r="E48">
        <v>35</v>
      </c>
      <c r="F48" s="52">
        <f t="shared" ca="1" si="5"/>
        <v>0</v>
      </c>
      <c r="G48" s="52" t="str">
        <f t="shared" ca="1" si="6"/>
        <v>Start here --&gt;</v>
      </c>
    </row>
    <row r="49" spans="5:7" x14ac:dyDescent="0.25">
      <c r="E49">
        <v>36</v>
      </c>
      <c r="F49" s="52">
        <f t="shared" ca="1" si="5"/>
        <v>0</v>
      </c>
      <c r="G49" s="52" t="str">
        <f t="shared" ca="1" si="6"/>
        <v>Start here --&gt;</v>
      </c>
    </row>
    <row r="50" spans="5:7" x14ac:dyDescent="0.25">
      <c r="E50">
        <v>37</v>
      </c>
      <c r="F50" s="52">
        <f t="shared" ca="1" si="5"/>
        <v>0</v>
      </c>
      <c r="G50" s="52" t="str">
        <f t="shared" ca="1" si="6"/>
        <v>Start here --&gt;</v>
      </c>
    </row>
    <row r="51" spans="5:7" x14ac:dyDescent="0.25">
      <c r="E51">
        <v>38</v>
      </c>
      <c r="F51" s="52">
        <f t="shared" ca="1" si="5"/>
        <v>0</v>
      </c>
      <c r="G51" s="52" t="str">
        <f t="shared" ca="1" si="6"/>
        <v>Start here --&gt;</v>
      </c>
    </row>
    <row r="52" spans="5:7" x14ac:dyDescent="0.25">
      <c r="E52">
        <v>39</v>
      </c>
      <c r="F52" s="52">
        <f t="shared" ca="1" si="5"/>
        <v>0</v>
      </c>
      <c r="G52" s="52" t="str">
        <f t="shared" ca="1" si="6"/>
        <v>Start here --&gt;</v>
      </c>
    </row>
    <row r="53" spans="5:7" x14ac:dyDescent="0.25">
      <c r="E53">
        <v>40</v>
      </c>
      <c r="F53" s="52">
        <f t="shared" ca="1" si="5"/>
        <v>0</v>
      </c>
      <c r="G53" s="52" t="str">
        <f t="shared" ca="1" si="6"/>
        <v>Start here --&gt;</v>
      </c>
    </row>
    <row r="54" spans="5:7" x14ac:dyDescent="0.25">
      <c r="E54">
        <v>41</v>
      </c>
      <c r="F54" s="52">
        <f t="shared" ca="1" si="5"/>
        <v>0</v>
      </c>
      <c r="G54" s="52" t="str">
        <f t="shared" ca="1" si="6"/>
        <v>Start here --&gt;</v>
      </c>
    </row>
    <row r="55" spans="5:7" x14ac:dyDescent="0.25">
      <c r="E55">
        <v>42</v>
      </c>
      <c r="F55" s="52">
        <f t="shared" ca="1" si="5"/>
        <v>0</v>
      </c>
      <c r="G55" s="52" t="str">
        <f t="shared" ca="1" si="6"/>
        <v>Start here --&gt;</v>
      </c>
    </row>
    <row r="56" spans="5:7" x14ac:dyDescent="0.25">
      <c r="E56">
        <v>43</v>
      </c>
      <c r="F56" s="52">
        <f t="shared" ca="1" si="5"/>
        <v>0</v>
      </c>
      <c r="G56" s="52" t="str">
        <f t="shared" ca="1" si="6"/>
        <v>Start here --&gt;</v>
      </c>
    </row>
    <row r="57" spans="5:7" x14ac:dyDescent="0.25">
      <c r="E57">
        <v>44</v>
      </c>
      <c r="F57" s="52">
        <f t="shared" ca="1" si="5"/>
        <v>0</v>
      </c>
      <c r="G57" s="52" t="str">
        <f t="shared" ca="1" si="6"/>
        <v>Start here --&gt;</v>
      </c>
    </row>
    <row r="58" spans="5:7" x14ac:dyDescent="0.25">
      <c r="E58">
        <v>45</v>
      </c>
      <c r="F58" s="52">
        <f t="shared" ca="1" si="5"/>
        <v>0</v>
      </c>
      <c r="G58" s="52" t="str">
        <f t="shared" ca="1" si="6"/>
        <v>Start here --&gt;</v>
      </c>
    </row>
    <row r="59" spans="5:7" x14ac:dyDescent="0.25">
      <c r="E59">
        <v>46</v>
      </c>
      <c r="F59" s="52">
        <f t="shared" ca="1" si="5"/>
        <v>0</v>
      </c>
      <c r="G59" s="52" t="str">
        <f t="shared" ca="1" si="6"/>
        <v>Start here --&gt;</v>
      </c>
    </row>
    <row r="60" spans="5:7" x14ac:dyDescent="0.25">
      <c r="E60">
        <v>47</v>
      </c>
      <c r="F60" s="52">
        <f t="shared" ca="1" si="5"/>
        <v>0</v>
      </c>
      <c r="G60" s="52" t="str">
        <f t="shared" ca="1" si="6"/>
        <v>Start here --&gt;</v>
      </c>
    </row>
    <row r="61" spans="5:7" x14ac:dyDescent="0.25">
      <c r="E61">
        <v>48</v>
      </c>
      <c r="F61" s="52">
        <f t="shared" ca="1" si="5"/>
        <v>0</v>
      </c>
      <c r="G61" s="52" t="str">
        <f t="shared" ca="1" si="6"/>
        <v>Start here --&gt;</v>
      </c>
    </row>
    <row r="62" spans="5:7" x14ac:dyDescent="0.25">
      <c r="E62">
        <v>49</v>
      </c>
      <c r="F62" s="52">
        <f t="shared" ca="1" si="5"/>
        <v>0</v>
      </c>
      <c r="G62" s="52" t="str">
        <f t="shared" ca="1" si="6"/>
        <v>Start here --&gt;</v>
      </c>
    </row>
    <row r="63" spans="5:7" x14ac:dyDescent="0.25">
      <c r="E63">
        <v>50</v>
      </c>
      <c r="F63" s="52">
        <f t="shared" ca="1" si="5"/>
        <v>0</v>
      </c>
      <c r="G63" s="52" t="str">
        <f t="shared" ca="1" si="6"/>
        <v>Start here --&gt;</v>
      </c>
    </row>
    <row r="64" spans="5:7" x14ac:dyDescent="0.25">
      <c r="E64">
        <v>51</v>
      </c>
      <c r="F64" s="52">
        <f t="shared" ca="1" si="5"/>
        <v>0</v>
      </c>
      <c r="G64" s="52" t="str">
        <f t="shared" ca="1" si="6"/>
        <v>Start here --&gt;</v>
      </c>
    </row>
    <row r="65" spans="5:7" x14ac:dyDescent="0.25">
      <c r="E65">
        <v>52</v>
      </c>
      <c r="F65" s="52">
        <f t="shared" ca="1" si="5"/>
        <v>0</v>
      </c>
      <c r="G65" s="52" t="str">
        <f t="shared" ca="1" si="6"/>
        <v>Start here --&gt;</v>
      </c>
    </row>
    <row r="66" spans="5:7" x14ac:dyDescent="0.25">
      <c r="E66">
        <v>53</v>
      </c>
      <c r="F66" s="52">
        <f t="shared" ca="1" si="5"/>
        <v>0</v>
      </c>
      <c r="G66" s="52" t="str">
        <f t="shared" ca="1" si="6"/>
        <v>Start here --&gt;</v>
      </c>
    </row>
    <row r="67" spans="5:7" x14ac:dyDescent="0.25">
      <c r="E67">
        <v>54</v>
      </c>
      <c r="F67" s="52">
        <f t="shared" ca="1" si="5"/>
        <v>0</v>
      </c>
      <c r="G67" s="52" t="str">
        <f t="shared" ca="1" si="6"/>
        <v>Start here --&gt;</v>
      </c>
    </row>
    <row r="68" spans="5:7" x14ac:dyDescent="0.25">
      <c r="E68">
        <v>55</v>
      </c>
      <c r="F68" s="52">
        <f t="shared" ca="1" si="5"/>
        <v>0</v>
      </c>
      <c r="G68" s="52" t="str">
        <f t="shared" ca="1" si="6"/>
        <v>Start here --&gt;</v>
      </c>
    </row>
    <row r="69" spans="5:7" x14ac:dyDescent="0.25">
      <c r="E69">
        <v>56</v>
      </c>
      <c r="F69" s="52">
        <f t="shared" ca="1" si="5"/>
        <v>0</v>
      </c>
      <c r="G69" s="52" t="str">
        <f t="shared" ca="1" si="6"/>
        <v>Start here --&gt;</v>
      </c>
    </row>
    <row r="70" spans="5:7" x14ac:dyDescent="0.25">
      <c r="E70">
        <v>57</v>
      </c>
      <c r="F70" s="52">
        <f t="shared" ca="1" si="5"/>
        <v>0</v>
      </c>
      <c r="G70" s="52" t="str">
        <f t="shared" ca="1" si="6"/>
        <v>Start here --&gt;</v>
      </c>
    </row>
    <row r="71" spans="5:7" x14ac:dyDescent="0.25">
      <c r="E71">
        <v>58</v>
      </c>
      <c r="F71" s="52">
        <f t="shared" ca="1" si="5"/>
        <v>0</v>
      </c>
      <c r="G71" s="52" t="str">
        <f t="shared" ca="1" si="6"/>
        <v>Start here --&gt;</v>
      </c>
    </row>
    <row r="72" spans="5:7" x14ac:dyDescent="0.25">
      <c r="E72">
        <v>59</v>
      </c>
      <c r="F72" s="52">
        <f t="shared" ca="1" si="5"/>
        <v>0</v>
      </c>
      <c r="G72" s="52" t="str">
        <f t="shared" ca="1" si="6"/>
        <v>Start here --&gt;</v>
      </c>
    </row>
    <row r="73" spans="5:7" x14ac:dyDescent="0.25">
      <c r="E73">
        <v>60</v>
      </c>
      <c r="F73" s="52">
        <f t="shared" ca="1" si="5"/>
        <v>0</v>
      </c>
      <c r="G73" s="52" t="str">
        <f t="shared" ca="1" si="6"/>
        <v>Start here --&gt;</v>
      </c>
    </row>
    <row r="74" spans="5:7" x14ac:dyDescent="0.25">
      <c r="E74">
        <v>61</v>
      </c>
      <c r="F74" s="52">
        <f t="shared" ca="1" si="5"/>
        <v>0</v>
      </c>
      <c r="G74" s="52" t="str">
        <f t="shared" ca="1" si="6"/>
        <v>Start here --&gt;</v>
      </c>
    </row>
    <row r="75" spans="5:7" x14ac:dyDescent="0.25">
      <c r="E75">
        <v>62</v>
      </c>
      <c r="F75" s="52">
        <f t="shared" ca="1" si="5"/>
        <v>0</v>
      </c>
      <c r="G75" s="52" t="str">
        <f t="shared" ca="1" si="6"/>
        <v>Start here --&gt;</v>
      </c>
    </row>
    <row r="76" spans="5:7" x14ac:dyDescent="0.25">
      <c r="E76">
        <v>63</v>
      </c>
      <c r="F76" s="52">
        <f t="shared" ca="1" si="5"/>
        <v>0</v>
      </c>
      <c r="G76" s="52" t="str">
        <f t="shared" ca="1" si="6"/>
        <v>Start here --&gt;</v>
      </c>
    </row>
    <row r="77" spans="5:7" x14ac:dyDescent="0.25">
      <c r="E77">
        <v>64</v>
      </c>
      <c r="F77" s="52">
        <f t="shared" ca="1" si="5"/>
        <v>0</v>
      </c>
      <c r="G77" s="52" t="str">
        <f t="shared" ca="1" si="6"/>
        <v>Start here --&gt;</v>
      </c>
    </row>
    <row r="78" spans="5:7" x14ac:dyDescent="0.25">
      <c r="E78">
        <v>65</v>
      </c>
      <c r="F78" s="52">
        <f t="shared" ca="1" si="5"/>
        <v>0</v>
      </c>
      <c r="G78" s="52" t="str">
        <f t="shared" ca="1" si="6"/>
        <v>Start here --&gt;</v>
      </c>
    </row>
    <row r="79" spans="5:7" x14ac:dyDescent="0.25">
      <c r="E79">
        <v>66</v>
      </c>
      <c r="F79" s="52">
        <f t="shared" ca="1" si="5"/>
        <v>0</v>
      </c>
      <c r="G79" s="52" t="str">
        <f t="shared" ca="1" si="6"/>
        <v>Start here --&gt;</v>
      </c>
    </row>
    <row r="80" spans="5:7" x14ac:dyDescent="0.25">
      <c r="E80">
        <v>67</v>
      </c>
      <c r="F80" s="52">
        <f t="shared" ref="F80:F143" ca="1" si="7">IFERROR(IF(INDEX(INDIRECT($D$8),ROW($A67))&lt;&gt;0,INDEX(INDIRECT($D$8),ROW($A67)),$F79),"")</f>
        <v>0</v>
      </c>
      <c r="G80" s="52" t="str">
        <f t="shared" ref="G80:G143" ca="1" si="8">IFERROR(IF(INDEX(INDIRECT($D$9),ROW($A67))&lt;&gt;0,INDEX(INDIRECT($D$9),ROW($A67)),$G79),"")</f>
        <v>Start here --&gt;</v>
      </c>
    </row>
    <row r="81" spans="5:7" x14ac:dyDescent="0.25">
      <c r="E81">
        <v>68</v>
      </c>
      <c r="F81" s="52">
        <f t="shared" ca="1" si="7"/>
        <v>0</v>
      </c>
      <c r="G81" s="52" t="str">
        <f t="shared" ca="1" si="8"/>
        <v>Start here --&gt;</v>
      </c>
    </row>
    <row r="82" spans="5:7" x14ac:dyDescent="0.25">
      <c r="E82">
        <v>69</v>
      </c>
      <c r="F82" s="52">
        <f t="shared" ca="1" si="7"/>
        <v>0</v>
      </c>
      <c r="G82" s="52" t="str">
        <f t="shared" ca="1" si="8"/>
        <v>Start here --&gt;</v>
      </c>
    </row>
    <row r="83" spans="5:7" x14ac:dyDescent="0.25">
      <c r="E83">
        <v>70</v>
      </c>
      <c r="F83" s="52">
        <f t="shared" ca="1" si="7"/>
        <v>0</v>
      </c>
      <c r="G83" s="52" t="str">
        <f t="shared" ca="1" si="8"/>
        <v>Start here --&gt;</v>
      </c>
    </row>
    <row r="84" spans="5:7" x14ac:dyDescent="0.25">
      <c r="E84">
        <v>71</v>
      </c>
      <c r="F84" s="52">
        <f t="shared" ca="1" si="7"/>
        <v>0</v>
      </c>
      <c r="G84" s="52" t="str">
        <f t="shared" ca="1" si="8"/>
        <v>Start here --&gt;</v>
      </c>
    </row>
    <row r="85" spans="5:7" x14ac:dyDescent="0.25">
      <c r="E85">
        <v>72</v>
      </c>
      <c r="F85" s="52">
        <f t="shared" ca="1" si="7"/>
        <v>0</v>
      </c>
      <c r="G85" s="52" t="str">
        <f t="shared" ca="1" si="8"/>
        <v>Start here --&gt;</v>
      </c>
    </row>
    <row r="86" spans="5:7" x14ac:dyDescent="0.25">
      <c r="E86">
        <v>73</v>
      </c>
      <c r="F86" s="52">
        <f t="shared" ca="1" si="7"/>
        <v>0</v>
      </c>
      <c r="G86" s="52" t="str">
        <f t="shared" ca="1" si="8"/>
        <v>Start here --&gt;</v>
      </c>
    </row>
    <row r="87" spans="5:7" x14ac:dyDescent="0.25">
      <c r="E87">
        <v>74</v>
      </c>
      <c r="F87" s="52">
        <f t="shared" ca="1" si="7"/>
        <v>0</v>
      </c>
      <c r="G87" s="52" t="str">
        <f t="shared" ca="1" si="8"/>
        <v>Start here --&gt;</v>
      </c>
    </row>
    <row r="88" spans="5:7" x14ac:dyDescent="0.25">
      <c r="E88">
        <v>75</v>
      </c>
      <c r="F88" s="52">
        <f t="shared" ca="1" si="7"/>
        <v>0</v>
      </c>
      <c r="G88" s="52" t="str">
        <f t="shared" ca="1" si="8"/>
        <v>Start here --&gt;</v>
      </c>
    </row>
    <row r="89" spans="5:7" x14ac:dyDescent="0.25">
      <c r="E89">
        <v>76</v>
      </c>
      <c r="F89" s="52">
        <f t="shared" ca="1" si="7"/>
        <v>0</v>
      </c>
      <c r="G89" s="52" t="str">
        <f t="shared" ca="1" si="8"/>
        <v>Start here --&gt;</v>
      </c>
    </row>
    <row r="90" spans="5:7" x14ac:dyDescent="0.25">
      <c r="E90">
        <v>77</v>
      </c>
      <c r="F90" s="52">
        <f t="shared" ca="1" si="7"/>
        <v>0</v>
      </c>
      <c r="G90" s="52" t="str">
        <f t="shared" ca="1" si="8"/>
        <v>Start here --&gt;</v>
      </c>
    </row>
    <row r="91" spans="5:7" x14ac:dyDescent="0.25">
      <c r="E91">
        <v>78</v>
      </c>
      <c r="F91" s="52">
        <f t="shared" ca="1" si="7"/>
        <v>0</v>
      </c>
      <c r="G91" s="52" t="str">
        <f t="shared" ca="1" si="8"/>
        <v>Start here --&gt;</v>
      </c>
    </row>
    <row r="92" spans="5:7" x14ac:dyDescent="0.25">
      <c r="E92">
        <v>79</v>
      </c>
      <c r="F92" s="52">
        <f t="shared" ca="1" si="7"/>
        <v>0</v>
      </c>
      <c r="G92" s="52" t="str">
        <f t="shared" ca="1" si="8"/>
        <v>Start here --&gt;</v>
      </c>
    </row>
    <row r="93" spans="5:7" x14ac:dyDescent="0.25">
      <c r="E93">
        <v>80</v>
      </c>
      <c r="F93" s="52">
        <f t="shared" ca="1" si="7"/>
        <v>0</v>
      </c>
      <c r="G93" s="52" t="str">
        <f t="shared" ca="1" si="8"/>
        <v>Start here --&gt;</v>
      </c>
    </row>
    <row r="94" spans="5:7" x14ac:dyDescent="0.25">
      <c r="E94">
        <v>81</v>
      </c>
      <c r="F94" s="52">
        <f t="shared" ca="1" si="7"/>
        <v>0</v>
      </c>
      <c r="G94" s="52" t="str">
        <f t="shared" ca="1" si="8"/>
        <v>Start here --&gt;</v>
      </c>
    </row>
    <row r="95" spans="5:7" x14ac:dyDescent="0.25">
      <c r="E95">
        <v>82</v>
      </c>
      <c r="F95" s="52">
        <f t="shared" ca="1" si="7"/>
        <v>0</v>
      </c>
      <c r="G95" s="52" t="str">
        <f t="shared" ca="1" si="8"/>
        <v>Start here --&gt;</v>
      </c>
    </row>
    <row r="96" spans="5:7" x14ac:dyDescent="0.25">
      <c r="E96">
        <v>83</v>
      </c>
      <c r="F96" s="52">
        <f t="shared" ca="1" si="7"/>
        <v>0</v>
      </c>
      <c r="G96" s="52" t="str">
        <f t="shared" ca="1" si="8"/>
        <v>Start here --&gt;</v>
      </c>
    </row>
    <row r="97" spans="5:7" x14ac:dyDescent="0.25">
      <c r="E97">
        <v>84</v>
      </c>
      <c r="F97" s="52">
        <f t="shared" ca="1" si="7"/>
        <v>0</v>
      </c>
      <c r="G97" s="52" t="str">
        <f t="shared" ca="1" si="8"/>
        <v>Start here --&gt;</v>
      </c>
    </row>
    <row r="98" spans="5:7" x14ac:dyDescent="0.25">
      <c r="E98">
        <v>85</v>
      </c>
      <c r="F98" s="52">
        <f t="shared" ca="1" si="7"/>
        <v>0</v>
      </c>
      <c r="G98" s="52" t="str">
        <f t="shared" ca="1" si="8"/>
        <v>Start here --&gt;</v>
      </c>
    </row>
    <row r="99" spans="5:7" x14ac:dyDescent="0.25">
      <c r="E99">
        <v>86</v>
      </c>
      <c r="F99" s="52">
        <f t="shared" ca="1" si="7"/>
        <v>0</v>
      </c>
      <c r="G99" s="52" t="str">
        <f t="shared" ca="1" si="8"/>
        <v>Start here --&gt;</v>
      </c>
    </row>
    <row r="100" spans="5:7" x14ac:dyDescent="0.25">
      <c r="E100">
        <v>87</v>
      </c>
      <c r="F100" s="52">
        <f t="shared" ca="1" si="7"/>
        <v>0</v>
      </c>
      <c r="G100" s="52" t="str">
        <f t="shared" ca="1" si="8"/>
        <v>Start here --&gt;</v>
      </c>
    </row>
    <row r="101" spans="5:7" x14ac:dyDescent="0.25">
      <c r="E101">
        <v>88</v>
      </c>
      <c r="F101" s="52">
        <f t="shared" ca="1" si="7"/>
        <v>0</v>
      </c>
      <c r="G101" s="52" t="str">
        <f t="shared" ca="1" si="8"/>
        <v>Start here --&gt;</v>
      </c>
    </row>
    <row r="102" spans="5:7" x14ac:dyDescent="0.25">
      <c r="E102">
        <v>89</v>
      </c>
      <c r="F102" s="52">
        <f t="shared" ca="1" si="7"/>
        <v>0</v>
      </c>
      <c r="G102" s="52" t="str">
        <f t="shared" ca="1" si="8"/>
        <v>Start here --&gt;</v>
      </c>
    </row>
    <row r="103" spans="5:7" x14ac:dyDescent="0.25">
      <c r="E103">
        <v>90</v>
      </c>
      <c r="F103" s="52">
        <f t="shared" ca="1" si="7"/>
        <v>0</v>
      </c>
      <c r="G103" s="52" t="str">
        <f t="shared" ca="1" si="8"/>
        <v>Start here --&gt;</v>
      </c>
    </row>
    <row r="104" spans="5:7" x14ac:dyDescent="0.25">
      <c r="E104">
        <v>91</v>
      </c>
      <c r="F104" s="52">
        <f t="shared" ca="1" si="7"/>
        <v>0</v>
      </c>
      <c r="G104" s="52" t="str">
        <f t="shared" ca="1" si="8"/>
        <v>Start here --&gt;</v>
      </c>
    </row>
    <row r="105" spans="5:7" x14ac:dyDescent="0.25">
      <c r="E105">
        <v>92</v>
      </c>
      <c r="F105" s="52">
        <f t="shared" ca="1" si="7"/>
        <v>0</v>
      </c>
      <c r="G105" s="52" t="str">
        <f t="shared" ca="1" si="8"/>
        <v>Start here --&gt;</v>
      </c>
    </row>
    <row r="106" spans="5:7" x14ac:dyDescent="0.25">
      <c r="E106">
        <v>93</v>
      </c>
      <c r="F106" s="52">
        <f t="shared" ca="1" si="7"/>
        <v>0</v>
      </c>
      <c r="G106" s="52" t="str">
        <f t="shared" ca="1" si="8"/>
        <v>Start here --&gt;</v>
      </c>
    </row>
    <row r="107" spans="5:7" x14ac:dyDescent="0.25">
      <c r="E107">
        <v>94</v>
      </c>
      <c r="F107" s="52">
        <f t="shared" ca="1" si="7"/>
        <v>0</v>
      </c>
      <c r="G107" s="52" t="str">
        <f t="shared" ca="1" si="8"/>
        <v>Start here --&gt;</v>
      </c>
    </row>
    <row r="108" spans="5:7" x14ac:dyDescent="0.25">
      <c r="E108">
        <v>95</v>
      </c>
      <c r="F108" s="52">
        <f t="shared" ca="1" si="7"/>
        <v>0</v>
      </c>
      <c r="G108" s="52" t="str">
        <f t="shared" ca="1" si="8"/>
        <v>Start here --&gt;</v>
      </c>
    </row>
    <row r="109" spans="5:7" x14ac:dyDescent="0.25">
      <c r="E109">
        <v>96</v>
      </c>
      <c r="F109" s="52">
        <f t="shared" ca="1" si="7"/>
        <v>0</v>
      </c>
      <c r="G109" s="52" t="str">
        <f t="shared" ca="1" si="8"/>
        <v>Start here --&gt;</v>
      </c>
    </row>
    <row r="110" spans="5:7" x14ac:dyDescent="0.25">
      <c r="E110">
        <v>97</v>
      </c>
      <c r="F110" s="52">
        <f t="shared" ca="1" si="7"/>
        <v>0</v>
      </c>
      <c r="G110" s="52" t="str">
        <f t="shared" ca="1" si="8"/>
        <v>Start here --&gt;</v>
      </c>
    </row>
    <row r="111" spans="5:7" x14ac:dyDescent="0.25">
      <c r="E111">
        <v>98</v>
      </c>
      <c r="F111" s="52">
        <f t="shared" ca="1" si="7"/>
        <v>0</v>
      </c>
      <c r="G111" s="52" t="str">
        <f t="shared" ca="1" si="8"/>
        <v>Start here --&gt;</v>
      </c>
    </row>
    <row r="112" spans="5:7" x14ac:dyDescent="0.25">
      <c r="E112">
        <v>99</v>
      </c>
      <c r="F112" s="52">
        <f t="shared" ca="1" si="7"/>
        <v>0</v>
      </c>
      <c r="G112" s="52" t="str">
        <f t="shared" ca="1" si="8"/>
        <v>Start here --&gt;</v>
      </c>
    </row>
    <row r="113" spans="5:7" x14ac:dyDescent="0.25">
      <c r="E113">
        <v>100</v>
      </c>
      <c r="F113" s="52">
        <f t="shared" ca="1" si="7"/>
        <v>0</v>
      </c>
      <c r="G113" s="52" t="str">
        <f t="shared" ca="1" si="8"/>
        <v>Start here --&gt;</v>
      </c>
    </row>
    <row r="114" spans="5:7" x14ac:dyDescent="0.25">
      <c r="E114">
        <v>101</v>
      </c>
      <c r="F114" s="52">
        <f t="shared" ca="1" si="7"/>
        <v>0</v>
      </c>
      <c r="G114" s="52" t="str">
        <f t="shared" ca="1" si="8"/>
        <v>Start here --&gt;</v>
      </c>
    </row>
    <row r="115" spans="5:7" x14ac:dyDescent="0.25">
      <c r="E115">
        <v>102</v>
      </c>
      <c r="F115" s="52">
        <f t="shared" ca="1" si="7"/>
        <v>0</v>
      </c>
      <c r="G115" s="52" t="str">
        <f t="shared" ca="1" si="8"/>
        <v>Start here --&gt;</v>
      </c>
    </row>
    <row r="116" spans="5:7" x14ac:dyDescent="0.25">
      <c r="E116">
        <v>103</v>
      </c>
      <c r="F116" s="52">
        <f t="shared" ca="1" si="7"/>
        <v>0</v>
      </c>
      <c r="G116" s="52" t="str">
        <f t="shared" ca="1" si="8"/>
        <v>Start here --&gt;</v>
      </c>
    </row>
    <row r="117" spans="5:7" x14ac:dyDescent="0.25">
      <c r="E117">
        <v>104</v>
      </c>
      <c r="F117" s="52">
        <f t="shared" ca="1" si="7"/>
        <v>0</v>
      </c>
      <c r="G117" s="52" t="str">
        <f t="shared" ca="1" si="8"/>
        <v>Start here --&gt;</v>
      </c>
    </row>
    <row r="118" spans="5:7" x14ac:dyDescent="0.25">
      <c r="E118">
        <v>105</v>
      </c>
      <c r="F118" s="52">
        <f t="shared" ca="1" si="7"/>
        <v>0</v>
      </c>
      <c r="G118" s="52" t="str">
        <f t="shared" ca="1" si="8"/>
        <v>Start here --&gt;</v>
      </c>
    </row>
    <row r="119" spans="5:7" x14ac:dyDescent="0.25">
      <c r="E119">
        <v>106</v>
      </c>
      <c r="F119" s="52">
        <f t="shared" ca="1" si="7"/>
        <v>0</v>
      </c>
      <c r="G119" s="52" t="str">
        <f t="shared" ca="1" si="8"/>
        <v>Start here --&gt;</v>
      </c>
    </row>
    <row r="120" spans="5:7" x14ac:dyDescent="0.25">
      <c r="E120">
        <v>107</v>
      </c>
      <c r="F120" s="52">
        <f t="shared" ca="1" si="7"/>
        <v>0</v>
      </c>
      <c r="G120" s="52" t="str">
        <f t="shared" ca="1" si="8"/>
        <v>Start here --&gt;</v>
      </c>
    </row>
    <row r="121" spans="5:7" x14ac:dyDescent="0.25">
      <c r="E121">
        <v>108</v>
      </c>
      <c r="F121" s="52">
        <f t="shared" ca="1" si="7"/>
        <v>0</v>
      </c>
      <c r="G121" s="52" t="str">
        <f t="shared" ca="1" si="8"/>
        <v>Start here --&gt;</v>
      </c>
    </row>
    <row r="122" spans="5:7" x14ac:dyDescent="0.25">
      <c r="E122">
        <v>109</v>
      </c>
      <c r="F122" s="52">
        <f t="shared" ca="1" si="7"/>
        <v>0</v>
      </c>
      <c r="G122" s="52" t="str">
        <f t="shared" ca="1" si="8"/>
        <v>Start here --&gt;</v>
      </c>
    </row>
    <row r="123" spans="5:7" x14ac:dyDescent="0.25">
      <c r="E123">
        <v>110</v>
      </c>
      <c r="F123" s="52">
        <f t="shared" ca="1" si="7"/>
        <v>0</v>
      </c>
      <c r="G123" s="52" t="str">
        <f t="shared" ca="1" si="8"/>
        <v>Start here --&gt;</v>
      </c>
    </row>
    <row r="124" spans="5:7" x14ac:dyDescent="0.25">
      <c r="E124">
        <v>111</v>
      </c>
      <c r="F124" s="52">
        <f t="shared" ca="1" si="7"/>
        <v>0</v>
      </c>
      <c r="G124" s="52" t="str">
        <f t="shared" ca="1" si="8"/>
        <v>Start here --&gt;</v>
      </c>
    </row>
    <row r="125" spans="5:7" x14ac:dyDescent="0.25">
      <c r="E125">
        <v>112</v>
      </c>
      <c r="F125" s="52">
        <f t="shared" ca="1" si="7"/>
        <v>0</v>
      </c>
      <c r="G125" s="52" t="str">
        <f t="shared" ca="1" si="8"/>
        <v>Start here --&gt;</v>
      </c>
    </row>
    <row r="126" spans="5:7" x14ac:dyDescent="0.25">
      <c r="E126">
        <v>113</v>
      </c>
      <c r="F126" s="52">
        <f t="shared" ca="1" si="7"/>
        <v>0</v>
      </c>
      <c r="G126" s="52" t="str">
        <f t="shared" ca="1" si="8"/>
        <v>Start here --&gt;</v>
      </c>
    </row>
    <row r="127" spans="5:7" x14ac:dyDescent="0.25">
      <c r="E127">
        <v>114</v>
      </c>
      <c r="F127" s="52">
        <f t="shared" ca="1" si="7"/>
        <v>0</v>
      </c>
      <c r="G127" s="52" t="str">
        <f t="shared" ca="1" si="8"/>
        <v>Start here --&gt;</v>
      </c>
    </row>
    <row r="128" spans="5:7" x14ac:dyDescent="0.25">
      <c r="E128">
        <v>115</v>
      </c>
      <c r="F128" s="52">
        <f t="shared" ca="1" si="7"/>
        <v>0</v>
      </c>
      <c r="G128" s="52" t="str">
        <f t="shared" ca="1" si="8"/>
        <v>Start here --&gt;</v>
      </c>
    </row>
    <row r="129" spans="5:7" x14ac:dyDescent="0.25">
      <c r="E129">
        <v>116</v>
      </c>
      <c r="F129" s="52">
        <f t="shared" ca="1" si="7"/>
        <v>0</v>
      </c>
      <c r="G129" s="52" t="str">
        <f t="shared" ca="1" si="8"/>
        <v>Start here --&gt;</v>
      </c>
    </row>
    <row r="130" spans="5:7" x14ac:dyDescent="0.25">
      <c r="E130">
        <v>117</v>
      </c>
      <c r="F130" s="52">
        <f t="shared" ca="1" si="7"/>
        <v>0</v>
      </c>
      <c r="G130" s="52" t="str">
        <f t="shared" ca="1" si="8"/>
        <v>Start here --&gt;</v>
      </c>
    </row>
    <row r="131" spans="5:7" x14ac:dyDescent="0.25">
      <c r="E131">
        <v>118</v>
      </c>
      <c r="F131" s="52">
        <f t="shared" ca="1" si="7"/>
        <v>0</v>
      </c>
      <c r="G131" s="52" t="str">
        <f t="shared" ca="1" si="8"/>
        <v>Start here --&gt;</v>
      </c>
    </row>
    <row r="132" spans="5:7" x14ac:dyDescent="0.25">
      <c r="E132">
        <v>119</v>
      </c>
      <c r="F132" s="52">
        <f t="shared" ca="1" si="7"/>
        <v>0</v>
      </c>
      <c r="G132" s="52" t="str">
        <f t="shared" ca="1" si="8"/>
        <v>Start here --&gt;</v>
      </c>
    </row>
    <row r="133" spans="5:7" x14ac:dyDescent="0.25">
      <c r="E133">
        <v>120</v>
      </c>
      <c r="F133" s="52">
        <f t="shared" ca="1" si="7"/>
        <v>0</v>
      </c>
      <c r="G133" s="52" t="str">
        <f t="shared" ca="1" si="8"/>
        <v>Start here --&gt;</v>
      </c>
    </row>
    <row r="134" spans="5:7" x14ac:dyDescent="0.25">
      <c r="E134">
        <v>121</v>
      </c>
      <c r="F134" s="52">
        <f t="shared" ca="1" si="7"/>
        <v>0</v>
      </c>
      <c r="G134" s="52" t="str">
        <f t="shared" ca="1" si="8"/>
        <v>Start here --&gt;</v>
      </c>
    </row>
    <row r="135" spans="5:7" x14ac:dyDescent="0.25">
      <c r="E135">
        <v>122</v>
      </c>
      <c r="F135" s="52">
        <f t="shared" ca="1" si="7"/>
        <v>0</v>
      </c>
      <c r="G135" s="52" t="str">
        <f t="shared" ca="1" si="8"/>
        <v>Start here --&gt;</v>
      </c>
    </row>
    <row r="136" spans="5:7" x14ac:dyDescent="0.25">
      <c r="E136">
        <v>123</v>
      </c>
      <c r="F136" s="52">
        <f t="shared" ca="1" si="7"/>
        <v>0</v>
      </c>
      <c r="G136" s="52" t="str">
        <f t="shared" ca="1" si="8"/>
        <v>Start here --&gt;</v>
      </c>
    </row>
    <row r="137" spans="5:7" x14ac:dyDescent="0.25">
      <c r="E137">
        <v>124</v>
      </c>
      <c r="F137" s="52">
        <f t="shared" ca="1" si="7"/>
        <v>0</v>
      </c>
      <c r="G137" s="52" t="str">
        <f t="shared" ca="1" si="8"/>
        <v>Start here --&gt;</v>
      </c>
    </row>
    <row r="138" spans="5:7" x14ac:dyDescent="0.25">
      <c r="E138">
        <v>125</v>
      </c>
      <c r="F138" s="52">
        <f t="shared" ca="1" si="7"/>
        <v>0</v>
      </c>
      <c r="G138" s="52" t="str">
        <f t="shared" ca="1" si="8"/>
        <v>Start here --&gt;</v>
      </c>
    </row>
    <row r="139" spans="5:7" x14ac:dyDescent="0.25">
      <c r="E139">
        <v>126</v>
      </c>
      <c r="F139" s="52">
        <f t="shared" ca="1" si="7"/>
        <v>0</v>
      </c>
      <c r="G139" s="52" t="str">
        <f t="shared" ca="1" si="8"/>
        <v>Start here --&gt;</v>
      </c>
    </row>
    <row r="140" spans="5:7" x14ac:dyDescent="0.25">
      <c r="E140">
        <v>127</v>
      </c>
      <c r="F140" s="52">
        <f t="shared" ca="1" si="7"/>
        <v>0</v>
      </c>
      <c r="G140" s="52" t="str">
        <f t="shared" ca="1" si="8"/>
        <v>Start here --&gt;</v>
      </c>
    </row>
    <row r="141" spans="5:7" x14ac:dyDescent="0.25">
      <c r="E141">
        <v>128</v>
      </c>
      <c r="F141" s="52">
        <f t="shared" ca="1" si="7"/>
        <v>0</v>
      </c>
      <c r="G141" s="52" t="str">
        <f t="shared" ca="1" si="8"/>
        <v>Start here --&gt;</v>
      </c>
    </row>
    <row r="142" spans="5:7" x14ac:dyDescent="0.25">
      <c r="E142">
        <v>129</v>
      </c>
      <c r="F142" s="52">
        <f t="shared" ca="1" si="7"/>
        <v>0</v>
      </c>
      <c r="G142" s="52" t="str">
        <f t="shared" ca="1" si="8"/>
        <v>Start here --&gt;</v>
      </c>
    </row>
    <row r="143" spans="5:7" x14ac:dyDescent="0.25">
      <c r="E143">
        <v>130</v>
      </c>
      <c r="F143" s="52">
        <f t="shared" ca="1" si="7"/>
        <v>0</v>
      </c>
      <c r="G143" s="52" t="str">
        <f t="shared" ca="1" si="8"/>
        <v>Start here --&gt;</v>
      </c>
    </row>
    <row r="144" spans="5:7" x14ac:dyDescent="0.25">
      <c r="E144">
        <v>131</v>
      </c>
      <c r="F144" s="52">
        <f t="shared" ref="F144:F207" ca="1" si="9">IFERROR(IF(INDEX(INDIRECT($D$8),ROW($A131))&lt;&gt;0,INDEX(INDIRECT($D$8),ROW($A131)),$F143),"")</f>
        <v>0</v>
      </c>
      <c r="G144" s="52" t="str">
        <f t="shared" ref="G144:G207" ca="1" si="10">IFERROR(IF(INDEX(INDIRECT($D$9),ROW($A131))&lt;&gt;0,INDEX(INDIRECT($D$9),ROW($A131)),$G143),"")</f>
        <v>Start here --&gt;</v>
      </c>
    </row>
    <row r="145" spans="5:7" x14ac:dyDescent="0.25">
      <c r="E145">
        <v>132</v>
      </c>
      <c r="F145" s="52">
        <f t="shared" ca="1" si="9"/>
        <v>0</v>
      </c>
      <c r="G145" s="52" t="str">
        <f t="shared" ca="1" si="10"/>
        <v>Start here --&gt;</v>
      </c>
    </row>
    <row r="146" spans="5:7" x14ac:dyDescent="0.25">
      <c r="E146">
        <v>133</v>
      </c>
      <c r="F146" s="52">
        <f t="shared" ca="1" si="9"/>
        <v>0</v>
      </c>
      <c r="G146" s="52" t="str">
        <f t="shared" ca="1" si="10"/>
        <v>Start here --&gt;</v>
      </c>
    </row>
    <row r="147" spans="5:7" x14ac:dyDescent="0.25">
      <c r="E147">
        <v>134</v>
      </c>
      <c r="F147" s="52">
        <f t="shared" ca="1" si="9"/>
        <v>0</v>
      </c>
      <c r="G147" s="52" t="str">
        <f t="shared" ca="1" si="10"/>
        <v>Start here --&gt;</v>
      </c>
    </row>
    <row r="148" spans="5:7" x14ac:dyDescent="0.25">
      <c r="E148">
        <v>135</v>
      </c>
      <c r="F148" s="52">
        <f t="shared" ca="1" si="9"/>
        <v>0</v>
      </c>
      <c r="G148" s="52" t="str">
        <f t="shared" ca="1" si="10"/>
        <v>Start here --&gt;</v>
      </c>
    </row>
    <row r="149" spans="5:7" x14ac:dyDescent="0.25">
      <c r="E149">
        <v>136</v>
      </c>
      <c r="F149" s="52">
        <f t="shared" ca="1" si="9"/>
        <v>0</v>
      </c>
      <c r="G149" s="52" t="str">
        <f t="shared" ca="1" si="10"/>
        <v>Start here --&gt;</v>
      </c>
    </row>
    <row r="150" spans="5:7" x14ac:dyDescent="0.25">
      <c r="E150">
        <v>137</v>
      </c>
      <c r="F150" s="52">
        <f t="shared" ca="1" si="9"/>
        <v>0</v>
      </c>
      <c r="G150" s="52" t="str">
        <f t="shared" ca="1" si="10"/>
        <v>Start here --&gt;</v>
      </c>
    </row>
    <row r="151" spans="5:7" x14ac:dyDescent="0.25">
      <c r="E151">
        <v>138</v>
      </c>
      <c r="F151" s="52">
        <f t="shared" ca="1" si="9"/>
        <v>0</v>
      </c>
      <c r="G151" s="52" t="str">
        <f t="shared" ca="1" si="10"/>
        <v>Start here --&gt;</v>
      </c>
    </row>
    <row r="152" spans="5:7" x14ac:dyDescent="0.25">
      <c r="E152">
        <v>139</v>
      </c>
      <c r="F152" s="52">
        <f t="shared" ca="1" si="9"/>
        <v>0</v>
      </c>
      <c r="G152" s="52" t="str">
        <f t="shared" ca="1" si="10"/>
        <v>Start here --&gt;</v>
      </c>
    </row>
    <row r="153" spans="5:7" x14ac:dyDescent="0.25">
      <c r="E153">
        <v>140</v>
      </c>
      <c r="F153" s="52">
        <f t="shared" ca="1" si="9"/>
        <v>0</v>
      </c>
      <c r="G153" s="52" t="str">
        <f t="shared" ca="1" si="10"/>
        <v>Start here --&gt;</v>
      </c>
    </row>
    <row r="154" spans="5:7" x14ac:dyDescent="0.25">
      <c r="E154">
        <v>141</v>
      </c>
      <c r="F154" s="52">
        <f t="shared" ca="1" si="9"/>
        <v>0</v>
      </c>
      <c r="G154" s="52" t="str">
        <f t="shared" ca="1" si="10"/>
        <v>Start here --&gt;</v>
      </c>
    </row>
    <row r="155" spans="5:7" x14ac:dyDescent="0.25">
      <c r="E155">
        <v>142</v>
      </c>
      <c r="F155" s="52">
        <f t="shared" ca="1" si="9"/>
        <v>0</v>
      </c>
      <c r="G155" s="52" t="str">
        <f t="shared" ca="1" si="10"/>
        <v>Start here --&gt;</v>
      </c>
    </row>
    <row r="156" spans="5:7" x14ac:dyDescent="0.25">
      <c r="E156">
        <v>143</v>
      </c>
      <c r="F156" s="52">
        <f t="shared" ca="1" si="9"/>
        <v>0</v>
      </c>
      <c r="G156" s="52" t="str">
        <f t="shared" ca="1" si="10"/>
        <v>Start here --&gt;</v>
      </c>
    </row>
    <row r="157" spans="5:7" x14ac:dyDescent="0.25">
      <c r="E157">
        <v>144</v>
      </c>
      <c r="F157" s="52">
        <f t="shared" ca="1" si="9"/>
        <v>0</v>
      </c>
      <c r="G157" s="52" t="str">
        <f t="shared" ca="1" si="10"/>
        <v>Start here --&gt;</v>
      </c>
    </row>
    <row r="158" spans="5:7" x14ac:dyDescent="0.25">
      <c r="E158">
        <v>145</v>
      </c>
      <c r="F158" s="52">
        <f t="shared" ca="1" si="9"/>
        <v>0</v>
      </c>
      <c r="G158" s="52" t="str">
        <f t="shared" ca="1" si="10"/>
        <v>Start here --&gt;</v>
      </c>
    </row>
    <row r="159" spans="5:7" x14ac:dyDescent="0.25">
      <c r="E159">
        <v>146</v>
      </c>
      <c r="F159" s="52">
        <f t="shared" ca="1" si="9"/>
        <v>0</v>
      </c>
      <c r="G159" s="52" t="str">
        <f t="shared" ca="1" si="10"/>
        <v>Start here --&gt;</v>
      </c>
    </row>
    <row r="160" spans="5:7" x14ac:dyDescent="0.25">
      <c r="E160">
        <v>147</v>
      </c>
      <c r="F160" s="52">
        <f t="shared" ca="1" si="9"/>
        <v>0</v>
      </c>
      <c r="G160" s="52" t="str">
        <f t="shared" ca="1" si="10"/>
        <v>Start here --&gt;</v>
      </c>
    </row>
    <row r="161" spans="5:7" x14ac:dyDescent="0.25">
      <c r="E161">
        <v>148</v>
      </c>
      <c r="F161" s="52">
        <f t="shared" ca="1" si="9"/>
        <v>0</v>
      </c>
      <c r="G161" s="52" t="str">
        <f t="shared" ca="1" si="10"/>
        <v>Start here --&gt;</v>
      </c>
    </row>
    <row r="162" spans="5:7" x14ac:dyDescent="0.25">
      <c r="E162">
        <v>149</v>
      </c>
      <c r="F162" s="52">
        <f t="shared" ca="1" si="9"/>
        <v>0</v>
      </c>
      <c r="G162" s="52" t="str">
        <f t="shared" ca="1" si="10"/>
        <v>Start here --&gt;</v>
      </c>
    </row>
    <row r="163" spans="5:7" x14ac:dyDescent="0.25">
      <c r="E163">
        <v>150</v>
      </c>
      <c r="F163" s="52">
        <f t="shared" ca="1" si="9"/>
        <v>0</v>
      </c>
      <c r="G163" s="52" t="str">
        <f t="shared" ca="1" si="10"/>
        <v>Start here --&gt;</v>
      </c>
    </row>
    <row r="164" spans="5:7" x14ac:dyDescent="0.25">
      <c r="E164">
        <v>151</v>
      </c>
      <c r="F164" s="52">
        <f t="shared" ca="1" si="9"/>
        <v>0</v>
      </c>
      <c r="G164" s="52" t="str">
        <f t="shared" ca="1" si="10"/>
        <v>Start here --&gt;</v>
      </c>
    </row>
    <row r="165" spans="5:7" x14ac:dyDescent="0.25">
      <c r="E165">
        <v>152</v>
      </c>
      <c r="F165" s="52">
        <f t="shared" ca="1" si="9"/>
        <v>0</v>
      </c>
      <c r="G165" s="52" t="str">
        <f t="shared" ca="1" si="10"/>
        <v>Start here --&gt;</v>
      </c>
    </row>
    <row r="166" spans="5:7" x14ac:dyDescent="0.25">
      <c r="E166">
        <v>153</v>
      </c>
      <c r="F166" s="52">
        <f t="shared" ca="1" si="9"/>
        <v>0</v>
      </c>
      <c r="G166" s="52" t="str">
        <f t="shared" ca="1" si="10"/>
        <v>Start here --&gt;</v>
      </c>
    </row>
    <row r="167" spans="5:7" x14ac:dyDescent="0.25">
      <c r="E167">
        <v>154</v>
      </c>
      <c r="F167" s="52">
        <f t="shared" ca="1" si="9"/>
        <v>0</v>
      </c>
      <c r="G167" s="52" t="str">
        <f t="shared" ca="1" si="10"/>
        <v>Start here --&gt;</v>
      </c>
    </row>
    <row r="168" spans="5:7" x14ac:dyDescent="0.25">
      <c r="E168">
        <v>155</v>
      </c>
      <c r="F168" s="52">
        <f t="shared" ca="1" si="9"/>
        <v>0</v>
      </c>
      <c r="G168" s="52" t="str">
        <f t="shared" ca="1" si="10"/>
        <v>Start here --&gt;</v>
      </c>
    </row>
    <row r="169" spans="5:7" x14ac:dyDescent="0.25">
      <c r="E169">
        <v>156</v>
      </c>
      <c r="F169" s="52">
        <f t="shared" ca="1" si="9"/>
        <v>0</v>
      </c>
      <c r="G169" s="52" t="str">
        <f t="shared" ca="1" si="10"/>
        <v>Start here --&gt;</v>
      </c>
    </row>
    <row r="170" spans="5:7" x14ac:dyDescent="0.25">
      <c r="E170">
        <v>157</v>
      </c>
      <c r="F170" s="52">
        <f t="shared" ca="1" si="9"/>
        <v>0</v>
      </c>
      <c r="G170" s="52" t="str">
        <f t="shared" ca="1" si="10"/>
        <v>Start here --&gt;</v>
      </c>
    </row>
    <row r="171" spans="5:7" x14ac:dyDescent="0.25">
      <c r="E171">
        <v>158</v>
      </c>
      <c r="F171" s="52">
        <f t="shared" ca="1" si="9"/>
        <v>0</v>
      </c>
      <c r="G171" s="52" t="str">
        <f t="shared" ca="1" si="10"/>
        <v>Start here --&gt;</v>
      </c>
    </row>
    <row r="172" spans="5:7" x14ac:dyDescent="0.25">
      <c r="E172">
        <v>159</v>
      </c>
      <c r="F172" s="52">
        <f t="shared" ca="1" si="9"/>
        <v>0</v>
      </c>
      <c r="G172" s="52" t="str">
        <f t="shared" ca="1" si="10"/>
        <v>Start here --&gt;</v>
      </c>
    </row>
    <row r="173" spans="5:7" x14ac:dyDescent="0.25">
      <c r="E173">
        <v>160</v>
      </c>
      <c r="F173" s="52">
        <f t="shared" ca="1" si="9"/>
        <v>0</v>
      </c>
      <c r="G173" s="52" t="str">
        <f t="shared" ca="1" si="10"/>
        <v>Start here --&gt;</v>
      </c>
    </row>
    <row r="174" spans="5:7" x14ac:dyDescent="0.25">
      <c r="E174">
        <v>161</v>
      </c>
      <c r="F174" s="52">
        <f t="shared" ca="1" si="9"/>
        <v>0</v>
      </c>
      <c r="G174" s="52" t="str">
        <f t="shared" ca="1" si="10"/>
        <v>Start here --&gt;</v>
      </c>
    </row>
    <row r="175" spans="5:7" x14ac:dyDescent="0.25">
      <c r="E175">
        <v>162</v>
      </c>
      <c r="F175" s="52">
        <f t="shared" ca="1" si="9"/>
        <v>0</v>
      </c>
      <c r="G175" s="52" t="str">
        <f t="shared" ca="1" si="10"/>
        <v>Start here --&gt;</v>
      </c>
    </row>
    <row r="176" spans="5:7" x14ac:dyDescent="0.25">
      <c r="E176">
        <v>163</v>
      </c>
      <c r="F176" s="52">
        <f t="shared" ca="1" si="9"/>
        <v>0</v>
      </c>
      <c r="G176" s="52" t="str">
        <f t="shared" ca="1" si="10"/>
        <v>Start here --&gt;</v>
      </c>
    </row>
    <row r="177" spans="5:7" x14ac:dyDescent="0.25">
      <c r="E177">
        <v>164</v>
      </c>
      <c r="F177" s="52">
        <f t="shared" ca="1" si="9"/>
        <v>0</v>
      </c>
      <c r="G177" s="52" t="str">
        <f t="shared" ca="1" si="10"/>
        <v>Start here --&gt;</v>
      </c>
    </row>
    <row r="178" spans="5:7" x14ac:dyDescent="0.25">
      <c r="E178">
        <v>165</v>
      </c>
      <c r="F178" s="52">
        <f t="shared" ca="1" si="9"/>
        <v>0</v>
      </c>
      <c r="G178" s="52" t="str">
        <f t="shared" ca="1" si="10"/>
        <v>Start here --&gt;</v>
      </c>
    </row>
    <row r="179" spans="5:7" x14ac:dyDescent="0.25">
      <c r="E179">
        <v>166</v>
      </c>
      <c r="F179" s="52">
        <f t="shared" ca="1" si="9"/>
        <v>0</v>
      </c>
      <c r="G179" s="52" t="str">
        <f t="shared" ca="1" si="10"/>
        <v>Start here --&gt;</v>
      </c>
    </row>
    <row r="180" spans="5:7" x14ac:dyDescent="0.25">
      <c r="E180">
        <v>167</v>
      </c>
      <c r="F180" s="52">
        <f t="shared" ca="1" si="9"/>
        <v>0</v>
      </c>
      <c r="G180" s="52" t="str">
        <f t="shared" ca="1" si="10"/>
        <v>Start here --&gt;</v>
      </c>
    </row>
    <row r="181" spans="5:7" x14ac:dyDescent="0.25">
      <c r="E181">
        <v>168</v>
      </c>
      <c r="F181" s="52">
        <f t="shared" ca="1" si="9"/>
        <v>0</v>
      </c>
      <c r="G181" s="52" t="str">
        <f t="shared" ca="1" si="10"/>
        <v>Start here --&gt;</v>
      </c>
    </row>
    <row r="182" spans="5:7" x14ac:dyDescent="0.25">
      <c r="E182">
        <v>169</v>
      </c>
      <c r="F182" s="52">
        <f t="shared" ca="1" si="9"/>
        <v>0</v>
      </c>
      <c r="G182" s="52" t="str">
        <f t="shared" ca="1" si="10"/>
        <v>Start here --&gt;</v>
      </c>
    </row>
    <row r="183" spans="5:7" x14ac:dyDescent="0.25">
      <c r="E183">
        <v>170</v>
      </c>
      <c r="F183" s="52">
        <f t="shared" ca="1" si="9"/>
        <v>0</v>
      </c>
      <c r="G183" s="52" t="str">
        <f t="shared" ca="1" si="10"/>
        <v>Start here --&gt;</v>
      </c>
    </row>
    <row r="184" spans="5:7" x14ac:dyDescent="0.25">
      <c r="E184">
        <v>171</v>
      </c>
      <c r="F184" s="52">
        <f t="shared" ca="1" si="9"/>
        <v>0</v>
      </c>
      <c r="G184" s="52" t="str">
        <f t="shared" ca="1" si="10"/>
        <v>Start here --&gt;</v>
      </c>
    </row>
    <row r="185" spans="5:7" x14ac:dyDescent="0.25">
      <c r="E185">
        <v>172</v>
      </c>
      <c r="F185" s="52">
        <f t="shared" ca="1" si="9"/>
        <v>0</v>
      </c>
      <c r="G185" s="52" t="str">
        <f t="shared" ca="1" si="10"/>
        <v>Start here --&gt;</v>
      </c>
    </row>
    <row r="186" spans="5:7" x14ac:dyDescent="0.25">
      <c r="E186">
        <v>173</v>
      </c>
      <c r="F186" s="52">
        <f t="shared" ca="1" si="9"/>
        <v>0</v>
      </c>
      <c r="G186" s="52" t="str">
        <f t="shared" ca="1" si="10"/>
        <v>Start here --&gt;</v>
      </c>
    </row>
    <row r="187" spans="5:7" x14ac:dyDescent="0.25">
      <c r="E187">
        <v>174</v>
      </c>
      <c r="F187" s="52">
        <f t="shared" ca="1" si="9"/>
        <v>0</v>
      </c>
      <c r="G187" s="52" t="str">
        <f t="shared" ca="1" si="10"/>
        <v>Start here --&gt;</v>
      </c>
    </row>
    <row r="188" spans="5:7" x14ac:dyDescent="0.25">
      <c r="E188">
        <v>175</v>
      </c>
      <c r="F188" s="52">
        <f t="shared" ca="1" si="9"/>
        <v>0</v>
      </c>
      <c r="G188" s="52" t="str">
        <f t="shared" ca="1" si="10"/>
        <v>Start here --&gt;</v>
      </c>
    </row>
    <row r="189" spans="5:7" x14ac:dyDescent="0.25">
      <c r="E189">
        <v>176</v>
      </c>
      <c r="F189" s="52">
        <f t="shared" ca="1" si="9"/>
        <v>0</v>
      </c>
      <c r="G189" s="52" t="str">
        <f t="shared" ca="1" si="10"/>
        <v>Start here --&gt;</v>
      </c>
    </row>
    <row r="190" spans="5:7" x14ac:dyDescent="0.25">
      <c r="E190">
        <v>177</v>
      </c>
      <c r="F190" s="52">
        <f t="shared" ca="1" si="9"/>
        <v>0</v>
      </c>
      <c r="G190" s="52" t="str">
        <f t="shared" ca="1" si="10"/>
        <v>Start here --&gt;</v>
      </c>
    </row>
    <row r="191" spans="5:7" x14ac:dyDescent="0.25">
      <c r="E191">
        <v>178</v>
      </c>
      <c r="F191" s="52">
        <f t="shared" ca="1" si="9"/>
        <v>0</v>
      </c>
      <c r="G191" s="52" t="str">
        <f t="shared" ca="1" si="10"/>
        <v>Start here --&gt;</v>
      </c>
    </row>
    <row r="192" spans="5:7" x14ac:dyDescent="0.25">
      <c r="E192">
        <v>179</v>
      </c>
      <c r="F192" s="52">
        <f t="shared" ca="1" si="9"/>
        <v>0</v>
      </c>
      <c r="G192" s="52" t="str">
        <f t="shared" ca="1" si="10"/>
        <v>Start here --&gt;</v>
      </c>
    </row>
    <row r="193" spans="5:7" x14ac:dyDescent="0.25">
      <c r="E193">
        <v>180</v>
      </c>
      <c r="F193" s="52">
        <f t="shared" ca="1" si="9"/>
        <v>0</v>
      </c>
      <c r="G193" s="52" t="str">
        <f t="shared" ca="1" si="10"/>
        <v>Start here --&gt;</v>
      </c>
    </row>
    <row r="194" spans="5:7" x14ac:dyDescent="0.25">
      <c r="E194">
        <v>181</v>
      </c>
      <c r="F194" s="52">
        <f t="shared" ca="1" si="9"/>
        <v>0</v>
      </c>
      <c r="G194" s="52" t="str">
        <f t="shared" ca="1" si="10"/>
        <v>Start here --&gt;</v>
      </c>
    </row>
    <row r="195" spans="5:7" x14ac:dyDescent="0.25">
      <c r="E195">
        <v>182</v>
      </c>
      <c r="F195" s="52">
        <f t="shared" ca="1" si="9"/>
        <v>0</v>
      </c>
      <c r="G195" s="52" t="str">
        <f t="shared" ca="1" si="10"/>
        <v>Start here --&gt;</v>
      </c>
    </row>
    <row r="196" spans="5:7" x14ac:dyDescent="0.25">
      <c r="E196">
        <v>183</v>
      </c>
      <c r="F196" s="52">
        <f t="shared" ca="1" si="9"/>
        <v>0</v>
      </c>
      <c r="G196" s="52" t="str">
        <f t="shared" ca="1" si="10"/>
        <v>Start here --&gt;</v>
      </c>
    </row>
    <row r="197" spans="5:7" x14ac:dyDescent="0.25">
      <c r="E197">
        <v>184</v>
      </c>
      <c r="F197" s="52">
        <f t="shared" ca="1" si="9"/>
        <v>0</v>
      </c>
      <c r="G197" s="52" t="str">
        <f t="shared" ca="1" si="10"/>
        <v>Start here --&gt;</v>
      </c>
    </row>
    <row r="198" spans="5:7" x14ac:dyDescent="0.25">
      <c r="E198">
        <v>185</v>
      </c>
      <c r="F198" s="52">
        <f t="shared" ca="1" si="9"/>
        <v>0</v>
      </c>
      <c r="G198" s="52" t="str">
        <f t="shared" ca="1" si="10"/>
        <v>Start here --&gt;</v>
      </c>
    </row>
    <row r="199" spans="5:7" x14ac:dyDescent="0.25">
      <c r="E199">
        <v>186</v>
      </c>
      <c r="F199" s="52">
        <f t="shared" ca="1" si="9"/>
        <v>0</v>
      </c>
      <c r="G199" s="52" t="str">
        <f t="shared" ca="1" si="10"/>
        <v>Start here --&gt;</v>
      </c>
    </row>
    <row r="200" spans="5:7" x14ac:dyDescent="0.25">
      <c r="E200">
        <v>187</v>
      </c>
      <c r="F200" s="52">
        <f t="shared" ca="1" si="9"/>
        <v>0</v>
      </c>
      <c r="G200" s="52" t="str">
        <f t="shared" ca="1" si="10"/>
        <v>Start here --&gt;</v>
      </c>
    </row>
    <row r="201" spans="5:7" x14ac:dyDescent="0.25">
      <c r="E201">
        <v>188</v>
      </c>
      <c r="F201" s="52">
        <f t="shared" ca="1" si="9"/>
        <v>0</v>
      </c>
      <c r="G201" s="52" t="str">
        <f t="shared" ca="1" si="10"/>
        <v>Start here --&gt;</v>
      </c>
    </row>
    <row r="202" spans="5:7" x14ac:dyDescent="0.25">
      <c r="E202">
        <v>189</v>
      </c>
      <c r="F202" s="52">
        <f t="shared" ca="1" si="9"/>
        <v>0</v>
      </c>
      <c r="G202" s="52" t="str">
        <f t="shared" ca="1" si="10"/>
        <v>Start here --&gt;</v>
      </c>
    </row>
    <row r="203" spans="5:7" x14ac:dyDescent="0.25">
      <c r="E203">
        <v>190</v>
      </c>
      <c r="F203" s="52">
        <f t="shared" ca="1" si="9"/>
        <v>0</v>
      </c>
      <c r="G203" s="52" t="str">
        <f t="shared" ca="1" si="10"/>
        <v>Start here --&gt;</v>
      </c>
    </row>
    <row r="204" spans="5:7" x14ac:dyDescent="0.25">
      <c r="E204">
        <v>191</v>
      </c>
      <c r="F204" s="52">
        <f t="shared" ca="1" si="9"/>
        <v>0</v>
      </c>
      <c r="G204" s="52" t="str">
        <f t="shared" ca="1" si="10"/>
        <v>Start here --&gt;</v>
      </c>
    </row>
    <row r="205" spans="5:7" x14ac:dyDescent="0.25">
      <c r="E205">
        <v>192</v>
      </c>
      <c r="F205" s="52">
        <f t="shared" ca="1" si="9"/>
        <v>0</v>
      </c>
      <c r="G205" s="52" t="str">
        <f t="shared" ca="1" si="10"/>
        <v>Start here --&gt;</v>
      </c>
    </row>
    <row r="206" spans="5:7" x14ac:dyDescent="0.25">
      <c r="E206">
        <v>193</v>
      </c>
      <c r="F206" s="52">
        <f t="shared" ca="1" si="9"/>
        <v>0</v>
      </c>
      <c r="G206" s="52" t="str">
        <f t="shared" ca="1" si="10"/>
        <v>Start here --&gt;</v>
      </c>
    </row>
    <row r="207" spans="5:7" x14ac:dyDescent="0.25">
      <c r="E207">
        <v>194</v>
      </c>
      <c r="F207" s="52">
        <f t="shared" ca="1" si="9"/>
        <v>0</v>
      </c>
      <c r="G207" s="52" t="str">
        <f t="shared" ca="1" si="10"/>
        <v>Start here --&gt;</v>
      </c>
    </row>
    <row r="208" spans="5:7" x14ac:dyDescent="0.25">
      <c r="E208">
        <v>195</v>
      </c>
      <c r="F208" s="52">
        <f t="shared" ref="F208:F271" ca="1" si="11">IFERROR(IF(INDEX(INDIRECT($D$8),ROW($A195))&lt;&gt;0,INDEX(INDIRECT($D$8),ROW($A195)),$F207),"")</f>
        <v>0</v>
      </c>
      <c r="G208" s="52" t="str">
        <f t="shared" ref="G208:G271" ca="1" si="12">IFERROR(IF(INDEX(INDIRECT($D$9),ROW($A195))&lt;&gt;0,INDEX(INDIRECT($D$9),ROW($A195)),$G207),"")</f>
        <v>Start here --&gt;</v>
      </c>
    </row>
    <row r="209" spans="5:7" x14ac:dyDescent="0.25">
      <c r="E209">
        <v>196</v>
      </c>
      <c r="F209" s="52">
        <f t="shared" ca="1" si="11"/>
        <v>0</v>
      </c>
      <c r="G209" s="52" t="str">
        <f t="shared" ca="1" si="12"/>
        <v>Start here --&gt;</v>
      </c>
    </row>
    <row r="210" spans="5:7" x14ac:dyDescent="0.25">
      <c r="E210">
        <v>197</v>
      </c>
      <c r="F210" s="52">
        <f t="shared" ca="1" si="11"/>
        <v>0</v>
      </c>
      <c r="G210" s="52" t="str">
        <f t="shared" ca="1" si="12"/>
        <v>Start here --&gt;</v>
      </c>
    </row>
    <row r="211" spans="5:7" x14ac:dyDescent="0.25">
      <c r="E211">
        <v>198</v>
      </c>
      <c r="F211" s="52">
        <f t="shared" ca="1" si="11"/>
        <v>0</v>
      </c>
      <c r="G211" s="52" t="str">
        <f t="shared" ca="1" si="12"/>
        <v>Start here --&gt;</v>
      </c>
    </row>
    <row r="212" spans="5:7" x14ac:dyDescent="0.25">
      <c r="E212">
        <v>199</v>
      </c>
      <c r="F212" s="52">
        <f t="shared" ca="1" si="11"/>
        <v>0</v>
      </c>
      <c r="G212" s="52" t="str">
        <f t="shared" ca="1" si="12"/>
        <v>Start here --&gt;</v>
      </c>
    </row>
    <row r="213" spans="5:7" x14ac:dyDescent="0.25">
      <c r="E213">
        <v>200</v>
      </c>
      <c r="F213" s="52">
        <f t="shared" ca="1" si="11"/>
        <v>0</v>
      </c>
      <c r="G213" s="52" t="str">
        <f t="shared" ca="1" si="12"/>
        <v>Start here --&gt;</v>
      </c>
    </row>
    <row r="214" spans="5:7" x14ac:dyDescent="0.25">
      <c r="E214">
        <v>201</v>
      </c>
      <c r="F214" s="52">
        <f t="shared" ca="1" si="11"/>
        <v>0</v>
      </c>
      <c r="G214" s="52" t="str">
        <f t="shared" ca="1" si="12"/>
        <v>Start here --&gt;</v>
      </c>
    </row>
    <row r="215" spans="5:7" x14ac:dyDescent="0.25">
      <c r="E215">
        <v>202</v>
      </c>
      <c r="F215" s="52">
        <f t="shared" ca="1" si="11"/>
        <v>0</v>
      </c>
      <c r="G215" s="52" t="str">
        <f t="shared" ca="1" si="12"/>
        <v>Start here --&gt;</v>
      </c>
    </row>
    <row r="216" spans="5:7" x14ac:dyDescent="0.25">
      <c r="E216">
        <v>203</v>
      </c>
      <c r="F216" s="52">
        <f t="shared" ca="1" si="11"/>
        <v>0</v>
      </c>
      <c r="G216" s="52" t="str">
        <f t="shared" ca="1" si="12"/>
        <v>Start here --&gt;</v>
      </c>
    </row>
    <row r="217" spans="5:7" x14ac:dyDescent="0.25">
      <c r="E217">
        <v>204</v>
      </c>
      <c r="F217" s="52">
        <f t="shared" ca="1" si="11"/>
        <v>0</v>
      </c>
      <c r="G217" s="52" t="str">
        <f t="shared" ca="1" si="12"/>
        <v>Start here --&gt;</v>
      </c>
    </row>
    <row r="218" spans="5:7" x14ac:dyDescent="0.25">
      <c r="E218">
        <v>205</v>
      </c>
      <c r="F218" s="52">
        <f t="shared" ca="1" si="11"/>
        <v>0</v>
      </c>
      <c r="G218" s="52" t="str">
        <f t="shared" ca="1" si="12"/>
        <v>Start here --&gt;</v>
      </c>
    </row>
    <row r="219" spans="5:7" x14ac:dyDescent="0.25">
      <c r="E219">
        <v>206</v>
      </c>
      <c r="F219" s="52">
        <f t="shared" ca="1" si="11"/>
        <v>0</v>
      </c>
      <c r="G219" s="52" t="str">
        <f t="shared" ca="1" si="12"/>
        <v>Start here --&gt;</v>
      </c>
    </row>
    <row r="220" spans="5:7" x14ac:dyDescent="0.25">
      <c r="E220">
        <v>207</v>
      </c>
      <c r="F220" s="52">
        <f t="shared" ca="1" si="11"/>
        <v>0</v>
      </c>
      <c r="G220" s="52" t="str">
        <f t="shared" ca="1" si="12"/>
        <v>Start here --&gt;</v>
      </c>
    </row>
    <row r="221" spans="5:7" x14ac:dyDescent="0.25">
      <c r="E221">
        <v>208</v>
      </c>
      <c r="F221" s="52">
        <f t="shared" ca="1" si="11"/>
        <v>0</v>
      </c>
      <c r="G221" s="52" t="str">
        <f t="shared" ca="1" si="12"/>
        <v>Start here --&gt;</v>
      </c>
    </row>
    <row r="222" spans="5:7" x14ac:dyDescent="0.25">
      <c r="E222">
        <v>209</v>
      </c>
      <c r="F222" s="52">
        <f t="shared" ca="1" si="11"/>
        <v>0</v>
      </c>
      <c r="G222" s="52" t="str">
        <f t="shared" ca="1" si="12"/>
        <v>Start here --&gt;</v>
      </c>
    </row>
    <row r="223" spans="5:7" x14ac:dyDescent="0.25">
      <c r="E223">
        <v>210</v>
      </c>
      <c r="F223" s="52">
        <f t="shared" ca="1" si="11"/>
        <v>0</v>
      </c>
      <c r="G223" s="52" t="str">
        <f t="shared" ca="1" si="12"/>
        <v>Start here --&gt;</v>
      </c>
    </row>
    <row r="224" spans="5:7" x14ac:dyDescent="0.25">
      <c r="E224">
        <v>211</v>
      </c>
      <c r="F224" s="52">
        <f t="shared" ca="1" si="11"/>
        <v>0</v>
      </c>
      <c r="G224" s="52" t="str">
        <f t="shared" ca="1" si="12"/>
        <v>Start here --&gt;</v>
      </c>
    </row>
    <row r="225" spans="5:7" x14ac:dyDescent="0.25">
      <c r="E225">
        <v>212</v>
      </c>
      <c r="F225" s="52">
        <f t="shared" ca="1" si="11"/>
        <v>0</v>
      </c>
      <c r="G225" s="52" t="str">
        <f t="shared" ca="1" si="12"/>
        <v>Start here --&gt;</v>
      </c>
    </row>
    <row r="226" spans="5:7" x14ac:dyDescent="0.25">
      <c r="E226">
        <v>213</v>
      </c>
      <c r="F226" s="52">
        <f t="shared" ca="1" si="11"/>
        <v>0</v>
      </c>
      <c r="G226" s="52" t="str">
        <f t="shared" ca="1" si="12"/>
        <v>Start here --&gt;</v>
      </c>
    </row>
    <row r="227" spans="5:7" x14ac:dyDescent="0.25">
      <c r="E227">
        <v>214</v>
      </c>
      <c r="F227" s="52">
        <f t="shared" ca="1" si="11"/>
        <v>0</v>
      </c>
      <c r="G227" s="52" t="str">
        <f t="shared" ca="1" si="12"/>
        <v>Start here --&gt;</v>
      </c>
    </row>
    <row r="228" spans="5:7" x14ac:dyDescent="0.25">
      <c r="E228">
        <v>215</v>
      </c>
      <c r="F228" s="52">
        <f t="shared" ca="1" si="11"/>
        <v>0</v>
      </c>
      <c r="G228" s="52" t="str">
        <f t="shared" ca="1" si="12"/>
        <v>Start here --&gt;</v>
      </c>
    </row>
    <row r="229" spans="5:7" x14ac:dyDescent="0.25">
      <c r="E229">
        <v>216</v>
      </c>
      <c r="F229" s="52">
        <f t="shared" ca="1" si="11"/>
        <v>0</v>
      </c>
      <c r="G229" s="52" t="str">
        <f t="shared" ca="1" si="12"/>
        <v>Start here --&gt;</v>
      </c>
    </row>
    <row r="230" spans="5:7" x14ac:dyDescent="0.25">
      <c r="E230">
        <v>217</v>
      </c>
      <c r="F230" s="52">
        <f t="shared" ca="1" si="11"/>
        <v>0</v>
      </c>
      <c r="G230" s="52" t="str">
        <f t="shared" ca="1" si="12"/>
        <v>Start here --&gt;</v>
      </c>
    </row>
    <row r="231" spans="5:7" x14ac:dyDescent="0.25">
      <c r="E231">
        <v>218</v>
      </c>
      <c r="F231" s="52">
        <f t="shared" ca="1" si="11"/>
        <v>0</v>
      </c>
      <c r="G231" s="52" t="str">
        <f t="shared" ca="1" si="12"/>
        <v>Start here --&gt;</v>
      </c>
    </row>
    <row r="232" spans="5:7" x14ac:dyDescent="0.25">
      <c r="E232">
        <v>219</v>
      </c>
      <c r="F232" s="52">
        <f t="shared" ca="1" si="11"/>
        <v>0</v>
      </c>
      <c r="G232" s="52" t="str">
        <f t="shared" ca="1" si="12"/>
        <v>Start here --&gt;</v>
      </c>
    </row>
    <row r="233" spans="5:7" x14ac:dyDescent="0.25">
      <c r="E233">
        <v>220</v>
      </c>
      <c r="F233" s="52">
        <f t="shared" ca="1" si="11"/>
        <v>0</v>
      </c>
      <c r="G233" s="52" t="str">
        <f t="shared" ca="1" si="12"/>
        <v>Start here --&gt;</v>
      </c>
    </row>
    <row r="234" spans="5:7" x14ac:dyDescent="0.25">
      <c r="E234">
        <v>221</v>
      </c>
      <c r="F234" s="52">
        <f t="shared" ca="1" si="11"/>
        <v>0</v>
      </c>
      <c r="G234" s="52" t="str">
        <f t="shared" ca="1" si="12"/>
        <v>Start here --&gt;</v>
      </c>
    </row>
    <row r="235" spans="5:7" x14ac:dyDescent="0.25">
      <c r="E235">
        <v>222</v>
      </c>
      <c r="F235" s="52">
        <f t="shared" ca="1" si="11"/>
        <v>0</v>
      </c>
      <c r="G235" s="52" t="str">
        <f t="shared" ca="1" si="12"/>
        <v>Start here --&gt;</v>
      </c>
    </row>
    <row r="236" spans="5:7" x14ac:dyDescent="0.25">
      <c r="E236">
        <v>223</v>
      </c>
      <c r="F236" s="52">
        <f t="shared" ca="1" si="11"/>
        <v>0</v>
      </c>
      <c r="G236" s="52" t="str">
        <f t="shared" ca="1" si="12"/>
        <v>Start here --&gt;</v>
      </c>
    </row>
    <row r="237" spans="5:7" x14ac:dyDescent="0.25">
      <c r="E237">
        <v>224</v>
      </c>
      <c r="F237" s="52">
        <f t="shared" ca="1" si="11"/>
        <v>0</v>
      </c>
      <c r="G237" s="52" t="str">
        <f t="shared" ca="1" si="12"/>
        <v>Start here --&gt;</v>
      </c>
    </row>
    <row r="238" spans="5:7" x14ac:dyDescent="0.25">
      <c r="E238">
        <v>225</v>
      </c>
      <c r="F238" s="52">
        <f t="shared" ca="1" si="11"/>
        <v>0</v>
      </c>
      <c r="G238" s="52" t="str">
        <f t="shared" ca="1" si="12"/>
        <v>Start here --&gt;</v>
      </c>
    </row>
    <row r="239" spans="5:7" x14ac:dyDescent="0.25">
      <c r="E239">
        <v>226</v>
      </c>
      <c r="F239" s="52">
        <f t="shared" ca="1" si="11"/>
        <v>0</v>
      </c>
      <c r="G239" s="52" t="str">
        <f t="shared" ca="1" si="12"/>
        <v>Start here --&gt;</v>
      </c>
    </row>
    <row r="240" spans="5:7" x14ac:dyDescent="0.25">
      <c r="E240">
        <v>227</v>
      </c>
      <c r="F240" s="52">
        <f t="shared" ca="1" si="11"/>
        <v>0</v>
      </c>
      <c r="G240" s="52" t="str">
        <f t="shared" ca="1" si="12"/>
        <v>Start here --&gt;</v>
      </c>
    </row>
    <row r="241" spans="5:7" x14ac:dyDescent="0.25">
      <c r="E241">
        <v>228</v>
      </c>
      <c r="F241" s="52">
        <f t="shared" ca="1" si="11"/>
        <v>0</v>
      </c>
      <c r="G241" s="52" t="str">
        <f t="shared" ca="1" si="12"/>
        <v>Start here --&gt;</v>
      </c>
    </row>
    <row r="242" spans="5:7" x14ac:dyDescent="0.25">
      <c r="E242">
        <v>229</v>
      </c>
      <c r="F242" s="52">
        <f t="shared" ca="1" si="11"/>
        <v>0</v>
      </c>
      <c r="G242" s="52" t="str">
        <f t="shared" ca="1" si="12"/>
        <v>Start here --&gt;</v>
      </c>
    </row>
    <row r="243" spans="5:7" x14ac:dyDescent="0.25">
      <c r="E243">
        <v>230</v>
      </c>
      <c r="F243" s="52">
        <f t="shared" ca="1" si="11"/>
        <v>0</v>
      </c>
      <c r="G243" s="52" t="str">
        <f t="shared" ca="1" si="12"/>
        <v>Start here --&gt;</v>
      </c>
    </row>
    <row r="244" spans="5:7" x14ac:dyDescent="0.25">
      <c r="E244">
        <v>231</v>
      </c>
      <c r="F244" s="52">
        <f t="shared" ca="1" si="11"/>
        <v>0</v>
      </c>
      <c r="G244" s="52" t="str">
        <f t="shared" ca="1" si="12"/>
        <v>Start here --&gt;</v>
      </c>
    </row>
    <row r="245" spans="5:7" x14ac:dyDescent="0.25">
      <c r="E245">
        <v>232</v>
      </c>
      <c r="F245" s="52">
        <f t="shared" ca="1" si="11"/>
        <v>0</v>
      </c>
      <c r="G245" s="52" t="str">
        <f t="shared" ca="1" si="12"/>
        <v>Start here --&gt;</v>
      </c>
    </row>
    <row r="246" spans="5:7" x14ac:dyDescent="0.25">
      <c r="E246">
        <v>233</v>
      </c>
      <c r="F246" s="52">
        <f t="shared" ca="1" si="11"/>
        <v>0</v>
      </c>
      <c r="G246" s="52" t="str">
        <f t="shared" ca="1" si="12"/>
        <v>Start here --&gt;</v>
      </c>
    </row>
    <row r="247" spans="5:7" x14ac:dyDescent="0.25">
      <c r="E247">
        <v>234</v>
      </c>
      <c r="F247" s="52">
        <f t="shared" ca="1" si="11"/>
        <v>0</v>
      </c>
      <c r="G247" s="52" t="str">
        <f t="shared" ca="1" si="12"/>
        <v>Start here --&gt;</v>
      </c>
    </row>
    <row r="248" spans="5:7" x14ac:dyDescent="0.25">
      <c r="E248">
        <v>235</v>
      </c>
      <c r="F248" s="52">
        <f t="shared" ca="1" si="11"/>
        <v>0</v>
      </c>
      <c r="G248" s="52" t="str">
        <f t="shared" ca="1" si="12"/>
        <v>Start here --&gt;</v>
      </c>
    </row>
    <row r="249" spans="5:7" x14ac:dyDescent="0.25">
      <c r="E249">
        <v>236</v>
      </c>
      <c r="F249" s="52">
        <f t="shared" ca="1" si="11"/>
        <v>0</v>
      </c>
      <c r="G249" s="52" t="str">
        <f t="shared" ca="1" si="12"/>
        <v>Start here --&gt;</v>
      </c>
    </row>
    <row r="250" spans="5:7" x14ac:dyDescent="0.25">
      <c r="E250">
        <v>237</v>
      </c>
      <c r="F250" s="52">
        <f t="shared" ca="1" si="11"/>
        <v>0</v>
      </c>
      <c r="G250" s="52" t="str">
        <f t="shared" ca="1" si="12"/>
        <v>Start here --&gt;</v>
      </c>
    </row>
    <row r="251" spans="5:7" x14ac:dyDescent="0.25">
      <c r="E251">
        <v>238</v>
      </c>
      <c r="F251" s="52">
        <f t="shared" ca="1" si="11"/>
        <v>0</v>
      </c>
      <c r="G251" s="52" t="str">
        <f t="shared" ca="1" si="12"/>
        <v>Start here --&gt;</v>
      </c>
    </row>
    <row r="252" spans="5:7" x14ac:dyDescent="0.25">
      <c r="E252">
        <v>239</v>
      </c>
      <c r="F252" s="52">
        <f t="shared" ca="1" si="11"/>
        <v>0</v>
      </c>
      <c r="G252" s="52" t="str">
        <f t="shared" ca="1" si="12"/>
        <v>Start here --&gt;</v>
      </c>
    </row>
    <row r="253" spans="5:7" x14ac:dyDescent="0.25">
      <c r="E253">
        <v>240</v>
      </c>
      <c r="F253" s="52">
        <f t="shared" ca="1" si="11"/>
        <v>0</v>
      </c>
      <c r="G253" s="52" t="str">
        <f t="shared" ca="1" si="12"/>
        <v>Start here --&gt;</v>
      </c>
    </row>
    <row r="254" spans="5:7" x14ac:dyDescent="0.25">
      <c r="E254">
        <v>241</v>
      </c>
      <c r="F254" s="52">
        <f t="shared" ca="1" si="11"/>
        <v>0</v>
      </c>
      <c r="G254" s="52" t="str">
        <f t="shared" ca="1" si="12"/>
        <v>Start here --&gt;</v>
      </c>
    </row>
    <row r="255" spans="5:7" x14ac:dyDescent="0.25">
      <c r="E255">
        <v>242</v>
      </c>
      <c r="F255" s="52">
        <f t="shared" ca="1" si="11"/>
        <v>0</v>
      </c>
      <c r="G255" s="52" t="str">
        <f t="shared" ca="1" si="12"/>
        <v>Start here --&gt;</v>
      </c>
    </row>
    <row r="256" spans="5:7" x14ac:dyDescent="0.25">
      <c r="E256">
        <v>243</v>
      </c>
      <c r="F256" s="52">
        <f t="shared" ca="1" si="11"/>
        <v>0</v>
      </c>
      <c r="G256" s="52" t="str">
        <f t="shared" ca="1" si="12"/>
        <v>Start here --&gt;</v>
      </c>
    </row>
    <row r="257" spans="5:7" x14ac:dyDescent="0.25">
      <c r="E257">
        <v>244</v>
      </c>
      <c r="F257" s="52">
        <f t="shared" ca="1" si="11"/>
        <v>0</v>
      </c>
      <c r="G257" s="52" t="str">
        <f t="shared" ca="1" si="12"/>
        <v>Start here --&gt;</v>
      </c>
    </row>
    <row r="258" spans="5:7" x14ac:dyDescent="0.25">
      <c r="E258">
        <v>245</v>
      </c>
      <c r="F258" s="52">
        <f t="shared" ca="1" si="11"/>
        <v>0</v>
      </c>
      <c r="G258" s="52" t="str">
        <f t="shared" ca="1" si="12"/>
        <v>Start here --&gt;</v>
      </c>
    </row>
    <row r="259" spans="5:7" x14ac:dyDescent="0.25">
      <c r="E259">
        <v>246</v>
      </c>
      <c r="F259" s="52">
        <f t="shared" ca="1" si="11"/>
        <v>0</v>
      </c>
      <c r="G259" s="52" t="str">
        <f t="shared" ca="1" si="12"/>
        <v>Start here --&gt;</v>
      </c>
    </row>
    <row r="260" spans="5:7" x14ac:dyDescent="0.25">
      <c r="E260">
        <v>247</v>
      </c>
      <c r="F260" s="52">
        <f t="shared" ca="1" si="11"/>
        <v>0</v>
      </c>
      <c r="G260" s="52" t="str">
        <f t="shared" ca="1" si="12"/>
        <v>Start here --&gt;</v>
      </c>
    </row>
    <row r="261" spans="5:7" x14ac:dyDescent="0.25">
      <c r="E261">
        <v>248</v>
      </c>
      <c r="F261" s="52">
        <f t="shared" ca="1" si="11"/>
        <v>0</v>
      </c>
      <c r="G261" s="52" t="str">
        <f t="shared" ca="1" si="12"/>
        <v>Start here --&gt;</v>
      </c>
    </row>
    <row r="262" spans="5:7" x14ac:dyDescent="0.25">
      <c r="E262">
        <v>249</v>
      </c>
      <c r="F262" s="52">
        <f t="shared" ca="1" si="11"/>
        <v>0</v>
      </c>
      <c r="G262" s="52" t="str">
        <f t="shared" ca="1" si="12"/>
        <v>Start here --&gt;</v>
      </c>
    </row>
    <row r="263" spans="5:7" x14ac:dyDescent="0.25">
      <c r="E263">
        <v>250</v>
      </c>
      <c r="F263" s="52">
        <f t="shared" ca="1" si="11"/>
        <v>0</v>
      </c>
      <c r="G263" s="52" t="str">
        <f t="shared" ca="1" si="12"/>
        <v>Start here --&gt;</v>
      </c>
    </row>
    <row r="264" spans="5:7" x14ac:dyDescent="0.25">
      <c r="E264">
        <v>251</v>
      </c>
      <c r="F264" s="52">
        <f t="shared" ca="1" si="11"/>
        <v>0</v>
      </c>
      <c r="G264" s="52" t="str">
        <f t="shared" ca="1" si="12"/>
        <v>Start here --&gt;</v>
      </c>
    </row>
    <row r="265" spans="5:7" x14ac:dyDescent="0.25">
      <c r="E265">
        <v>252</v>
      </c>
      <c r="F265" s="52">
        <f t="shared" ca="1" si="11"/>
        <v>0</v>
      </c>
      <c r="G265" s="52" t="str">
        <f t="shared" ca="1" si="12"/>
        <v>Start here --&gt;</v>
      </c>
    </row>
    <row r="266" spans="5:7" x14ac:dyDescent="0.25">
      <c r="E266">
        <v>253</v>
      </c>
      <c r="F266" s="52">
        <f t="shared" ca="1" si="11"/>
        <v>0</v>
      </c>
      <c r="G266" s="52" t="str">
        <f t="shared" ca="1" si="12"/>
        <v>Start here --&gt;</v>
      </c>
    </row>
    <row r="267" spans="5:7" x14ac:dyDescent="0.25">
      <c r="E267">
        <v>254</v>
      </c>
      <c r="F267" s="52">
        <f t="shared" ca="1" si="11"/>
        <v>0</v>
      </c>
      <c r="G267" s="52" t="str">
        <f t="shared" ca="1" si="12"/>
        <v>Start here --&gt;</v>
      </c>
    </row>
    <row r="268" spans="5:7" x14ac:dyDescent="0.25">
      <c r="E268">
        <v>255</v>
      </c>
      <c r="F268" s="52">
        <f t="shared" ca="1" si="11"/>
        <v>0</v>
      </c>
      <c r="G268" s="52" t="str">
        <f t="shared" ca="1" si="12"/>
        <v>Start here --&gt;</v>
      </c>
    </row>
    <row r="269" spans="5:7" x14ac:dyDescent="0.25">
      <c r="E269">
        <v>256</v>
      </c>
      <c r="F269" s="52">
        <f t="shared" ca="1" si="11"/>
        <v>0</v>
      </c>
      <c r="G269" s="52" t="str">
        <f t="shared" ca="1" si="12"/>
        <v>Start here --&gt;</v>
      </c>
    </row>
    <row r="270" spans="5:7" x14ac:dyDescent="0.25">
      <c r="E270">
        <v>257</v>
      </c>
      <c r="F270" s="52">
        <f t="shared" ca="1" si="11"/>
        <v>0</v>
      </c>
      <c r="G270" s="52" t="str">
        <f t="shared" ca="1" si="12"/>
        <v>Start here --&gt;</v>
      </c>
    </row>
    <row r="271" spans="5:7" x14ac:dyDescent="0.25">
      <c r="E271">
        <v>258</v>
      </c>
      <c r="F271" s="52">
        <f t="shared" ca="1" si="11"/>
        <v>0</v>
      </c>
      <c r="G271" s="52" t="str">
        <f t="shared" ca="1" si="12"/>
        <v>Start here --&gt;</v>
      </c>
    </row>
    <row r="272" spans="5:7" x14ac:dyDescent="0.25">
      <c r="E272">
        <v>259</v>
      </c>
      <c r="F272" s="52">
        <f t="shared" ref="F272:F313" ca="1" si="13">IFERROR(IF(INDEX(INDIRECT($D$8),ROW($A259))&lt;&gt;0,INDEX(INDIRECT($D$8),ROW($A259)),$F271),"")</f>
        <v>0</v>
      </c>
      <c r="G272" s="52" t="str">
        <f t="shared" ref="G272:G313" ca="1" si="14">IFERROR(IF(INDEX(INDIRECT($D$9),ROW($A259))&lt;&gt;0,INDEX(INDIRECT($D$9),ROW($A259)),$G271),"")</f>
        <v>Start here --&gt;</v>
      </c>
    </row>
    <row r="273" spans="5:7" x14ac:dyDescent="0.25">
      <c r="E273">
        <v>260</v>
      </c>
      <c r="F273" s="52">
        <f t="shared" ca="1" si="13"/>
        <v>0</v>
      </c>
      <c r="G273" s="52" t="str">
        <f t="shared" ca="1" si="14"/>
        <v>Start here --&gt;</v>
      </c>
    </row>
    <row r="274" spans="5:7" x14ac:dyDescent="0.25">
      <c r="E274">
        <v>261</v>
      </c>
      <c r="F274" s="52">
        <f t="shared" ca="1" si="13"/>
        <v>0</v>
      </c>
      <c r="G274" s="52" t="str">
        <f t="shared" ca="1" si="14"/>
        <v>Start here --&gt;</v>
      </c>
    </row>
    <row r="275" spans="5:7" x14ac:dyDescent="0.25">
      <c r="E275">
        <v>262</v>
      </c>
      <c r="F275" s="52">
        <f t="shared" ca="1" si="13"/>
        <v>0</v>
      </c>
      <c r="G275" s="52" t="str">
        <f t="shared" ca="1" si="14"/>
        <v>Start here --&gt;</v>
      </c>
    </row>
    <row r="276" spans="5:7" x14ac:dyDescent="0.25">
      <c r="E276">
        <v>263</v>
      </c>
      <c r="F276" s="52">
        <f t="shared" ca="1" si="13"/>
        <v>0</v>
      </c>
      <c r="G276" s="52" t="str">
        <f t="shared" ca="1" si="14"/>
        <v>Start here --&gt;</v>
      </c>
    </row>
    <row r="277" spans="5:7" x14ac:dyDescent="0.25">
      <c r="E277">
        <v>264</v>
      </c>
      <c r="F277" s="52">
        <f t="shared" ca="1" si="13"/>
        <v>0</v>
      </c>
      <c r="G277" s="52" t="str">
        <f t="shared" ca="1" si="14"/>
        <v>Start here --&gt;</v>
      </c>
    </row>
    <row r="278" spans="5:7" x14ac:dyDescent="0.25">
      <c r="E278">
        <v>265</v>
      </c>
      <c r="F278" s="52">
        <f t="shared" ca="1" si="13"/>
        <v>0</v>
      </c>
      <c r="G278" s="52" t="str">
        <f t="shared" ca="1" si="14"/>
        <v>Start here --&gt;</v>
      </c>
    </row>
    <row r="279" spans="5:7" x14ac:dyDescent="0.25">
      <c r="E279">
        <v>266</v>
      </c>
      <c r="F279" s="52">
        <f t="shared" ca="1" si="13"/>
        <v>0</v>
      </c>
      <c r="G279" s="52" t="str">
        <f t="shared" ca="1" si="14"/>
        <v>Start here --&gt;</v>
      </c>
    </row>
    <row r="280" spans="5:7" x14ac:dyDescent="0.25">
      <c r="E280">
        <v>267</v>
      </c>
      <c r="F280" s="52">
        <f t="shared" ca="1" si="13"/>
        <v>0</v>
      </c>
      <c r="G280" s="52" t="str">
        <f t="shared" ca="1" si="14"/>
        <v>Start here --&gt;</v>
      </c>
    </row>
    <row r="281" spans="5:7" x14ac:dyDescent="0.25">
      <c r="E281">
        <v>268</v>
      </c>
      <c r="F281" s="52">
        <f t="shared" ca="1" si="13"/>
        <v>0</v>
      </c>
      <c r="G281" s="52" t="str">
        <f t="shared" ca="1" si="14"/>
        <v>Start here --&gt;</v>
      </c>
    </row>
    <row r="282" spans="5:7" x14ac:dyDescent="0.25">
      <c r="E282">
        <v>269</v>
      </c>
      <c r="F282" s="52">
        <f t="shared" ca="1" si="13"/>
        <v>0</v>
      </c>
      <c r="G282" s="52" t="str">
        <f t="shared" ca="1" si="14"/>
        <v>Start here --&gt;</v>
      </c>
    </row>
    <row r="283" spans="5:7" x14ac:dyDescent="0.25">
      <c r="E283">
        <v>270</v>
      </c>
      <c r="F283" s="52">
        <f t="shared" ca="1" si="13"/>
        <v>0</v>
      </c>
      <c r="G283" s="52" t="str">
        <f t="shared" ca="1" si="14"/>
        <v>Start here --&gt;</v>
      </c>
    </row>
    <row r="284" spans="5:7" x14ac:dyDescent="0.25">
      <c r="E284">
        <v>271</v>
      </c>
      <c r="F284" s="52">
        <f t="shared" ca="1" si="13"/>
        <v>0</v>
      </c>
      <c r="G284" s="52" t="str">
        <f t="shared" ca="1" si="14"/>
        <v>Start here --&gt;</v>
      </c>
    </row>
    <row r="285" spans="5:7" x14ac:dyDescent="0.25">
      <c r="E285">
        <v>272</v>
      </c>
      <c r="F285" s="52">
        <f t="shared" ca="1" si="13"/>
        <v>0</v>
      </c>
      <c r="G285" s="52" t="str">
        <f t="shared" ca="1" si="14"/>
        <v>Start here --&gt;</v>
      </c>
    </row>
    <row r="286" spans="5:7" x14ac:dyDescent="0.25">
      <c r="E286">
        <v>273</v>
      </c>
      <c r="F286" s="52">
        <f t="shared" ca="1" si="13"/>
        <v>0</v>
      </c>
      <c r="G286" s="52" t="str">
        <f t="shared" ca="1" si="14"/>
        <v>Start here --&gt;</v>
      </c>
    </row>
    <row r="287" spans="5:7" x14ac:dyDescent="0.25">
      <c r="E287">
        <v>274</v>
      </c>
      <c r="F287" s="52">
        <f t="shared" ca="1" si="13"/>
        <v>0</v>
      </c>
      <c r="G287" s="52" t="str">
        <f t="shared" ca="1" si="14"/>
        <v>Start here --&gt;</v>
      </c>
    </row>
    <row r="288" spans="5:7" x14ac:dyDescent="0.25">
      <c r="E288">
        <v>275</v>
      </c>
      <c r="F288" s="52">
        <f t="shared" ca="1" si="13"/>
        <v>0</v>
      </c>
      <c r="G288" s="52" t="str">
        <f t="shared" ca="1" si="14"/>
        <v>Start here --&gt;</v>
      </c>
    </row>
    <row r="289" spans="5:7" x14ac:dyDescent="0.25">
      <c r="E289">
        <v>276</v>
      </c>
      <c r="F289" s="52">
        <f t="shared" ca="1" si="13"/>
        <v>0</v>
      </c>
      <c r="G289" s="52" t="str">
        <f t="shared" ca="1" si="14"/>
        <v>Start here --&gt;</v>
      </c>
    </row>
    <row r="290" spans="5:7" x14ac:dyDescent="0.25">
      <c r="E290">
        <v>277</v>
      </c>
      <c r="F290" s="52">
        <f t="shared" ca="1" si="13"/>
        <v>0</v>
      </c>
      <c r="G290" s="52" t="str">
        <f t="shared" ca="1" si="14"/>
        <v>Start here --&gt;</v>
      </c>
    </row>
    <row r="291" spans="5:7" x14ac:dyDescent="0.25">
      <c r="E291">
        <v>278</v>
      </c>
      <c r="F291" s="52">
        <f t="shared" ca="1" si="13"/>
        <v>0</v>
      </c>
      <c r="G291" s="52" t="str">
        <f t="shared" ca="1" si="14"/>
        <v>Start here --&gt;</v>
      </c>
    </row>
    <row r="292" spans="5:7" x14ac:dyDescent="0.25">
      <c r="E292">
        <v>279</v>
      </c>
      <c r="F292" s="52">
        <f t="shared" ca="1" si="13"/>
        <v>0</v>
      </c>
      <c r="G292" s="52" t="str">
        <f t="shared" ca="1" si="14"/>
        <v>Start here --&gt;</v>
      </c>
    </row>
    <row r="293" spans="5:7" x14ac:dyDescent="0.25">
      <c r="E293">
        <v>280</v>
      </c>
      <c r="F293" s="52">
        <f t="shared" ca="1" si="13"/>
        <v>0</v>
      </c>
      <c r="G293" s="52" t="str">
        <f t="shared" ca="1" si="14"/>
        <v>Start here --&gt;</v>
      </c>
    </row>
    <row r="294" spans="5:7" x14ac:dyDescent="0.25">
      <c r="E294">
        <v>281</v>
      </c>
      <c r="F294" s="52">
        <f t="shared" ca="1" si="13"/>
        <v>0</v>
      </c>
      <c r="G294" s="52" t="str">
        <f t="shared" ca="1" si="14"/>
        <v>Start here --&gt;</v>
      </c>
    </row>
    <row r="295" spans="5:7" x14ac:dyDescent="0.25">
      <c r="E295">
        <v>282</v>
      </c>
      <c r="F295" s="52">
        <f t="shared" ca="1" si="13"/>
        <v>0</v>
      </c>
      <c r="G295" s="52" t="str">
        <f t="shared" ca="1" si="14"/>
        <v>Start here --&gt;</v>
      </c>
    </row>
    <row r="296" spans="5:7" x14ac:dyDescent="0.25">
      <c r="E296">
        <v>283</v>
      </c>
      <c r="F296" s="52">
        <f t="shared" ca="1" si="13"/>
        <v>0</v>
      </c>
      <c r="G296" s="52" t="str">
        <f t="shared" ca="1" si="14"/>
        <v>Start here --&gt;</v>
      </c>
    </row>
    <row r="297" spans="5:7" x14ac:dyDescent="0.25">
      <c r="E297">
        <v>284</v>
      </c>
      <c r="F297" s="52">
        <f t="shared" ca="1" si="13"/>
        <v>0</v>
      </c>
      <c r="G297" s="52" t="str">
        <f t="shared" ca="1" si="14"/>
        <v>Start here --&gt;</v>
      </c>
    </row>
    <row r="298" spans="5:7" x14ac:dyDescent="0.25">
      <c r="E298">
        <v>285</v>
      </c>
      <c r="F298" s="52">
        <f t="shared" ca="1" si="13"/>
        <v>0</v>
      </c>
      <c r="G298" s="52" t="str">
        <f t="shared" ca="1" si="14"/>
        <v>Start here --&gt;</v>
      </c>
    </row>
    <row r="299" spans="5:7" x14ac:dyDescent="0.25">
      <c r="E299">
        <v>286</v>
      </c>
      <c r="F299" s="52">
        <f t="shared" ca="1" si="13"/>
        <v>0</v>
      </c>
      <c r="G299" s="52" t="str">
        <f t="shared" ca="1" si="14"/>
        <v>Start here --&gt;</v>
      </c>
    </row>
    <row r="300" spans="5:7" x14ac:dyDescent="0.25">
      <c r="E300">
        <v>287</v>
      </c>
      <c r="F300" s="52">
        <f t="shared" ca="1" si="13"/>
        <v>0</v>
      </c>
      <c r="G300" s="52" t="str">
        <f t="shared" ca="1" si="14"/>
        <v>Start here --&gt;</v>
      </c>
    </row>
    <row r="301" spans="5:7" x14ac:dyDescent="0.25">
      <c r="E301">
        <v>288</v>
      </c>
      <c r="F301" s="52">
        <f t="shared" ca="1" si="13"/>
        <v>0</v>
      </c>
      <c r="G301" s="52" t="str">
        <f t="shared" ca="1" si="14"/>
        <v>Start here --&gt;</v>
      </c>
    </row>
    <row r="302" spans="5:7" x14ac:dyDescent="0.25">
      <c r="E302">
        <v>289</v>
      </c>
      <c r="F302" s="52">
        <f t="shared" ca="1" si="13"/>
        <v>0</v>
      </c>
      <c r="G302" s="52" t="str">
        <f t="shared" ca="1" si="14"/>
        <v>Start here --&gt;</v>
      </c>
    </row>
    <row r="303" spans="5:7" x14ac:dyDescent="0.25">
      <c r="E303">
        <v>290</v>
      </c>
      <c r="F303" s="52">
        <f t="shared" ca="1" si="13"/>
        <v>0</v>
      </c>
      <c r="G303" s="52" t="str">
        <f t="shared" ca="1" si="14"/>
        <v>Start here --&gt;</v>
      </c>
    </row>
    <row r="304" spans="5:7" x14ac:dyDescent="0.25">
      <c r="E304">
        <v>291</v>
      </c>
      <c r="F304" s="52">
        <f t="shared" ca="1" si="13"/>
        <v>0</v>
      </c>
      <c r="G304" s="52" t="str">
        <f t="shared" ca="1" si="14"/>
        <v>Start here --&gt;</v>
      </c>
    </row>
    <row r="305" spans="5:9" x14ac:dyDescent="0.25">
      <c r="E305">
        <v>292</v>
      </c>
      <c r="F305" s="52">
        <f t="shared" ca="1" si="13"/>
        <v>0</v>
      </c>
      <c r="G305" s="52" t="str">
        <f t="shared" ca="1" si="14"/>
        <v>Start here --&gt;</v>
      </c>
    </row>
    <row r="306" spans="5:9" x14ac:dyDescent="0.25">
      <c r="E306">
        <v>293</v>
      </c>
      <c r="F306" s="52">
        <f t="shared" ca="1" si="13"/>
        <v>0</v>
      </c>
      <c r="G306" s="52" t="str">
        <f t="shared" ca="1" si="14"/>
        <v>Start here --&gt;</v>
      </c>
    </row>
    <row r="307" spans="5:9" x14ac:dyDescent="0.25">
      <c r="E307">
        <v>294</v>
      </c>
      <c r="F307" s="52">
        <f t="shared" ca="1" si="13"/>
        <v>0</v>
      </c>
      <c r="G307" s="52" t="str">
        <f t="shared" ca="1" si="14"/>
        <v>Start here --&gt;</v>
      </c>
    </row>
    <row r="308" spans="5:9" x14ac:dyDescent="0.25">
      <c r="E308">
        <v>295</v>
      </c>
      <c r="F308" s="52">
        <f t="shared" ca="1" si="13"/>
        <v>0</v>
      </c>
      <c r="G308" s="52" t="str">
        <f t="shared" ca="1" si="14"/>
        <v>Start here --&gt;</v>
      </c>
    </row>
    <row r="309" spans="5:9" x14ac:dyDescent="0.25">
      <c r="E309">
        <v>296</v>
      </c>
      <c r="F309" s="52">
        <f t="shared" ca="1" si="13"/>
        <v>0</v>
      </c>
      <c r="G309" s="52" t="str">
        <f t="shared" ca="1" si="14"/>
        <v>Start here --&gt;</v>
      </c>
    </row>
    <row r="310" spans="5:9" x14ac:dyDescent="0.25">
      <c r="E310">
        <v>297</v>
      </c>
      <c r="F310" s="52">
        <f t="shared" ca="1" si="13"/>
        <v>0</v>
      </c>
      <c r="G310" s="52" t="str">
        <f t="shared" ca="1" si="14"/>
        <v>Start here --&gt;</v>
      </c>
    </row>
    <row r="311" spans="5:9" x14ac:dyDescent="0.25">
      <c r="E311">
        <v>298</v>
      </c>
      <c r="F311" s="52">
        <f t="shared" ca="1" si="13"/>
        <v>0</v>
      </c>
      <c r="G311" s="52" t="str">
        <f t="shared" ca="1" si="14"/>
        <v>Start here --&gt;</v>
      </c>
    </row>
    <row r="312" spans="5:9" x14ac:dyDescent="0.25">
      <c r="E312">
        <v>299</v>
      </c>
      <c r="F312" s="52">
        <f t="shared" ca="1" si="13"/>
        <v>0</v>
      </c>
      <c r="G312" s="52" t="str">
        <f t="shared" ca="1" si="14"/>
        <v>Start here --&gt;</v>
      </c>
    </row>
    <row r="313" spans="5:9" x14ac:dyDescent="0.25">
      <c r="E313">
        <v>300</v>
      </c>
      <c r="F313" s="52">
        <f t="shared" ca="1" si="13"/>
        <v>0</v>
      </c>
      <c r="G313" s="52" t="str">
        <f t="shared" ca="1" si="14"/>
        <v>Start here --&gt;</v>
      </c>
    </row>
    <row r="314" spans="5:9" x14ac:dyDescent="0.25">
      <c r="E314" s="45"/>
      <c r="F314" s="45"/>
      <c r="G314" s="45"/>
      <c r="H314" s="45"/>
      <c r="I314"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EPMFormattingSheet</vt:lpstr>
      <vt:lpstr>Planning View</vt:lpstr>
      <vt:lpstr>ChartFeeder</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Zimmermann, Cora</dc:creator>
  <cp:lastModifiedBy>Zimmermann, Cora</cp:lastModifiedBy>
  <dcterms:created xsi:type="dcterms:W3CDTF">2012-11-19T20:56:01Z</dcterms:created>
  <dcterms:modified xsi:type="dcterms:W3CDTF">2016-02-24T18:46:10Z</dcterms:modified>
</cp:coreProperties>
</file>