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98f40306f4874/KANIDORA/5.Other/"/>
    </mc:Choice>
  </mc:AlternateContent>
  <xr:revisionPtr revIDLastSave="458" documentId="13_ncr:1_{3E8C7DAD-C407-453A-9167-E2B30AE2EE69}" xr6:coauthVersionLast="47" xr6:coauthVersionMax="47" xr10:uidLastSave="{E734C0F6-6CF9-4B3D-A715-EFD89C237F46}"/>
  <bookViews>
    <workbookView xWindow="-108" yWindow="-108" windowWidth="23256" windowHeight="12576" activeTab="1" xr2:uid="{C5362FB8-6611-4166-A3E4-04ADF3D10CE3}"/>
  </bookViews>
  <sheets>
    <sheet name="CoC" sheetId="1" r:id="rId1"/>
    <sheet name="Sheet2" sheetId="2" r:id="rId2"/>
    <sheet name="ログ挿入メイカー1" sheetId="4" r:id="rId3"/>
    <sheet name="ログ挿入メイカー2" sheetId="5" r:id="rId4"/>
    <sheet name="ログ挿入メイカー3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" i="7" l="1"/>
  <c r="A8" i="4"/>
  <c r="D8" i="7" l="1" a="1"/>
  <c r="D8" i="7" s="1"/>
  <c r="E8" i="7" a="1"/>
  <c r="E8" i="7" s="1"/>
  <c r="D9" i="7" a="1"/>
  <c r="D9" i="7" s="1"/>
  <c r="E9" i="7" a="1"/>
  <c r="E9" i="7" s="1"/>
  <c r="D10" i="7" a="1"/>
  <c r="D10" i="7" s="1"/>
  <c r="E10" i="7" a="1"/>
  <c r="E10" i="7" s="1"/>
  <c r="D7" i="5" a="1"/>
  <c r="D7" i="5" s="1"/>
  <c r="A8" i="5"/>
  <c r="E12" i="5" a="1"/>
  <c r="E12" i="5" s="1"/>
  <c r="D12" i="5" a="1"/>
  <c r="D12" i="5" s="1"/>
  <c r="E11" i="5" a="1"/>
  <c r="E11" i="5" s="1"/>
  <c r="D11" i="5" a="1"/>
  <c r="D11" i="5" s="1"/>
  <c r="E10" i="5" a="1"/>
  <c r="E10" i="5" s="1"/>
  <c r="H6" i="5" s="1"/>
  <c r="D10" i="5" a="1"/>
  <c r="D10" i="5" s="1"/>
  <c r="E9" i="5" a="1"/>
  <c r="E9" i="5" s="1"/>
  <c r="D9" i="5" a="1"/>
  <c r="D9" i="5" s="1"/>
  <c r="E8" i="5" a="1"/>
  <c r="E8" i="5" s="1"/>
  <c r="D8" i="5" a="1"/>
  <c r="D8" i="5" s="1"/>
  <c r="E7" i="5" a="1"/>
  <c r="E7" i="5" s="1"/>
  <c r="E6" i="5" a="1"/>
  <c r="E6" i="5" s="1"/>
  <c r="D6" i="5" a="1"/>
  <c r="D6" i="5" s="1"/>
  <c r="E5" i="5" a="1"/>
  <c r="E5" i="5" s="1"/>
  <c r="D5" i="5" a="1"/>
  <c r="D5" i="5" s="1"/>
  <c r="E4" i="5" a="1"/>
  <c r="E4" i="5" s="1"/>
  <c r="D4" i="5" a="1"/>
  <c r="D4" i="5" s="1"/>
  <c r="E3" i="5" a="1"/>
  <c r="E3" i="5" s="1"/>
  <c r="D3" i="5" a="1"/>
  <c r="D3" i="5" s="1"/>
  <c r="E2" i="5" a="1"/>
  <c r="E2" i="5" s="1"/>
  <c r="D2" i="5" a="1"/>
  <c r="D2" i="5" s="1"/>
  <c r="H5" i="5" l="1"/>
  <c r="H4" i="5"/>
  <c r="H3" i="5"/>
  <c r="H2" i="5"/>
  <c r="I2" i="5" s="1"/>
  <c r="I6" i="5"/>
  <c r="J6" i="5"/>
  <c r="K6" i="5" s="1"/>
  <c r="J5" i="5"/>
  <c r="J4" i="5"/>
  <c r="J3" i="5"/>
  <c r="J2" i="5"/>
  <c r="E12" i="7" a="1"/>
  <c r="E12" i="7" s="1"/>
  <c r="H5" i="7" s="1"/>
  <c r="D12" i="7" a="1"/>
  <c r="D12" i="7" s="1"/>
  <c r="J5" i="7" s="1"/>
  <c r="E11" i="7" a="1"/>
  <c r="E11" i="7" s="1"/>
  <c r="D11" i="7" a="1"/>
  <c r="D11" i="7" s="1"/>
  <c r="E7" i="7" a="1"/>
  <c r="E7" i="7" s="1"/>
  <c r="D7" i="7" a="1"/>
  <c r="D7" i="7" s="1"/>
  <c r="E6" i="7" a="1"/>
  <c r="E6" i="7" s="1"/>
  <c r="D6" i="7" a="1"/>
  <c r="D6" i="7" s="1"/>
  <c r="E5" i="7" a="1"/>
  <c r="E5" i="7" s="1"/>
  <c r="D5" i="7" a="1"/>
  <c r="D5" i="7" s="1"/>
  <c r="E4" i="7" a="1"/>
  <c r="E4" i="7" s="1"/>
  <c r="D4" i="7" a="1"/>
  <c r="D4" i="7" s="1"/>
  <c r="E3" i="7" a="1"/>
  <c r="E3" i="7" s="1"/>
  <c r="D3" i="7" a="1"/>
  <c r="D3" i="7" s="1"/>
  <c r="E2" i="7" a="1"/>
  <c r="E2" i="7" s="1"/>
  <c r="D2" i="7" a="1"/>
  <c r="D2" i="7" s="1"/>
  <c r="K5" i="5" l="1"/>
  <c r="K3" i="5"/>
  <c r="I5" i="7"/>
  <c r="K5" i="7"/>
  <c r="I5" i="5"/>
  <c r="I3" i="5"/>
  <c r="K2" i="5"/>
  <c r="J4" i="7"/>
  <c r="H4" i="7"/>
  <c r="J3" i="7"/>
  <c r="J2" i="7"/>
  <c r="H3" i="7"/>
  <c r="H2" i="7"/>
  <c r="D11" i="4" a="1"/>
  <c r="D11" i="4" s="1"/>
  <c r="J11" i="4" s="1"/>
  <c r="E11" i="4" a="1"/>
  <c r="E11" i="4" s="1"/>
  <c r="D12" i="4" a="1"/>
  <c r="D12" i="4" s="1"/>
  <c r="J12" i="4" s="1"/>
  <c r="E12" i="4" a="1"/>
  <c r="E12" i="4" s="1"/>
  <c r="D3" i="4" a="1"/>
  <c r="D3" i="4" s="1"/>
  <c r="J3" i="4" s="1"/>
  <c r="E3" i="4" a="1"/>
  <c r="E3" i="4" s="1"/>
  <c r="D4" i="4" a="1"/>
  <c r="D4" i="4" s="1"/>
  <c r="J4" i="4" s="1"/>
  <c r="E4" i="4" a="1"/>
  <c r="E4" i="4" s="1"/>
  <c r="D5" i="4" a="1"/>
  <c r="D5" i="4" s="1"/>
  <c r="J5" i="4" s="1"/>
  <c r="E5" i="4" a="1"/>
  <c r="E5" i="4" s="1"/>
  <c r="D6" i="4" a="1"/>
  <c r="D6" i="4" s="1"/>
  <c r="J6" i="4" s="1"/>
  <c r="E6" i="4" a="1"/>
  <c r="E6" i="4" s="1"/>
  <c r="D7" i="4" a="1"/>
  <c r="D7" i="4" s="1"/>
  <c r="J7" i="4" s="1"/>
  <c r="E7" i="4" a="1"/>
  <c r="E7" i="4" s="1"/>
  <c r="D8" i="4" a="1"/>
  <c r="D8" i="4" s="1"/>
  <c r="J8" i="4" s="1"/>
  <c r="E8" i="4" a="1"/>
  <c r="E8" i="4" s="1"/>
  <c r="D9" i="4" a="1"/>
  <c r="D9" i="4" s="1"/>
  <c r="J9" i="4" s="1"/>
  <c r="E9" i="4" a="1"/>
  <c r="E9" i="4" s="1"/>
  <c r="D10" i="4" a="1"/>
  <c r="D10" i="4" s="1"/>
  <c r="J10" i="4" s="1"/>
  <c r="E10" i="4" a="1"/>
  <c r="E10" i="4" s="1"/>
  <c r="E2" i="4" a="1"/>
  <c r="E2" i="4" s="1"/>
  <c r="H2" i="4" s="1"/>
  <c r="D2" i="4" a="1"/>
  <c r="D2" i="4" s="1"/>
  <c r="J2" i="4" s="1"/>
  <c r="K3" i="7" l="1"/>
  <c r="I3" i="7"/>
  <c r="I4" i="7"/>
  <c r="K4" i="7"/>
  <c r="K2" i="7"/>
  <c r="I2" i="7"/>
  <c r="K4" i="5"/>
  <c r="I4" i="5"/>
  <c r="H11" i="4"/>
  <c r="H5" i="4"/>
  <c r="H7" i="4"/>
  <c r="H10" i="4"/>
  <c r="H9" i="4"/>
  <c r="H12" i="4"/>
  <c r="H4" i="4"/>
  <c r="H8" i="4"/>
  <c r="H6" i="4"/>
  <c r="H3" i="4"/>
  <c r="L6" i="5"/>
  <c r="L5" i="7"/>
  <c r="L4" i="5" l="1"/>
  <c r="I2" i="4"/>
  <c r="K2" i="4"/>
  <c r="I4" i="4"/>
  <c r="K4" i="4"/>
  <c r="I11" i="4"/>
  <c r="L11" i="4" s="1"/>
  <c r="K11" i="4"/>
  <c r="I6" i="4"/>
  <c r="K6" i="4"/>
  <c r="I12" i="4"/>
  <c r="K12" i="4"/>
  <c r="I9" i="4"/>
  <c r="K9" i="4"/>
  <c r="I10" i="4"/>
  <c r="K10" i="4"/>
  <c r="I5" i="4"/>
  <c r="K5" i="4"/>
  <c r="I3" i="4"/>
  <c r="K3" i="4"/>
  <c r="I8" i="4"/>
  <c r="K8" i="4"/>
  <c r="L8" i="4" s="1"/>
  <c r="I7" i="4"/>
  <c r="K7" i="4"/>
  <c r="L4" i="7"/>
  <c r="L2" i="7"/>
  <c r="L3" i="7"/>
  <c r="L5" i="5"/>
  <c r="L3" i="5"/>
  <c r="L2" i="5"/>
  <c r="L9" i="4" l="1"/>
  <c r="L7" i="4"/>
  <c r="L10" i="4"/>
  <c r="L12" i="4"/>
  <c r="L4" i="4"/>
  <c r="L2" i="4"/>
  <c r="L3" i="4"/>
  <c r="L6" i="4"/>
  <c r="M1" i="7"/>
  <c r="L5" i="4"/>
  <c r="M1" i="5"/>
  <c r="M1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<sst xmlns="http://schemas.openxmlformats.org/spreadsheetml/2006/main" count="865" uniqueCount="293">
  <si>
    <t>CoCセッション</t>
    <phoneticPr fontId="1"/>
  </si>
  <si>
    <t>ウルフ</t>
    <phoneticPr fontId="1"/>
  </si>
  <si>
    <t>はむぱん</t>
    <phoneticPr fontId="1"/>
  </si>
  <si>
    <t>庭師は何を口遊む</t>
    <rPh sb="0" eb="2">
      <t>ニワシ</t>
    </rPh>
    <rPh sb="3" eb="4">
      <t>ナニ</t>
    </rPh>
    <rPh sb="5" eb="7">
      <t>クチズサ</t>
    </rPh>
    <phoneticPr fontId="1"/>
  </si>
  <si>
    <t>二つの館</t>
    <rPh sb="0" eb="1">
      <t>フタ</t>
    </rPh>
    <rPh sb="3" eb="4">
      <t>ヤカタ</t>
    </rPh>
    <phoneticPr fontId="1"/>
  </si>
  <si>
    <t>君といたジュブナイル</t>
    <rPh sb="0" eb="1">
      <t>キミ</t>
    </rPh>
    <phoneticPr fontId="1"/>
  </si>
  <si>
    <t>命盟</t>
    <rPh sb="0" eb="1">
      <t>メイ</t>
    </rPh>
    <rPh sb="1" eb="2">
      <t>メイ</t>
    </rPh>
    <phoneticPr fontId="1"/>
  </si>
  <si>
    <t>タイトル</t>
    <phoneticPr fontId="1"/>
  </si>
  <si>
    <t>GM</t>
    <phoneticPr fontId="1"/>
  </si>
  <si>
    <t>キリシロ</t>
    <phoneticPr fontId="1"/>
  </si>
  <si>
    <t>SAVOIA</t>
    <phoneticPr fontId="1"/>
  </si>
  <si>
    <t>ユグドラシルセッション</t>
    <phoneticPr fontId="1"/>
  </si>
  <si>
    <t>空中ブランコ乗りのエリー</t>
    <rPh sb="0" eb="2">
      <t>クウチュウ</t>
    </rPh>
    <rPh sb="6" eb="7">
      <t>ノ</t>
    </rPh>
    <phoneticPr fontId="1"/>
  </si>
  <si>
    <t>チヒロ</t>
    <phoneticPr fontId="1"/>
  </si>
  <si>
    <t>スマブラの人</t>
    <rPh sb="5" eb="6">
      <t>ヒト</t>
    </rPh>
    <phoneticPr fontId="1"/>
  </si>
  <si>
    <t>シナリオタイトル</t>
    <phoneticPr fontId="1"/>
  </si>
  <si>
    <t>あなたが父さんだったんですね。</t>
    <phoneticPr fontId="1"/>
  </si>
  <si>
    <t>最後の頼み</t>
    <phoneticPr fontId="1"/>
  </si>
  <si>
    <t>人探しに行こう～恍惚の人～</t>
    <phoneticPr fontId="1"/>
  </si>
  <si>
    <t>もう一度の幸せを</t>
    <phoneticPr fontId="1"/>
  </si>
  <si>
    <t>あの子がいた牢獄</t>
    <phoneticPr fontId="1"/>
  </si>
  <si>
    <t>お姉ちゃん大好き！</t>
    <phoneticPr fontId="1"/>
  </si>
  <si>
    <t>お兄ちゃん大好き！</t>
    <phoneticPr fontId="1"/>
  </si>
  <si>
    <t>サムライ・ハーツ…</t>
    <phoneticPr fontId="1"/>
  </si>
  <si>
    <t>ダイハード・ザ・ストーム</t>
    <phoneticPr fontId="1"/>
  </si>
  <si>
    <t>バイトのヘルプに駆け付けたら客席に玉虫色の塊が座ってた</t>
    <phoneticPr fontId="1"/>
  </si>
  <si>
    <t>台風接近中世界樹補修中</t>
    <phoneticPr fontId="1"/>
  </si>
  <si>
    <t>卵が先か鶏が先か</t>
    <phoneticPr fontId="1"/>
  </si>
  <si>
    <t>ところにより雷が伴う見込みです</t>
    <phoneticPr fontId="1"/>
  </si>
  <si>
    <t>ウルフ,T</t>
    <phoneticPr fontId="1"/>
  </si>
  <si>
    <t>wiki掲載</t>
    <rPh sb="4" eb="6">
      <t>ケイサイ</t>
    </rPh>
    <phoneticPr fontId="1"/>
  </si>
  <si>
    <t>スマホ対応</t>
    <rPh sb="3" eb="5">
      <t>タイオウ</t>
    </rPh>
    <phoneticPr fontId="1"/>
  </si>
  <si>
    <t>×</t>
    <phoneticPr fontId="1"/>
  </si>
  <si>
    <t>ログ挿入</t>
    <rPh sb="2" eb="4">
      <t>ソウニュウ</t>
    </rPh>
    <phoneticPr fontId="1"/>
  </si>
  <si>
    <t>動物さんにリンゴを届けてください。届けたらマジで終わりです。</t>
    <phoneticPr fontId="1"/>
  </si>
  <si>
    <t>誕生日の棺</t>
  </si>
  <si>
    <t>隕石の子</t>
  </si>
  <si>
    <t>卓種類</t>
    <rPh sb="0" eb="1">
      <t>タク</t>
    </rPh>
    <rPh sb="1" eb="3">
      <t>シュルイ</t>
    </rPh>
    <phoneticPr fontId="1"/>
  </si>
  <si>
    <t>通常</t>
    <rPh sb="0" eb="2">
      <t>ツウジョウ</t>
    </rPh>
    <phoneticPr fontId="1"/>
  </si>
  <si>
    <t>ボス</t>
    <phoneticPr fontId="1"/>
  </si>
  <si>
    <t>△</t>
    <phoneticPr fontId="1"/>
  </si>
  <si>
    <t>開始</t>
    <rPh sb="0" eb="2">
      <t>カイシ</t>
    </rPh>
    <phoneticPr fontId="1"/>
  </si>
  <si>
    <t>忘れられない日々よ</t>
    <rPh sb="0" eb="1">
      <t>ワス</t>
    </rPh>
    <rPh sb="6" eb="8">
      <t>ヒビ</t>
    </rPh>
    <phoneticPr fontId="1"/>
  </si>
  <si>
    <t>モノクロ電車</t>
    <rPh sb="4" eb="6">
      <t>デンシャ</t>
    </rPh>
    <phoneticPr fontId="1"/>
  </si>
  <si>
    <t>セイギノミカタ</t>
    <phoneticPr fontId="1"/>
  </si>
  <si>
    <t>第一回　天下一宇宙超人暗黒武術拳願絶命魔界統一擂台陰陽最大トーナメント</t>
  </si>
  <si>
    <t>マッドでGO</t>
    <phoneticPr fontId="1"/>
  </si>
  <si>
    <t>これはロケット工学ではないかもしれない。だからといって脳科学でもない。</t>
  </si>
  <si>
    <t>少年よ、探偵事務所へようこそ</t>
  </si>
  <si>
    <t>沼男は誰だ？</t>
  </si>
  <si>
    <t>ダイスポーカー</t>
    <phoneticPr fontId="1"/>
  </si>
  <si>
    <t>無残凶爪</t>
    <rPh sb="0" eb="2">
      <t>ムザン</t>
    </rPh>
    <rPh sb="2" eb="3">
      <t>キョウ</t>
    </rPh>
    <rPh sb="3" eb="4">
      <t>ツメ</t>
    </rPh>
    <phoneticPr fontId="1"/>
  </si>
  <si>
    <t>アイドルを救え</t>
    <rPh sb="5" eb="6">
      <t>スク</t>
    </rPh>
    <phoneticPr fontId="1"/>
  </si>
  <si>
    <t>追憶</t>
    <rPh sb="0" eb="2">
      <t>ツイオク</t>
    </rPh>
    <phoneticPr fontId="1"/>
  </si>
  <si>
    <t>煉獄の館</t>
    <rPh sb="0" eb="2">
      <t>レンゴク</t>
    </rPh>
    <rPh sb="3" eb="4">
      <t>ヤカタ</t>
    </rPh>
    <phoneticPr fontId="1"/>
  </si>
  <si>
    <t>生死者の聲</t>
    <phoneticPr fontId="1"/>
  </si>
  <si>
    <t>突発アトラクション</t>
  </si>
  <si>
    <t>HitaBank!!</t>
  </si>
  <si>
    <t>みんなの一日</t>
  </si>
  <si>
    <t>旧き看守</t>
  </si>
  <si>
    <t>あの顔を撃つのはあなた</t>
  </si>
  <si>
    <t>What's the Game?</t>
  </si>
  <si>
    <t>声はすれども姿は見えないよ</t>
    <rPh sb="0" eb="1">
      <t>コエ</t>
    </rPh>
    <rPh sb="6" eb="7">
      <t>スガタ</t>
    </rPh>
    <rPh sb="8" eb="9">
      <t>ミ</t>
    </rPh>
    <phoneticPr fontId="1"/>
  </si>
  <si>
    <t>ラバソ</t>
    <phoneticPr fontId="1"/>
  </si>
  <si>
    <t>力を持ってしまった</t>
    <rPh sb="0" eb="1">
      <t>チカラ</t>
    </rPh>
    <rPh sb="2" eb="3">
      <t>モ</t>
    </rPh>
    <phoneticPr fontId="1"/>
  </si>
  <si>
    <t>第二回　天下一宇宙超人暗黒武術拳願絶命魔界統一擂台陰陽最大トーナメント</t>
  </si>
  <si>
    <t>名探偵黒猫と大怪盗キャッツ</t>
  </si>
  <si>
    <t>THE CANCER</t>
  </si>
  <si>
    <t>マッドなGOD</t>
  </si>
  <si>
    <t>洞窟大作戦！</t>
    <rPh sb="0" eb="2">
      <t>ドウクツ</t>
    </rPh>
    <rPh sb="2" eb="5">
      <t>ダイサクセン</t>
    </rPh>
    <phoneticPr fontId="1"/>
  </si>
  <si>
    <t>印/骰子/奴</t>
  </si>
  <si>
    <t>キングクルールのふね</t>
    <phoneticPr fontId="1"/>
  </si>
  <si>
    <t>これを証明せよ</t>
    <rPh sb="3" eb="5">
      <t>ショウメイ</t>
    </rPh>
    <phoneticPr fontId="1"/>
  </si>
  <si>
    <t>SAVOIA</t>
    <phoneticPr fontId="1"/>
  </si>
  <si>
    <t>バーチャルさんが呼んでる</t>
    <rPh sb="8" eb="9">
      <t>ヨ</t>
    </rPh>
    <phoneticPr fontId="1"/>
  </si>
  <si>
    <t>鋼鉄戦隊 ユグレンジャー第一樹「知らない人から貰ったものは食べてはいけません！！」</t>
  </si>
  <si>
    <t>キャンペーン</t>
    <phoneticPr fontId="1"/>
  </si>
  <si>
    <t>動物に夢と現実の区別が付くか？</t>
    <phoneticPr fontId="1"/>
  </si>
  <si>
    <t>誇大妄想卿</t>
    <rPh sb="0" eb="5">
      <t>コダイモウソウキョウ</t>
    </rPh>
    <phoneticPr fontId="1"/>
  </si>
  <si>
    <t>Calling me, Missing you</t>
  </si>
  <si>
    <t>鋼鉄戦隊 ユグレンジャー第二樹「一か八かの賭けってほぼ負けみたいなもんだからやめとけ！！」</t>
  </si>
  <si>
    <t>金ぴか村</t>
    <rPh sb="0" eb="1">
      <t>キン</t>
    </rPh>
    <rPh sb="3" eb="4">
      <t>ムラ</t>
    </rPh>
    <phoneticPr fontId="1"/>
  </si>
  <si>
    <t>青鬼</t>
    <rPh sb="0" eb="2">
      <t>アオオニ</t>
    </rPh>
    <phoneticPr fontId="1"/>
  </si>
  <si>
    <t>ヤーナムの影</t>
    <rPh sb="5" eb="6">
      <t>カゲ</t>
    </rPh>
    <phoneticPr fontId="1"/>
  </si>
  <si>
    <t>狂気山脈</t>
    <rPh sb="0" eb="4">
      <t>キョウキサンミャク</t>
    </rPh>
    <phoneticPr fontId="1"/>
  </si>
  <si>
    <t>裂空の訪問者</t>
    <phoneticPr fontId="1"/>
  </si>
  <si>
    <t>超たくあん</t>
    <rPh sb="0" eb="1">
      <t>チョウ</t>
    </rPh>
    <phoneticPr fontId="1"/>
  </si>
  <si>
    <t>鏡に映る花の如く、水面に揺れる月の如く</t>
    <phoneticPr fontId="1"/>
  </si>
  <si>
    <t>エピソード：デルタ</t>
    <phoneticPr fontId="1"/>
  </si>
  <si>
    <t>鋼鉄戦隊ユグレンジャー第四樹「大事なことは基地んと報告しましょう！！」</t>
    <phoneticPr fontId="1"/>
  </si>
  <si>
    <t>カタシロ</t>
    <phoneticPr fontId="1"/>
  </si>
  <si>
    <t>ビブリオビブリ</t>
    <phoneticPr fontId="1"/>
  </si>
  <si>
    <t>さよなら、ソルジャー</t>
    <phoneticPr fontId="1"/>
  </si>
  <si>
    <t>ホームランコンテスト！</t>
    <phoneticPr fontId="1"/>
  </si>
  <si>
    <t>その他</t>
    <rPh sb="2" eb="3">
      <t>タ</t>
    </rPh>
    <phoneticPr fontId="1"/>
  </si>
  <si>
    <t>持たざるもののトートロジー</t>
  </si>
  <si>
    <t>BUN BUN モヒカー</t>
    <phoneticPr fontId="1"/>
  </si>
  <si>
    <t>美しくありたい</t>
    <rPh sb="0" eb="1">
      <t>ウツク</t>
    </rPh>
    <phoneticPr fontId="1"/>
  </si>
  <si>
    <t>忘れじの理想郷</t>
    <phoneticPr fontId="1"/>
  </si>
  <si>
    <t>対決！暗黒ボーグバトラー！</t>
    <phoneticPr fontId="1"/>
  </si>
  <si>
    <t>命盟</t>
  </si>
  <si>
    <t>その人、嫌がってるじゃないですか！</t>
  </si>
  <si>
    <t>ペット探しの依頼です。</t>
    <rPh sb="3" eb="4">
      <t>サガ</t>
    </rPh>
    <rPh sb="6" eb="8">
      <t>イライ</t>
    </rPh>
    <phoneticPr fontId="1"/>
  </si>
  <si>
    <t>あさづけ</t>
    <phoneticPr fontId="1"/>
  </si>
  <si>
    <t>タグ</t>
    <phoneticPr fontId="1"/>
  </si>
  <si>
    <t>シナリオ,セッション,鋼鉄のユグドラシル,</t>
  </si>
  <si>
    <t>死にたがり狂騒曲</t>
    <rPh sb="0" eb="1">
      <t>シ</t>
    </rPh>
    <phoneticPr fontId="1"/>
  </si>
  <si>
    <t>蘇る戦神</t>
    <phoneticPr fontId="1"/>
  </si>
  <si>
    <t>卓のタイトルが未定なように降りかかる不幸もまた未定である</t>
    <phoneticPr fontId="1"/>
  </si>
  <si>
    <t>動物さんにリンゴを届けてください。届けたらマジで終わりです。Ⅲ</t>
    <phoneticPr fontId="1"/>
  </si>
  <si>
    <t>裏ドラシル幻視行</t>
    <phoneticPr fontId="1"/>
  </si>
  <si>
    <t>ヤツの名前は</t>
    <phoneticPr fontId="1"/>
  </si>
  <si>
    <t>壊胎</t>
    <phoneticPr fontId="1"/>
  </si>
  <si>
    <t>生きた人として死ぬために</t>
    <phoneticPr fontId="1"/>
  </si>
  <si>
    <t>動物さんにリンゴを届けてください -Ⅴicious ヴィシャス-</t>
    <phoneticPr fontId="1"/>
  </si>
  <si>
    <t>芽吹く世界（仮）</t>
    <phoneticPr fontId="1"/>
  </si>
  <si>
    <t>〇</t>
    <phoneticPr fontId="1"/>
  </si>
  <si>
    <t>牛丼が、値上がりすることとなりました。</t>
    <phoneticPr fontId="1"/>
  </si>
  <si>
    <t>模擬</t>
    <rPh sb="0" eb="2">
      <t>モギ</t>
    </rPh>
    <phoneticPr fontId="1"/>
  </si>
  <si>
    <t>Kitten's Path!</t>
    <phoneticPr fontId="1"/>
  </si>
  <si>
    <t>隠れ鬼</t>
    <rPh sb="0" eb="1">
      <t>カク</t>
    </rPh>
    <rPh sb="2" eb="3">
      <t>オニ</t>
    </rPh>
    <phoneticPr fontId="1"/>
  </si>
  <si>
    <t>ウルフ</t>
  </si>
  <si>
    <t>陽炎の街</t>
    <rPh sb="0" eb="2">
      <t>カゲロウ</t>
    </rPh>
    <rPh sb="3" eb="4">
      <t>マチ</t>
    </rPh>
    <phoneticPr fontId="1"/>
  </si>
  <si>
    <t>日払いOK！現場作業スタッフ募集！</t>
    <phoneticPr fontId="1"/>
  </si>
  <si>
    <t>はむぱん</t>
  </si>
  <si>
    <t>青い胡桃も吹き飛ばせ</t>
    <phoneticPr fontId="1"/>
  </si>
  <si>
    <t>モヒミン／ピ妹</t>
    <phoneticPr fontId="1"/>
  </si>
  <si>
    <t>ループ橋で何かが自分を待っているんです。</t>
    <phoneticPr fontId="1"/>
  </si>
  <si>
    <t>All I Want For Christmas Is …（第二版）</t>
    <phoneticPr fontId="1"/>
  </si>
  <si>
    <t>日付</t>
    <rPh sb="0" eb="2">
      <t>ヒヅケ</t>
    </rPh>
    <phoneticPr fontId="1"/>
  </si>
  <si>
    <t>卓名</t>
    <rPh sb="0" eb="2">
      <t>タクメイ</t>
    </rPh>
    <phoneticPr fontId="1"/>
  </si>
  <si>
    <t>PL記号</t>
    <rPh sb="2" eb="4">
      <t>キゴウ</t>
    </rPh>
    <phoneticPr fontId="1"/>
  </si>
  <si>
    <t>PC名</t>
    <rPh sb="2" eb="3">
      <t>メイ</t>
    </rPh>
    <phoneticPr fontId="1"/>
  </si>
  <si>
    <t>通し番号</t>
    <rPh sb="0" eb="1">
      <t>トオ</t>
    </rPh>
    <rPh sb="2" eb="4">
      <t>バンゴウ</t>
    </rPh>
    <phoneticPr fontId="1"/>
  </si>
  <si>
    <t>卓名（英語）</t>
    <rPh sb="0" eb="2">
      <t>タクメイ</t>
    </rPh>
    <rPh sb="3" eb="5">
      <t>エイゴ</t>
    </rPh>
    <phoneticPr fontId="1"/>
  </si>
  <si>
    <t>PL名</t>
    <rPh sb="2" eb="3">
      <t>メイ</t>
    </rPh>
    <phoneticPr fontId="1"/>
  </si>
  <si>
    <t>PL記号１</t>
    <rPh sb="2" eb="4">
      <t>キゴウ</t>
    </rPh>
    <phoneticPr fontId="1"/>
  </si>
  <si>
    <t>あさづけ</t>
  </si>
  <si>
    <t>チヒロ</t>
  </si>
  <si>
    <t>キリシロ</t>
  </si>
  <si>
    <t>カゲロウ</t>
  </si>
  <si>
    <t>ラバソ</t>
  </si>
  <si>
    <t>スマブラの人</t>
  </si>
  <si>
    <t>超たくあん</t>
  </si>
  <si>
    <t>SAVOIA</t>
  </si>
  <si>
    <t>PC10</t>
  </si>
  <si>
    <t>PC11</t>
  </si>
  <si>
    <t>回</t>
    <rPh sb="0" eb="1">
      <t>カイ</t>
    </rPh>
    <phoneticPr fontId="1"/>
  </si>
  <si>
    <t>第一回</t>
    <rPh sb="0" eb="3">
      <t>ダイイッカイ</t>
    </rPh>
    <phoneticPr fontId="1"/>
  </si>
  <si>
    <t>第二回</t>
    <rPh sb="0" eb="1">
      <t>ダイ</t>
    </rPh>
    <rPh sb="1" eb="2">
      <t>ニ</t>
    </rPh>
    <rPh sb="2" eb="3">
      <t>カイ</t>
    </rPh>
    <phoneticPr fontId="1"/>
  </si>
  <si>
    <t>第三回</t>
    <rPh sb="1" eb="2">
      <t>サン</t>
    </rPh>
    <phoneticPr fontId="1"/>
  </si>
  <si>
    <t>第四回</t>
    <rPh sb="1" eb="2">
      <t>ヨン</t>
    </rPh>
    <phoneticPr fontId="1"/>
  </si>
  <si>
    <t>第五回</t>
    <rPh sb="1" eb="2">
      <t>ゴ</t>
    </rPh>
    <phoneticPr fontId="1"/>
  </si>
  <si>
    <t>第六回</t>
    <rPh sb="1" eb="2">
      <t>ロク</t>
    </rPh>
    <phoneticPr fontId="1"/>
  </si>
  <si>
    <t>第七回</t>
    <rPh sb="1" eb="2">
      <t>ナナ</t>
    </rPh>
    <phoneticPr fontId="1"/>
  </si>
  <si>
    <t>第八回</t>
    <rPh sb="1" eb="2">
      <t>ハチ</t>
    </rPh>
    <phoneticPr fontId="1"/>
  </si>
  <si>
    <t>第九回</t>
    <rPh sb="1" eb="2">
      <t>キュウ</t>
    </rPh>
    <phoneticPr fontId="1"/>
  </si>
  <si>
    <t>第十回</t>
    <rPh sb="1" eb="2">
      <t>ジュウ</t>
    </rPh>
    <phoneticPr fontId="1"/>
  </si>
  <si>
    <t>第十一回</t>
    <rPh sb="1" eb="3">
      <t>ジュウイチ</t>
    </rPh>
    <phoneticPr fontId="1"/>
  </si>
  <si>
    <t>ファイル名</t>
    <rPh sb="4" eb="5">
      <t>メイ</t>
    </rPh>
    <phoneticPr fontId="1"/>
  </si>
  <si>
    <t>画像ファイル名</t>
    <rPh sb="0" eb="2">
      <t>ガゾウ</t>
    </rPh>
    <rPh sb="6" eb="7">
      <t>メイ</t>
    </rPh>
    <phoneticPr fontId="1"/>
  </si>
  <si>
    <t>URL</t>
    <phoneticPr fontId="1"/>
  </si>
  <si>
    <t>URL2</t>
    <phoneticPr fontId="1"/>
  </si>
  <si>
    <t>フォルダ名親</t>
    <rPh sb="4" eb="5">
      <t>メイ</t>
    </rPh>
    <rPh sb="5" eb="6">
      <t>オヤ</t>
    </rPh>
    <phoneticPr fontId="1"/>
  </si>
  <si>
    <t>卓種類</t>
    <rPh sb="0" eb="3">
      <t>タクシュルイ</t>
    </rPh>
    <phoneticPr fontId="1"/>
  </si>
  <si>
    <t>NOMAL</t>
  </si>
  <si>
    <t>ログ挿入/パーツ</t>
    <rPh sb="2" eb="4">
      <t>ソウニュウ</t>
    </rPh>
    <phoneticPr fontId="1"/>
  </si>
  <si>
    <t>ログ収集</t>
    <rPh sb="2" eb="4">
      <t>シュウシュウ</t>
    </rPh>
    <phoneticPr fontId="1"/>
  </si>
  <si>
    <t>datename</t>
    <phoneticPr fontId="1"/>
  </si>
  <si>
    <t>mohimin/pimouto</t>
    <phoneticPr fontId="1"/>
  </si>
  <si>
    <t>kittenspath</t>
  </si>
  <si>
    <t>lifeordeath</t>
  </si>
  <si>
    <t>caveoperation</t>
  </si>
  <si>
    <t>recollection</t>
  </si>
  <si>
    <t>ecstatic</t>
  </si>
  <si>
    <t>演習プログラム：エーテル</t>
    <rPh sb="0" eb="2">
      <t>エンシュウ</t>
    </rPh>
    <phoneticPr fontId="1"/>
  </si>
  <si>
    <t>exercises</t>
    <phoneticPr fontId="1"/>
  </si>
  <si>
    <t>山猫は静かに語る</t>
    <rPh sb="0" eb="2">
      <t>ヤマネコ</t>
    </rPh>
    <rPh sb="3" eb="4">
      <t>シズ</t>
    </rPh>
    <rPh sb="6" eb="7">
      <t>カタ</t>
    </rPh>
    <phoneticPr fontId="1"/>
  </si>
  <si>
    <t>ocelot</t>
    <phoneticPr fontId="1"/>
  </si>
  <si>
    <t>チュートリアル</t>
    <phoneticPr fontId="1"/>
  </si>
  <si>
    <t>hitabank</t>
  </si>
  <si>
    <t>lasttrust</t>
  </si>
  <si>
    <t>moopee</t>
  </si>
  <si>
    <t>facemcshooty</t>
    <phoneticPr fontId="1"/>
  </si>
  <si>
    <t>lovesister</t>
    <phoneticPr fontId="1"/>
  </si>
  <si>
    <t>youarefather</t>
  </si>
  <si>
    <t>typhoon</t>
  </si>
  <si>
    <t>eggorchickin</t>
    <phoneticPr fontId="1"/>
  </si>
  <si>
    <t>prison</t>
  </si>
  <si>
    <t>lovebrother</t>
  </si>
  <si>
    <t>ancientjailer</t>
  </si>
  <si>
    <t>oneday</t>
  </si>
  <si>
    <t>samurai</t>
    <phoneticPr fontId="1"/>
  </si>
  <si>
    <t>birthday</t>
    <phoneticPr fontId="1"/>
  </si>
  <si>
    <t>ringomohikan</t>
    <phoneticPr fontId="1"/>
  </si>
  <si>
    <t>動物さんにリンゴを届けてください。届けたらマジで終わりです。(2)</t>
    <phoneticPr fontId="1"/>
  </si>
  <si>
    <t>ringodoubutu3</t>
    <phoneticPr fontId="1"/>
  </si>
  <si>
    <t>ringodoubutu2</t>
    <phoneticPr fontId="1"/>
  </si>
  <si>
    <t>gyudon</t>
  </si>
  <si>
    <t>inseki</t>
  </si>
  <si>
    <t>101匹モヒちゃん</t>
    <rPh sb="3" eb="4">
      <t>ヒキ</t>
    </rPh>
    <phoneticPr fontId="1"/>
  </si>
  <si>
    <t>mohikan101</t>
    <phoneticPr fontId="1"/>
  </si>
  <si>
    <t>pet</t>
    <phoneticPr fontId="1"/>
  </si>
  <si>
    <t>sensin</t>
    <phoneticPr fontId="1"/>
  </si>
  <si>
    <t>sinitagari</t>
    <phoneticPr fontId="1"/>
  </si>
  <si>
    <t>muteki</t>
    <phoneticPr fontId="1"/>
  </si>
  <si>
    <t>uradorasiru</t>
  </si>
  <si>
    <t>動物さんにリンゴを届けてください。届けたらマジで終わりです。Ⅳ</t>
  </si>
  <si>
    <t>エザキ</t>
    <phoneticPr fontId="1"/>
  </si>
  <si>
    <t>一年の計は。</t>
    <rPh sb="0" eb="2">
      <t>イチネン</t>
    </rPh>
    <rPh sb="3" eb="4">
      <t>ケイ</t>
    </rPh>
    <phoneticPr fontId="1"/>
  </si>
  <si>
    <t>merikuri</t>
    <phoneticPr fontId="1"/>
  </si>
  <si>
    <t>akeome</t>
    <phoneticPr fontId="1"/>
  </si>
  <si>
    <t>キリコ・フリードマン料理長</t>
    <phoneticPr fontId="1"/>
  </si>
  <si>
    <t>マンモーニ</t>
  </si>
  <si>
    <t>元加 枠</t>
    <rPh sb="0" eb="1">
      <t>モト</t>
    </rPh>
    <rPh sb="1" eb="2">
      <t>クワ</t>
    </rPh>
    <rPh sb="3" eb="4">
      <t>ワク</t>
    </rPh>
    <phoneticPr fontId="1"/>
  </si>
  <si>
    <t>ヒカリ</t>
  </si>
  <si>
    <t>遠見 隼人</t>
    <phoneticPr fontId="1"/>
  </si>
  <si>
    <t>ソルト・レイン</t>
  </si>
  <si>
    <t>グレちゃん</t>
  </si>
  <si>
    <t>乕若 廟</t>
  </si>
  <si>
    <t>雪向 咲</t>
  </si>
  <si>
    <t>トナカイさん(高松 次郎)</t>
    <phoneticPr fontId="1"/>
  </si>
  <si>
    <t>プーレ・フーン・ポッロ</t>
  </si>
  <si>
    <t>クイーン・ガーランド</t>
  </si>
  <si>
    <t>pet2</t>
    <phoneticPr fontId="1"/>
  </si>
  <si>
    <t>ナイス</t>
    <phoneticPr fontId="1"/>
  </si>
  <si>
    <t>とるとる</t>
    <phoneticPr fontId="1"/>
  </si>
  <si>
    <t>Good morning ALL</t>
  </si>
  <si>
    <t>簡単なゲームをしよう</t>
    <phoneticPr fontId="1"/>
  </si>
  <si>
    <t>会場警備の仕事です。</t>
    <phoneticPr fontId="1"/>
  </si>
  <si>
    <t>ペット探しの依頼です。 - Another -</t>
    <phoneticPr fontId="1"/>
  </si>
  <si>
    <t>あの顔を撃つのはあなたＲ</t>
    <phoneticPr fontId="1"/>
  </si>
  <si>
    <t>フォーエバー ボーグバトラー！</t>
    <phoneticPr fontId="1"/>
  </si>
  <si>
    <t>シナリオ名未定</t>
    <phoneticPr fontId="1"/>
  </si>
  <si>
    <t>easygame</t>
    <phoneticPr fontId="1"/>
  </si>
  <si>
    <t>kaizyoukeibi</t>
    <phoneticPr fontId="1"/>
  </si>
  <si>
    <t>facemcshootyR</t>
    <phoneticPr fontId="1"/>
  </si>
  <si>
    <t>kabutoborg</t>
    <phoneticPr fontId="1"/>
  </si>
  <si>
    <t>kabutoborg2</t>
    <phoneticPr fontId="1"/>
  </si>
  <si>
    <t>notitle</t>
    <phoneticPr fontId="1"/>
  </si>
  <si>
    <t>喰うか喰われるかの運命</t>
    <phoneticPr fontId="1"/>
  </si>
  <si>
    <t>アニヤ</t>
    <phoneticPr fontId="1"/>
  </si>
  <si>
    <t>未</t>
    <rPh sb="0" eb="1">
      <t>ミ</t>
    </rPh>
    <phoneticPr fontId="1"/>
  </si>
  <si>
    <t>？</t>
    <phoneticPr fontId="1"/>
  </si>
  <si>
    <t>terrorminecart</t>
    <phoneticPr fontId="1"/>
  </si>
  <si>
    <t>恐怖！暴走人食いトロッコ！！</t>
    <phoneticPr fontId="1"/>
  </si>
  <si>
    <t>ミュートリア・ミューテーション</t>
    <phoneticPr fontId="1"/>
  </si>
  <si>
    <t>mutria</t>
    <phoneticPr fontId="1"/>
  </si>
  <si>
    <t>ヒカリ</t>
    <phoneticPr fontId="1"/>
  </si>
  <si>
    <t>タローマン</t>
    <phoneticPr fontId="1"/>
  </si>
  <si>
    <t>ringodoubutu4</t>
    <phoneticPr fontId="1"/>
  </si>
  <si>
    <t>カイエン</t>
    <phoneticPr fontId="1"/>
  </si>
  <si>
    <t>マルコ</t>
    <phoneticPr fontId="1"/>
  </si>
  <si>
    <t>ミツル</t>
    <phoneticPr fontId="1"/>
  </si>
  <si>
    <t>ドラククル</t>
    <phoneticPr fontId="1"/>
  </si>
  <si>
    <t>ドラクル</t>
    <phoneticPr fontId="1"/>
  </si>
  <si>
    <t>カリン</t>
    <phoneticPr fontId="1"/>
  </si>
  <si>
    <t>アマツ</t>
    <phoneticPr fontId="1"/>
  </si>
  <si>
    <t>カペラ</t>
    <phoneticPr fontId="1"/>
  </si>
  <si>
    <t>ゲームの時間R　～勝ち抜け！理不尽武闘大会！？～</t>
    <phoneticPr fontId="1"/>
  </si>
  <si>
    <t xml:space="preserve">	クトゥルフ神話TRPG【楽しい拉致監禁】</t>
    <phoneticPr fontId="1"/>
  </si>
  <si>
    <t>鋼鉄戦隊ユグレンジャー第６樹【信頼は普段からの積み重ねが大事だし、失う時は一瞬だぞ。】</t>
    <phoneticPr fontId="1"/>
  </si>
  <si>
    <t>モヒカンのおんがえし</t>
    <phoneticPr fontId="1"/>
  </si>
  <si>
    <t>mohikaesi</t>
    <phoneticPr fontId="1"/>
  </si>
  <si>
    <t>gametimeR</t>
    <phoneticPr fontId="1"/>
  </si>
  <si>
    <t>未参加</t>
    <rPh sb="0" eb="3">
      <t>ミサンカ</t>
    </rPh>
    <phoneticPr fontId="1"/>
  </si>
  <si>
    <t>づけPC</t>
    <phoneticPr fontId="1"/>
  </si>
  <si>
    <r>
      <t>ygg</t>
    </r>
    <r>
      <rPr>
        <sz val="11"/>
        <color rgb="FF000000"/>
        <rFont val="ＭＳ Ｐゴシック"/>
        <family val="2"/>
        <charset val="128"/>
      </rPr>
      <t>ｒ</t>
    </r>
    <r>
      <rPr>
        <sz val="11"/>
        <color rgb="FF000000"/>
        <rFont val="Arial"/>
        <family val="2"/>
      </rPr>
      <t>anger1</t>
    </r>
    <phoneticPr fontId="1"/>
  </si>
  <si>
    <r>
      <t>ygg</t>
    </r>
    <r>
      <rPr>
        <sz val="11"/>
        <color rgb="FF000000"/>
        <rFont val="ＭＳ Ｐゴシック"/>
        <family val="2"/>
        <charset val="128"/>
      </rPr>
      <t>ｒ</t>
    </r>
    <r>
      <rPr>
        <sz val="11"/>
        <color rgb="FF000000"/>
        <rFont val="Arial"/>
        <family val="2"/>
      </rPr>
      <t>anger2</t>
    </r>
    <phoneticPr fontId="1"/>
  </si>
  <si>
    <r>
      <t>ygg</t>
    </r>
    <r>
      <rPr>
        <sz val="11"/>
        <color rgb="FF000000"/>
        <rFont val="ＭＳ Ｐゴシック"/>
        <family val="2"/>
        <charset val="128"/>
      </rPr>
      <t>ｒ</t>
    </r>
    <r>
      <rPr>
        <sz val="11"/>
        <color rgb="FF000000"/>
        <rFont val="Arial"/>
        <family val="2"/>
      </rPr>
      <t>anger4</t>
    </r>
    <phoneticPr fontId="1"/>
  </si>
  <si>
    <r>
      <t>ygg</t>
    </r>
    <r>
      <rPr>
        <sz val="11"/>
        <color rgb="FF000000"/>
        <rFont val="ＭＳ Ｐゴシック"/>
        <family val="2"/>
        <charset val="128"/>
      </rPr>
      <t>ｒ</t>
    </r>
    <r>
      <rPr>
        <sz val="11"/>
        <color rgb="FF000000"/>
        <rFont val="Arial"/>
        <family val="2"/>
      </rPr>
      <t>anger6</t>
    </r>
    <phoneticPr fontId="1"/>
  </si>
  <si>
    <t>メロス</t>
    <phoneticPr fontId="1"/>
  </si>
  <si>
    <t>鋼鉄戦隊ユグレンジャー 第5樹</t>
    <phoneticPr fontId="1"/>
  </si>
  <si>
    <r>
      <t>ygg</t>
    </r>
    <r>
      <rPr>
        <sz val="11"/>
        <color rgb="FF000000"/>
        <rFont val="ＭＳ Ｐゴシック"/>
        <family val="2"/>
        <charset val="128"/>
      </rPr>
      <t>ｒ</t>
    </r>
    <r>
      <rPr>
        <sz val="11"/>
        <color rgb="FF000000"/>
        <rFont val="Arial"/>
        <family val="2"/>
      </rPr>
      <t>anger5</t>
    </r>
    <phoneticPr fontId="1"/>
  </si>
  <si>
    <t>××</t>
    <phoneticPr fontId="1"/>
  </si>
  <si>
    <t>緋色の鳥</t>
    <rPh sb="0" eb="2">
      <t>ヒイロ</t>
    </rPh>
    <rPh sb="3" eb="4">
      <t>トリ</t>
    </rPh>
    <phoneticPr fontId="1"/>
  </si>
  <si>
    <t>奇妙な動物園Another</t>
    <rPh sb="0" eb="2">
      <t>キミョウ</t>
    </rPh>
    <rPh sb="3" eb="6">
      <t>ドウブツエン</t>
    </rPh>
    <phoneticPr fontId="1"/>
  </si>
  <si>
    <t>深遠を這うもの</t>
    <rPh sb="0" eb="2">
      <t>シンエン</t>
    </rPh>
    <rPh sb="3" eb="4">
      <t>ハ</t>
    </rPh>
    <phoneticPr fontId="1"/>
  </si>
  <si>
    <t>凍て付く世界</t>
    <rPh sb="0" eb="1">
      <t>イ</t>
    </rPh>
    <rPh sb="2" eb="3">
      <t>ツ</t>
    </rPh>
    <rPh sb="4" eb="6">
      <t>セカイ</t>
    </rPh>
    <phoneticPr fontId="1"/>
  </si>
  <si>
    <t>眠れる王</t>
    <rPh sb="0" eb="1">
      <t>ネム</t>
    </rPh>
    <rPh sb="3" eb="4">
      <t>オウ</t>
    </rPh>
    <phoneticPr fontId="1"/>
  </si>
  <si>
    <t>いぬですよろしくおねがいします</t>
    <phoneticPr fontId="1"/>
  </si>
  <si>
    <t>小森朋典</t>
  </si>
  <si>
    <t>ラスター</t>
  </si>
  <si>
    <t>"征服者”エレナ</t>
  </si>
  <si>
    <t>棘々藤燈火</t>
  </si>
  <si>
    <t>めぐみん</t>
  </si>
  <si>
    <t>王城都 夏恋</t>
  </si>
  <si>
    <t>理不尽武闘大会</t>
    <rPh sb="0" eb="7">
      <t>リフジンブトウタイカイ</t>
    </rPh>
    <phoneticPr fontId="1"/>
  </si>
  <si>
    <t>禍神 映</t>
    <phoneticPr fontId="1"/>
  </si>
  <si>
    <t>MOMO</t>
    <phoneticPr fontId="1"/>
  </si>
  <si>
    <t>丙 四恩</t>
    <phoneticPr fontId="1"/>
  </si>
  <si>
    <t>タイトル未定</t>
    <rPh sb="4" eb="6">
      <t>ミテイ</t>
    </rPh>
    <phoneticPr fontId="1"/>
  </si>
  <si>
    <t>名和公平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</si>
</sst>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color rgb="FF000000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2" borderId="2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 wrapText="1"/>
    </xf>
  </cellXfs>
  <cellStyles count="1">
    <cellStyle name="標準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21B2FD-E571-4CFF-B5E4-CAEE85EA570F}" name="テーブル1" displayName="テーブル1" ref="A2:K288" totalsRowShown="0">
  <autoFilter ref="A2:K288" xr:uid="{A521B2FD-E571-4CFF-B5E4-CAEE85EA570F}">
    <filterColumn colId="3">
      <filters blank="1">
        <filter val="？"/>
      </filters>
    </filterColumn>
  </autoFilter>
  <sortState xmlns:xlrd2="http://schemas.microsoft.com/office/spreadsheetml/2017/richdata2" ref="A3:K94">
    <sortCondition ref="C2:C288"/>
  </sortState>
  <tableColumns count="11">
    <tableColumn id="1" xr3:uid="{37C9E19E-36CB-4D67-B808-674B606F3AEA}" name="シナリオタイトル"/>
    <tableColumn id="10" xr3:uid="{462B06F3-DD37-43E9-B32F-4594D7FFEEE8}" name="datename"/>
    <tableColumn id="8" xr3:uid="{9F3FB579-38F7-49C3-8FA8-59442A93D0C7}" name="開始"/>
    <tableColumn id="7" xr3:uid="{51B0BE48-8AE2-49CD-8DB0-A0113348B621}" name="未" dataDxfId="0"/>
    <tableColumn id="2" xr3:uid="{B8830DFD-5C98-4E4F-BEA7-635F18E520E4}" name="GM"/>
    <tableColumn id="6" xr3:uid="{43BA32FA-E633-432B-A4C7-2F13855A734E}" name="卓種類"/>
    <tableColumn id="3" xr3:uid="{832B6E51-D523-40D6-BBEC-866AE23CDBFF}" name="wiki掲載"/>
    <tableColumn id="9" xr3:uid="{967A7758-A033-41B4-B273-2ABC329F9624}" name="ログ収集"/>
    <tableColumn id="4" xr3:uid="{A096341D-C9AC-4301-A556-0076E68F9EEA}" name="ログ挿入"/>
    <tableColumn id="5" xr3:uid="{70D95D04-9668-4BE7-AA25-3E72A7C21E74}" name="スマホ対応"/>
    <tableColumn id="11" xr3:uid="{2EA53298-FECD-420B-BB01-FA672A0F4263}" name="づけPC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A4940-1ADF-443B-9ACE-0A44DF5A6DFB}">
  <dimension ref="A1:C29"/>
  <sheetViews>
    <sheetView workbookViewId="0">
      <selection activeCell="C31" sqref="C31"/>
    </sheetView>
  </sheetViews>
  <sheetFormatPr defaultRowHeight="18" x14ac:dyDescent="0.45"/>
  <cols>
    <col min="1" max="1" width="21.3984375" customWidth="1"/>
    <col min="3" max="3" width="9.3984375" bestFit="1" customWidth="1"/>
  </cols>
  <sheetData>
    <row r="1" spans="1:3" x14ac:dyDescent="0.45">
      <c r="A1" t="s">
        <v>0</v>
      </c>
    </row>
    <row r="3" spans="1:3" x14ac:dyDescent="0.45">
      <c r="A3" t="s">
        <v>7</v>
      </c>
      <c r="B3" t="s">
        <v>8</v>
      </c>
    </row>
    <row r="4" spans="1:3" x14ac:dyDescent="0.45">
      <c r="A4" t="s">
        <v>3</v>
      </c>
      <c r="B4" t="s">
        <v>9</v>
      </c>
      <c r="C4">
        <v>20210516</v>
      </c>
    </row>
    <row r="5" spans="1:3" x14ac:dyDescent="0.45">
      <c r="A5" t="s">
        <v>4</v>
      </c>
      <c r="B5" t="s">
        <v>9</v>
      </c>
      <c r="C5">
        <v>20210620</v>
      </c>
    </row>
    <row r="6" spans="1:3" x14ac:dyDescent="0.45">
      <c r="A6" t="s">
        <v>5</v>
      </c>
      <c r="B6" t="s">
        <v>10</v>
      </c>
      <c r="C6">
        <v>20190830</v>
      </c>
    </row>
    <row r="7" spans="1:3" x14ac:dyDescent="0.45">
      <c r="A7" t="s">
        <v>6</v>
      </c>
      <c r="B7" t="s">
        <v>10</v>
      </c>
    </row>
    <row r="8" spans="1:3" x14ac:dyDescent="0.45">
      <c r="A8" t="s">
        <v>12</v>
      </c>
      <c r="B8" t="s">
        <v>9</v>
      </c>
      <c r="C8">
        <v>20180527</v>
      </c>
    </row>
    <row r="9" spans="1:3" x14ac:dyDescent="0.45">
      <c r="A9" t="s">
        <v>43</v>
      </c>
      <c r="B9" t="s">
        <v>9</v>
      </c>
      <c r="C9">
        <v>20170610</v>
      </c>
    </row>
    <row r="10" spans="1:3" x14ac:dyDescent="0.45">
      <c r="A10" s="3" t="s">
        <v>48</v>
      </c>
      <c r="B10" t="s">
        <v>9</v>
      </c>
      <c r="C10">
        <v>20171014</v>
      </c>
    </row>
    <row r="11" spans="1:3" x14ac:dyDescent="0.45">
      <c r="A11" s="3" t="s">
        <v>49</v>
      </c>
      <c r="B11" t="s">
        <v>10</v>
      </c>
      <c r="C11">
        <v>20180305</v>
      </c>
    </row>
    <row r="12" spans="1:3" x14ac:dyDescent="0.45">
      <c r="A12" s="3" t="s">
        <v>66</v>
      </c>
      <c r="B12" t="s">
        <v>9</v>
      </c>
      <c r="C12">
        <v>20180914</v>
      </c>
    </row>
    <row r="13" spans="1:3" x14ac:dyDescent="0.45">
      <c r="A13" s="3" t="s">
        <v>70</v>
      </c>
      <c r="B13" t="s">
        <v>10</v>
      </c>
      <c r="C13">
        <v>20190107</v>
      </c>
    </row>
    <row r="14" spans="1:3" x14ac:dyDescent="0.45">
      <c r="A14" s="3" t="s">
        <v>72</v>
      </c>
      <c r="B14" t="s">
        <v>73</v>
      </c>
      <c r="C14">
        <v>20190318</v>
      </c>
    </row>
    <row r="15" spans="1:3" x14ac:dyDescent="0.45">
      <c r="A15" s="3" t="s">
        <v>74</v>
      </c>
      <c r="B15" t="s">
        <v>73</v>
      </c>
      <c r="C15">
        <v>20190409</v>
      </c>
    </row>
    <row r="16" spans="1:3" x14ac:dyDescent="0.45">
      <c r="A16" s="3" t="s">
        <v>79</v>
      </c>
      <c r="B16" t="s">
        <v>73</v>
      </c>
      <c r="C16">
        <v>20190712</v>
      </c>
    </row>
    <row r="17" spans="1:3" x14ac:dyDescent="0.45">
      <c r="A17" s="3" t="s">
        <v>84</v>
      </c>
      <c r="B17" t="s">
        <v>10</v>
      </c>
      <c r="C17">
        <v>20200319</v>
      </c>
    </row>
    <row r="18" spans="1:3" x14ac:dyDescent="0.45">
      <c r="A18" s="3" t="s">
        <v>90</v>
      </c>
      <c r="B18" t="s">
        <v>10</v>
      </c>
      <c r="C18">
        <v>20200913</v>
      </c>
    </row>
    <row r="19" spans="1:3" x14ac:dyDescent="0.45">
      <c r="A19" s="3" t="s">
        <v>91</v>
      </c>
      <c r="B19" t="s">
        <v>9</v>
      </c>
      <c r="C19">
        <v>20201102</v>
      </c>
    </row>
    <row r="20" spans="1:3" x14ac:dyDescent="0.45">
      <c r="A20" s="3" t="s">
        <v>92</v>
      </c>
      <c r="B20" t="s">
        <v>10</v>
      </c>
      <c r="C20">
        <v>20201112</v>
      </c>
    </row>
    <row r="21" spans="1:3" x14ac:dyDescent="0.45">
      <c r="A21" s="1" t="s">
        <v>95</v>
      </c>
      <c r="B21" t="s">
        <v>10</v>
      </c>
      <c r="C21">
        <v>20210102</v>
      </c>
    </row>
    <row r="22" spans="1:3" x14ac:dyDescent="0.45">
      <c r="A22" s="3" t="s">
        <v>98</v>
      </c>
      <c r="B22" t="s">
        <v>10</v>
      </c>
      <c r="C22">
        <v>20210220</v>
      </c>
    </row>
    <row r="23" spans="1:3" x14ac:dyDescent="0.45">
      <c r="A23" s="1" t="s">
        <v>100</v>
      </c>
      <c r="B23" t="s">
        <v>10</v>
      </c>
      <c r="C23">
        <v>20220123</v>
      </c>
    </row>
    <row r="24" spans="1:3" x14ac:dyDescent="0.45">
      <c r="A24" s="5" t="s">
        <v>112</v>
      </c>
      <c r="B24" s="4" t="s">
        <v>10</v>
      </c>
      <c r="C24" s="4">
        <v>20220703</v>
      </c>
    </row>
    <row r="25" spans="1:3" x14ac:dyDescent="0.45">
      <c r="A25" t="s">
        <v>120</v>
      </c>
      <c r="B25" t="s">
        <v>1</v>
      </c>
      <c r="C25">
        <v>20220810</v>
      </c>
    </row>
    <row r="26" spans="1:3" x14ac:dyDescent="0.45">
      <c r="A26" t="s">
        <v>125</v>
      </c>
      <c r="B26" s="4" t="s">
        <v>10</v>
      </c>
      <c r="C26">
        <v>20220922</v>
      </c>
    </row>
    <row r="27" spans="1:3" x14ac:dyDescent="0.45">
      <c r="A27" t="s">
        <v>127</v>
      </c>
      <c r="B27" t="s">
        <v>1</v>
      </c>
      <c r="C27">
        <v>20221205</v>
      </c>
    </row>
    <row r="28" spans="1:3" x14ac:dyDescent="0.45">
      <c r="A28" s="7" t="s">
        <v>227</v>
      </c>
      <c r="B28" t="s">
        <v>1</v>
      </c>
    </row>
    <row r="29" spans="1:3" x14ac:dyDescent="0.45">
      <c r="A29" t="s">
        <v>260</v>
      </c>
      <c r="B29" s="4" t="s">
        <v>10</v>
      </c>
      <c r="C29">
        <v>20230426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54B2-A0CF-4012-8188-E274791ABB10}">
  <dimension ref="A1:L99"/>
  <sheetViews>
    <sheetView tabSelected="1" zoomScale="59" zoomScaleNormal="59" workbookViewId="0">
      <selection activeCell="G89" sqref="G89"/>
    </sheetView>
  </sheetViews>
  <sheetFormatPr defaultRowHeight="18" x14ac:dyDescent="0.45"/>
  <cols>
    <col min="1" max="1" width="57" customWidth="1"/>
    <col min="2" max="2" width="29.296875" customWidth="1"/>
    <col min="3" max="3" width="9.8984375" customWidth="1"/>
    <col min="4" max="4" width="10.19921875" customWidth="1"/>
    <col min="5" max="6" width="13.19921875" customWidth="1"/>
    <col min="7" max="8" width="9.69921875" customWidth="1"/>
    <col min="9" max="9" width="9.796875" customWidth="1"/>
    <col min="10" max="11" width="11.59765625" customWidth="1"/>
  </cols>
  <sheetData>
    <row r="1" spans="1:12" x14ac:dyDescent="0.45">
      <c r="A1" t="s">
        <v>11</v>
      </c>
    </row>
    <row r="2" spans="1:12" x14ac:dyDescent="0.45">
      <c r="A2" t="s">
        <v>15</v>
      </c>
      <c r="B2" t="s">
        <v>168</v>
      </c>
      <c r="C2" t="s">
        <v>41</v>
      </c>
      <c r="D2" t="s">
        <v>242</v>
      </c>
      <c r="E2" t="s">
        <v>8</v>
      </c>
      <c r="F2" t="s">
        <v>37</v>
      </c>
      <c r="G2" t="s">
        <v>30</v>
      </c>
      <c r="H2" t="s">
        <v>167</v>
      </c>
      <c r="I2" t="s">
        <v>33</v>
      </c>
      <c r="J2" t="s">
        <v>31</v>
      </c>
      <c r="K2" t="s">
        <v>266</v>
      </c>
      <c r="L2" t="s">
        <v>104</v>
      </c>
    </row>
    <row r="3" spans="1:12" x14ac:dyDescent="0.45">
      <c r="A3" s="3" t="s">
        <v>119</v>
      </c>
      <c r="B3" s="3" t="s">
        <v>170</v>
      </c>
      <c r="C3" s="3">
        <v>20170522</v>
      </c>
      <c r="D3" s="7"/>
      <c r="E3" t="s">
        <v>10</v>
      </c>
      <c r="F3" t="s">
        <v>38</v>
      </c>
      <c r="G3" t="s">
        <v>116</v>
      </c>
      <c r="I3" t="s">
        <v>32</v>
      </c>
      <c r="L3" t="s">
        <v>105</v>
      </c>
    </row>
    <row r="4" spans="1:12" ht="24" customHeight="1" x14ac:dyDescent="0.45">
      <c r="A4" t="s">
        <v>19</v>
      </c>
      <c r="B4" t="s">
        <v>182</v>
      </c>
      <c r="C4">
        <v>20170605</v>
      </c>
      <c r="E4" t="s">
        <v>2</v>
      </c>
      <c r="F4" t="s">
        <v>38</v>
      </c>
      <c r="G4" t="s">
        <v>116</v>
      </c>
      <c r="I4" t="s">
        <v>32</v>
      </c>
      <c r="K4" t="s">
        <v>258</v>
      </c>
    </row>
    <row r="5" spans="1:12" x14ac:dyDescent="0.45">
      <c r="A5" t="s">
        <v>42</v>
      </c>
      <c r="C5">
        <v>20170608</v>
      </c>
      <c r="E5" t="s">
        <v>10</v>
      </c>
      <c r="F5" t="s">
        <v>38</v>
      </c>
      <c r="G5" t="s">
        <v>116</v>
      </c>
      <c r="I5" t="s">
        <v>32</v>
      </c>
    </row>
    <row r="6" spans="1:12" x14ac:dyDescent="0.45">
      <c r="A6" t="s">
        <v>44</v>
      </c>
      <c r="C6">
        <v>20170712</v>
      </c>
      <c r="E6" t="s">
        <v>2</v>
      </c>
      <c r="F6" t="s">
        <v>38</v>
      </c>
      <c r="G6" t="s">
        <v>116</v>
      </c>
      <c r="I6" t="s">
        <v>32</v>
      </c>
    </row>
    <row r="7" spans="1:12" x14ac:dyDescent="0.45">
      <c r="A7" s="3" t="s">
        <v>45</v>
      </c>
      <c r="B7" s="3"/>
      <c r="C7">
        <v>20170910</v>
      </c>
      <c r="E7" t="s">
        <v>2</v>
      </c>
      <c r="F7" t="s">
        <v>118</v>
      </c>
      <c r="G7" t="s">
        <v>116</v>
      </c>
      <c r="I7" t="s">
        <v>32</v>
      </c>
    </row>
    <row r="8" spans="1:12" x14ac:dyDescent="0.45">
      <c r="A8" t="s">
        <v>46</v>
      </c>
      <c r="C8">
        <v>20170910</v>
      </c>
      <c r="E8" t="s">
        <v>9</v>
      </c>
      <c r="F8" t="s">
        <v>38</v>
      </c>
      <c r="G8" t="s">
        <v>116</v>
      </c>
      <c r="I8" t="s">
        <v>32</v>
      </c>
    </row>
    <row r="9" spans="1:12" x14ac:dyDescent="0.45">
      <c r="A9" s="2" t="s">
        <v>47</v>
      </c>
      <c r="B9" s="2"/>
      <c r="C9">
        <v>20170911</v>
      </c>
      <c r="E9" t="s">
        <v>2</v>
      </c>
      <c r="F9" t="s">
        <v>38</v>
      </c>
      <c r="G9" t="s">
        <v>116</v>
      </c>
      <c r="I9" t="s">
        <v>32</v>
      </c>
    </row>
    <row r="10" spans="1:12" x14ac:dyDescent="0.45">
      <c r="A10" t="s">
        <v>16</v>
      </c>
      <c r="B10" t="s">
        <v>185</v>
      </c>
      <c r="C10">
        <v>20171201</v>
      </c>
      <c r="E10" t="s">
        <v>2</v>
      </c>
      <c r="F10" t="s">
        <v>38</v>
      </c>
      <c r="G10" t="s">
        <v>116</v>
      </c>
      <c r="I10" t="s">
        <v>32</v>
      </c>
      <c r="K10" t="s">
        <v>252</v>
      </c>
    </row>
    <row r="11" spans="1:12" x14ac:dyDescent="0.45">
      <c r="A11" t="s">
        <v>51</v>
      </c>
      <c r="C11">
        <v>20180325</v>
      </c>
      <c r="E11" t="s">
        <v>1</v>
      </c>
      <c r="F11" t="s">
        <v>38</v>
      </c>
      <c r="G11" t="s">
        <v>116</v>
      </c>
      <c r="I11" t="s">
        <v>32</v>
      </c>
    </row>
    <row r="12" spans="1:12" x14ac:dyDescent="0.45">
      <c r="A12" t="s">
        <v>50</v>
      </c>
      <c r="C12">
        <v>20180328</v>
      </c>
      <c r="E12" t="s">
        <v>1</v>
      </c>
      <c r="F12" t="s">
        <v>94</v>
      </c>
      <c r="G12" t="s">
        <v>116</v>
      </c>
      <c r="I12" t="s">
        <v>32</v>
      </c>
    </row>
    <row r="13" spans="1:12" x14ac:dyDescent="0.45">
      <c r="A13" t="s">
        <v>52</v>
      </c>
      <c r="C13">
        <v>20180420</v>
      </c>
      <c r="E13" t="s">
        <v>10</v>
      </c>
      <c r="F13" t="s">
        <v>38</v>
      </c>
      <c r="G13" t="s">
        <v>116</v>
      </c>
      <c r="I13" t="s">
        <v>32</v>
      </c>
    </row>
    <row r="14" spans="1:12" x14ac:dyDescent="0.45">
      <c r="A14" t="s">
        <v>53</v>
      </c>
      <c r="B14" t="s">
        <v>173</v>
      </c>
      <c r="C14">
        <v>20180421</v>
      </c>
      <c r="E14" t="s">
        <v>1</v>
      </c>
      <c r="F14" t="s">
        <v>38</v>
      </c>
      <c r="G14" t="s">
        <v>32</v>
      </c>
      <c r="I14" t="s">
        <v>32</v>
      </c>
    </row>
    <row r="15" spans="1:12" x14ac:dyDescent="0.45">
      <c r="A15" t="s">
        <v>54</v>
      </c>
      <c r="C15">
        <v>20180422</v>
      </c>
      <c r="E15" t="s">
        <v>9</v>
      </c>
      <c r="F15" t="s">
        <v>38</v>
      </c>
      <c r="G15" t="s">
        <v>116</v>
      </c>
      <c r="I15" t="s">
        <v>32</v>
      </c>
    </row>
    <row r="16" spans="1:12" x14ac:dyDescent="0.45">
      <c r="A16" t="s">
        <v>55</v>
      </c>
      <c r="B16" t="s">
        <v>171</v>
      </c>
      <c r="C16">
        <v>20180503</v>
      </c>
      <c r="E16" t="s">
        <v>2</v>
      </c>
      <c r="F16" t="s">
        <v>38</v>
      </c>
      <c r="G16" t="s">
        <v>116</v>
      </c>
      <c r="I16" t="s">
        <v>32</v>
      </c>
      <c r="K16" t="s">
        <v>258</v>
      </c>
    </row>
    <row r="17" spans="1:11" x14ac:dyDescent="0.45">
      <c r="A17" s="2" t="s">
        <v>61</v>
      </c>
      <c r="B17" s="2"/>
      <c r="C17">
        <v>20180515</v>
      </c>
      <c r="E17" t="s">
        <v>10</v>
      </c>
      <c r="F17" t="s">
        <v>38</v>
      </c>
      <c r="G17" t="s">
        <v>116</v>
      </c>
      <c r="I17" t="s">
        <v>32</v>
      </c>
    </row>
    <row r="18" spans="1:11" x14ac:dyDescent="0.45">
      <c r="A18" t="s">
        <v>240</v>
      </c>
      <c r="C18">
        <v>20180619</v>
      </c>
      <c r="E18" t="s">
        <v>9</v>
      </c>
      <c r="F18" t="s">
        <v>38</v>
      </c>
      <c r="G18" t="s">
        <v>116</v>
      </c>
      <c r="I18" t="s">
        <v>32</v>
      </c>
    </row>
    <row r="19" spans="1:11" x14ac:dyDescent="0.45">
      <c r="A19" t="s">
        <v>62</v>
      </c>
      <c r="C19">
        <v>20180703</v>
      </c>
      <c r="E19" t="s">
        <v>63</v>
      </c>
      <c r="F19" t="s">
        <v>38</v>
      </c>
      <c r="G19" t="s">
        <v>116</v>
      </c>
      <c r="I19" t="s">
        <v>32</v>
      </c>
    </row>
    <row r="20" spans="1:11" x14ac:dyDescent="0.45">
      <c r="A20" t="s">
        <v>64</v>
      </c>
      <c r="C20">
        <v>20180826</v>
      </c>
      <c r="E20" t="s">
        <v>2</v>
      </c>
      <c r="F20" t="s">
        <v>38</v>
      </c>
      <c r="G20" t="s">
        <v>116</v>
      </c>
      <c r="I20" t="s">
        <v>32</v>
      </c>
    </row>
    <row r="21" spans="1:11" x14ac:dyDescent="0.45">
      <c r="A21" s="1" t="s">
        <v>65</v>
      </c>
      <c r="B21" s="1"/>
      <c r="C21">
        <v>20180912</v>
      </c>
      <c r="E21" t="s">
        <v>2</v>
      </c>
      <c r="F21" t="s">
        <v>118</v>
      </c>
      <c r="G21" t="s">
        <v>116</v>
      </c>
      <c r="I21" t="s">
        <v>32</v>
      </c>
    </row>
    <row r="22" spans="1:11" x14ac:dyDescent="0.45">
      <c r="A22" s="1" t="s">
        <v>67</v>
      </c>
      <c r="B22" s="1"/>
      <c r="C22">
        <v>20180918</v>
      </c>
      <c r="E22" t="s">
        <v>10</v>
      </c>
      <c r="F22" t="s">
        <v>38</v>
      </c>
      <c r="G22" t="s">
        <v>116</v>
      </c>
      <c r="I22" t="s">
        <v>32</v>
      </c>
    </row>
    <row r="23" spans="1:11" x14ac:dyDescent="0.45">
      <c r="A23" s="1" t="s">
        <v>68</v>
      </c>
      <c r="B23" s="1"/>
      <c r="C23">
        <v>20180928</v>
      </c>
      <c r="E23" t="s">
        <v>9</v>
      </c>
      <c r="F23" t="s">
        <v>38</v>
      </c>
      <c r="G23" t="s">
        <v>116</v>
      </c>
      <c r="I23" t="s">
        <v>32</v>
      </c>
    </row>
    <row r="24" spans="1:11" x14ac:dyDescent="0.45">
      <c r="A24" t="s">
        <v>69</v>
      </c>
      <c r="B24" t="s">
        <v>172</v>
      </c>
      <c r="C24">
        <v>20181112</v>
      </c>
      <c r="E24" t="s">
        <v>14</v>
      </c>
      <c r="F24" t="s">
        <v>38</v>
      </c>
      <c r="G24" t="s">
        <v>116</v>
      </c>
      <c r="I24" t="s">
        <v>32</v>
      </c>
    </row>
    <row r="25" spans="1:11" x14ac:dyDescent="0.45">
      <c r="A25" t="s">
        <v>71</v>
      </c>
      <c r="C25">
        <v>20190304</v>
      </c>
      <c r="E25" t="s">
        <v>1</v>
      </c>
      <c r="F25" t="s">
        <v>39</v>
      </c>
      <c r="G25" t="s">
        <v>116</v>
      </c>
      <c r="I25" t="s">
        <v>32</v>
      </c>
    </row>
    <row r="26" spans="1:11" x14ac:dyDescent="0.45">
      <c r="A26" s="1" t="s">
        <v>75</v>
      </c>
      <c r="B26" s="7" t="s">
        <v>267</v>
      </c>
      <c r="C26">
        <v>20190505</v>
      </c>
      <c r="E26" t="s">
        <v>2</v>
      </c>
      <c r="F26" t="s">
        <v>76</v>
      </c>
      <c r="G26" t="s">
        <v>116</v>
      </c>
      <c r="I26" t="s">
        <v>32</v>
      </c>
    </row>
    <row r="27" spans="1:11" hidden="1" x14ac:dyDescent="0.45">
      <c r="A27" t="s">
        <v>77</v>
      </c>
      <c r="C27">
        <v>20190603</v>
      </c>
      <c r="D27" t="s">
        <v>116</v>
      </c>
      <c r="E27" t="s">
        <v>63</v>
      </c>
      <c r="F27" t="s">
        <v>38</v>
      </c>
      <c r="G27" t="s">
        <v>32</v>
      </c>
      <c r="I27" t="s">
        <v>32</v>
      </c>
    </row>
    <row r="28" spans="1:11" x14ac:dyDescent="0.45">
      <c r="A28" t="s">
        <v>60</v>
      </c>
      <c r="B28" t="s">
        <v>183</v>
      </c>
      <c r="C28">
        <v>20190604</v>
      </c>
      <c r="E28" t="s">
        <v>2</v>
      </c>
      <c r="F28" t="s">
        <v>38</v>
      </c>
      <c r="G28" t="s">
        <v>116</v>
      </c>
      <c r="I28" t="s">
        <v>32</v>
      </c>
      <c r="K28" t="s">
        <v>258</v>
      </c>
    </row>
    <row r="29" spans="1:11" x14ac:dyDescent="0.45">
      <c r="A29" t="s">
        <v>275</v>
      </c>
      <c r="C29">
        <v>20190606</v>
      </c>
      <c r="E29" t="s">
        <v>13</v>
      </c>
      <c r="F29" t="s">
        <v>39</v>
      </c>
      <c r="G29" t="s">
        <v>116</v>
      </c>
      <c r="I29" t="s">
        <v>32</v>
      </c>
    </row>
    <row r="30" spans="1:11" x14ac:dyDescent="0.45">
      <c r="A30" t="s">
        <v>78</v>
      </c>
      <c r="C30">
        <v>20190627</v>
      </c>
      <c r="E30" t="s">
        <v>1</v>
      </c>
      <c r="F30" t="s">
        <v>38</v>
      </c>
      <c r="G30" t="s">
        <v>116</v>
      </c>
      <c r="I30" t="s">
        <v>32</v>
      </c>
    </row>
    <row r="31" spans="1:11" x14ac:dyDescent="0.45">
      <c r="A31" s="1" t="s">
        <v>80</v>
      </c>
      <c r="B31" s="7" t="s">
        <v>268</v>
      </c>
      <c r="C31">
        <v>20190729</v>
      </c>
      <c r="E31" t="s">
        <v>9</v>
      </c>
      <c r="F31" t="s">
        <v>76</v>
      </c>
      <c r="G31" t="s">
        <v>116</v>
      </c>
      <c r="I31" t="s">
        <v>32</v>
      </c>
    </row>
    <row r="32" spans="1:11" x14ac:dyDescent="0.45">
      <c r="A32" t="s">
        <v>81</v>
      </c>
      <c r="C32">
        <v>20190826</v>
      </c>
      <c r="E32" t="s">
        <v>1</v>
      </c>
      <c r="F32" t="s">
        <v>39</v>
      </c>
      <c r="G32" t="s">
        <v>274</v>
      </c>
      <c r="I32" t="s">
        <v>32</v>
      </c>
    </row>
    <row r="33" spans="1:11" x14ac:dyDescent="0.45">
      <c r="A33" t="s">
        <v>82</v>
      </c>
      <c r="C33">
        <v>20190907</v>
      </c>
      <c r="E33" t="s">
        <v>1</v>
      </c>
      <c r="F33" t="s">
        <v>38</v>
      </c>
      <c r="G33" t="s">
        <v>274</v>
      </c>
      <c r="I33" t="s">
        <v>32</v>
      </c>
    </row>
    <row r="34" spans="1:11" x14ac:dyDescent="0.45">
      <c r="A34" t="s">
        <v>18</v>
      </c>
      <c r="B34" t="s">
        <v>174</v>
      </c>
      <c r="C34">
        <v>20200118</v>
      </c>
      <c r="E34" t="s">
        <v>2</v>
      </c>
      <c r="F34" t="s">
        <v>38</v>
      </c>
      <c r="G34" t="s">
        <v>116</v>
      </c>
      <c r="I34" t="s">
        <v>32</v>
      </c>
    </row>
    <row r="35" spans="1:11" x14ac:dyDescent="0.45">
      <c r="A35" t="s">
        <v>28</v>
      </c>
      <c r="C35">
        <v>20200228</v>
      </c>
      <c r="E35" t="s">
        <v>14</v>
      </c>
      <c r="F35" t="s">
        <v>39</v>
      </c>
      <c r="G35" t="s">
        <v>116</v>
      </c>
      <c r="I35" t="s">
        <v>32</v>
      </c>
    </row>
    <row r="36" spans="1:11" x14ac:dyDescent="0.45">
      <c r="A36" t="s">
        <v>83</v>
      </c>
      <c r="C36">
        <v>20200304</v>
      </c>
      <c r="E36" t="s">
        <v>2</v>
      </c>
      <c r="F36" t="s">
        <v>39</v>
      </c>
      <c r="G36" t="s">
        <v>116</v>
      </c>
      <c r="I36" t="s">
        <v>32</v>
      </c>
    </row>
    <row r="37" spans="1:11" x14ac:dyDescent="0.45">
      <c r="A37" t="s">
        <v>85</v>
      </c>
      <c r="C37">
        <v>20200408</v>
      </c>
      <c r="E37" t="s">
        <v>86</v>
      </c>
      <c r="F37" t="s">
        <v>39</v>
      </c>
      <c r="G37" t="s">
        <v>116</v>
      </c>
      <c r="I37" t="s">
        <v>32</v>
      </c>
    </row>
    <row r="38" spans="1:11" x14ac:dyDescent="0.45">
      <c r="A38" t="s">
        <v>56</v>
      </c>
      <c r="C38">
        <v>20200419</v>
      </c>
      <c r="E38" t="s">
        <v>13</v>
      </c>
      <c r="F38" t="s">
        <v>39</v>
      </c>
      <c r="G38" t="s">
        <v>116</v>
      </c>
      <c r="I38" t="s">
        <v>32</v>
      </c>
    </row>
    <row r="39" spans="1:11" x14ac:dyDescent="0.45">
      <c r="A39" t="s">
        <v>17</v>
      </c>
      <c r="B39" t="s">
        <v>181</v>
      </c>
      <c r="C39">
        <v>20200420</v>
      </c>
      <c r="E39" t="s">
        <v>2</v>
      </c>
      <c r="F39" t="s">
        <v>38</v>
      </c>
      <c r="G39" t="s">
        <v>116</v>
      </c>
      <c r="I39" t="s">
        <v>32</v>
      </c>
      <c r="K39" t="s">
        <v>258</v>
      </c>
    </row>
    <row r="40" spans="1:11" x14ac:dyDescent="0.45">
      <c r="A40" t="s">
        <v>87</v>
      </c>
      <c r="C40">
        <v>20200422</v>
      </c>
      <c r="D40" t="s">
        <v>243</v>
      </c>
      <c r="E40" t="s">
        <v>10</v>
      </c>
      <c r="F40" t="s">
        <v>39</v>
      </c>
      <c r="G40" t="s">
        <v>32</v>
      </c>
      <c r="I40" t="s">
        <v>32</v>
      </c>
      <c r="K40" t="s">
        <v>265</v>
      </c>
    </row>
    <row r="41" spans="1:11" x14ac:dyDescent="0.45">
      <c r="A41" t="s">
        <v>88</v>
      </c>
      <c r="C41">
        <v>20200424</v>
      </c>
      <c r="E41" t="s">
        <v>1</v>
      </c>
      <c r="F41" t="s">
        <v>39</v>
      </c>
      <c r="G41" t="s">
        <v>116</v>
      </c>
      <c r="I41" t="s">
        <v>32</v>
      </c>
      <c r="K41" t="s">
        <v>265</v>
      </c>
    </row>
    <row r="42" spans="1:11" x14ac:dyDescent="0.45">
      <c r="A42" t="s">
        <v>175</v>
      </c>
      <c r="B42" t="s">
        <v>176</v>
      </c>
      <c r="C42">
        <v>20200428</v>
      </c>
      <c r="E42" t="s">
        <v>1</v>
      </c>
      <c r="F42" t="s">
        <v>179</v>
      </c>
      <c r="G42" t="s">
        <v>116</v>
      </c>
      <c r="H42" t="s">
        <v>116</v>
      </c>
      <c r="I42" t="s">
        <v>32</v>
      </c>
      <c r="K42" t="s">
        <v>258</v>
      </c>
    </row>
    <row r="43" spans="1:11" x14ac:dyDescent="0.45">
      <c r="A43" t="s">
        <v>57</v>
      </c>
      <c r="B43" t="s">
        <v>180</v>
      </c>
      <c r="C43">
        <v>20200504</v>
      </c>
      <c r="E43" t="s">
        <v>2</v>
      </c>
      <c r="F43" t="s">
        <v>38</v>
      </c>
      <c r="G43" t="s">
        <v>116</v>
      </c>
      <c r="I43" t="s">
        <v>32</v>
      </c>
      <c r="K43" t="s">
        <v>258</v>
      </c>
    </row>
    <row r="44" spans="1:11" x14ac:dyDescent="0.45">
      <c r="A44" t="s">
        <v>177</v>
      </c>
      <c r="B44" t="s">
        <v>178</v>
      </c>
      <c r="C44">
        <v>20200508</v>
      </c>
      <c r="E44" t="s">
        <v>1</v>
      </c>
      <c r="F44" t="s">
        <v>179</v>
      </c>
      <c r="G44" t="s">
        <v>116</v>
      </c>
      <c r="H44" t="s">
        <v>116</v>
      </c>
      <c r="I44" t="s">
        <v>32</v>
      </c>
      <c r="K44" t="s">
        <v>265</v>
      </c>
    </row>
    <row r="45" spans="1:11" x14ac:dyDescent="0.45">
      <c r="A45" t="s">
        <v>27</v>
      </c>
      <c r="B45" t="s">
        <v>187</v>
      </c>
      <c r="C45">
        <v>20200516</v>
      </c>
      <c r="E45" t="s">
        <v>1</v>
      </c>
      <c r="F45" t="s">
        <v>39</v>
      </c>
      <c r="G45" t="s">
        <v>116</v>
      </c>
      <c r="I45" t="s">
        <v>32</v>
      </c>
      <c r="J45" t="s">
        <v>32</v>
      </c>
      <c r="K45" t="s">
        <v>257</v>
      </c>
    </row>
    <row r="46" spans="1:11" x14ac:dyDescent="0.45">
      <c r="A46" t="s">
        <v>26</v>
      </c>
      <c r="B46" t="s">
        <v>186</v>
      </c>
      <c r="C46">
        <v>20200519</v>
      </c>
      <c r="E46" t="s">
        <v>14</v>
      </c>
      <c r="F46" t="s">
        <v>38</v>
      </c>
      <c r="G46" t="s">
        <v>116</v>
      </c>
      <c r="I46" t="s">
        <v>32</v>
      </c>
      <c r="K46" t="s">
        <v>253</v>
      </c>
    </row>
    <row r="47" spans="1:11" x14ac:dyDescent="0.45">
      <c r="A47" t="s">
        <v>89</v>
      </c>
      <c r="B47" s="7" t="s">
        <v>269</v>
      </c>
      <c r="C47">
        <v>20200527</v>
      </c>
      <c r="E47" t="s">
        <v>63</v>
      </c>
      <c r="F47" t="s">
        <v>76</v>
      </c>
      <c r="G47" t="s">
        <v>116</v>
      </c>
      <c r="I47" t="s">
        <v>32</v>
      </c>
      <c r="K47" t="s">
        <v>265</v>
      </c>
    </row>
    <row r="48" spans="1:11" x14ac:dyDescent="0.45">
      <c r="A48" t="s">
        <v>20</v>
      </c>
      <c r="B48" t="s">
        <v>188</v>
      </c>
      <c r="C48">
        <v>20200701</v>
      </c>
      <c r="E48" t="s">
        <v>1</v>
      </c>
      <c r="F48" t="s">
        <v>38</v>
      </c>
      <c r="G48" t="s">
        <v>116</v>
      </c>
      <c r="I48" t="s">
        <v>32</v>
      </c>
      <c r="J48" t="s">
        <v>32</v>
      </c>
      <c r="K48" t="s">
        <v>265</v>
      </c>
    </row>
    <row r="49" spans="1:11" x14ac:dyDescent="0.45">
      <c r="A49" t="s">
        <v>22</v>
      </c>
      <c r="B49" t="s">
        <v>189</v>
      </c>
      <c r="C49">
        <v>20200711</v>
      </c>
      <c r="E49" t="s">
        <v>1</v>
      </c>
      <c r="F49" t="s">
        <v>38</v>
      </c>
      <c r="G49" t="s">
        <v>116</v>
      </c>
      <c r="I49" t="s">
        <v>32</v>
      </c>
      <c r="J49" t="s">
        <v>32</v>
      </c>
      <c r="K49" t="s">
        <v>256</v>
      </c>
    </row>
    <row r="50" spans="1:11" x14ac:dyDescent="0.45">
      <c r="A50" t="s">
        <v>21</v>
      </c>
      <c r="B50" t="s">
        <v>184</v>
      </c>
      <c r="C50">
        <v>20200711</v>
      </c>
      <c r="E50" t="s">
        <v>1</v>
      </c>
      <c r="F50" t="s">
        <v>38</v>
      </c>
      <c r="G50" t="s">
        <v>116</v>
      </c>
      <c r="I50" t="s">
        <v>32</v>
      </c>
      <c r="J50" t="s">
        <v>32</v>
      </c>
      <c r="K50" t="s">
        <v>253</v>
      </c>
    </row>
    <row r="51" spans="1:11" x14ac:dyDescent="0.45">
      <c r="A51" t="s">
        <v>24</v>
      </c>
      <c r="C51">
        <v>20200828</v>
      </c>
      <c r="E51" t="s">
        <v>1</v>
      </c>
      <c r="F51" t="s">
        <v>38</v>
      </c>
      <c r="G51" t="s">
        <v>116</v>
      </c>
      <c r="I51" t="s">
        <v>32</v>
      </c>
      <c r="J51" t="s">
        <v>32</v>
      </c>
      <c r="K51" t="s">
        <v>265</v>
      </c>
    </row>
    <row r="52" spans="1:11" x14ac:dyDescent="0.45">
      <c r="A52" t="s">
        <v>25</v>
      </c>
      <c r="C52">
        <v>20201112</v>
      </c>
      <c r="E52" t="s">
        <v>1</v>
      </c>
      <c r="F52" t="s">
        <v>38</v>
      </c>
      <c r="G52" t="s">
        <v>116</v>
      </c>
      <c r="I52" t="s">
        <v>32</v>
      </c>
      <c r="K52" t="s">
        <v>208</v>
      </c>
    </row>
    <row r="53" spans="1:11" x14ac:dyDescent="0.45">
      <c r="A53" t="s">
        <v>93</v>
      </c>
      <c r="C53">
        <v>20201122</v>
      </c>
      <c r="E53" t="s">
        <v>1</v>
      </c>
      <c r="F53" t="s">
        <v>94</v>
      </c>
      <c r="G53" t="s">
        <v>116</v>
      </c>
      <c r="I53" t="s">
        <v>32</v>
      </c>
      <c r="K53" t="s">
        <v>265</v>
      </c>
    </row>
    <row r="54" spans="1:11" x14ac:dyDescent="0.45">
      <c r="A54" t="s">
        <v>59</v>
      </c>
      <c r="B54" t="s">
        <v>190</v>
      </c>
      <c r="C54">
        <v>20201225</v>
      </c>
      <c r="E54" t="s">
        <v>13</v>
      </c>
      <c r="F54" t="s">
        <v>38</v>
      </c>
      <c r="G54" t="s">
        <v>116</v>
      </c>
      <c r="I54" t="s">
        <v>116</v>
      </c>
      <c r="J54" t="s">
        <v>40</v>
      </c>
      <c r="K54" t="s">
        <v>208</v>
      </c>
    </row>
    <row r="55" spans="1:11" x14ac:dyDescent="0.45">
      <c r="A55" t="s">
        <v>272</v>
      </c>
      <c r="B55" s="7" t="s">
        <v>273</v>
      </c>
      <c r="C55">
        <v>20201230</v>
      </c>
      <c r="E55" t="s">
        <v>1</v>
      </c>
      <c r="F55" t="s">
        <v>76</v>
      </c>
      <c r="G55" t="s">
        <v>116</v>
      </c>
      <c r="H55" t="s">
        <v>116</v>
      </c>
      <c r="I55" t="s">
        <v>116</v>
      </c>
      <c r="J55" t="s">
        <v>116</v>
      </c>
      <c r="K55" t="s">
        <v>265</v>
      </c>
    </row>
    <row r="56" spans="1:11" x14ac:dyDescent="0.45">
      <c r="A56" t="s">
        <v>96</v>
      </c>
      <c r="C56">
        <v>20210128</v>
      </c>
      <c r="E56" t="s">
        <v>9</v>
      </c>
      <c r="F56" t="s">
        <v>38</v>
      </c>
      <c r="G56" t="s">
        <v>116</v>
      </c>
      <c r="I56" t="s">
        <v>32</v>
      </c>
      <c r="K56" t="s">
        <v>253</v>
      </c>
    </row>
    <row r="57" spans="1:11" x14ac:dyDescent="0.45">
      <c r="A57" t="s">
        <v>97</v>
      </c>
      <c r="C57">
        <v>20210129</v>
      </c>
      <c r="E57" t="s">
        <v>2</v>
      </c>
      <c r="F57" t="s">
        <v>38</v>
      </c>
      <c r="G57" t="s">
        <v>116</v>
      </c>
      <c r="I57" t="s">
        <v>32</v>
      </c>
      <c r="K57" t="s">
        <v>253</v>
      </c>
    </row>
    <row r="58" spans="1:11" x14ac:dyDescent="0.45">
      <c r="A58" t="s">
        <v>58</v>
      </c>
      <c r="B58" t="s">
        <v>191</v>
      </c>
      <c r="C58">
        <v>20210630</v>
      </c>
      <c r="E58" t="s">
        <v>29</v>
      </c>
      <c r="F58" t="s">
        <v>38</v>
      </c>
      <c r="G58" t="s">
        <v>116</v>
      </c>
      <c r="I58" t="s">
        <v>32</v>
      </c>
      <c r="K58" t="s">
        <v>253</v>
      </c>
    </row>
    <row r="59" spans="1:11" x14ac:dyDescent="0.45">
      <c r="A59" t="s">
        <v>23</v>
      </c>
      <c r="B59" t="s">
        <v>192</v>
      </c>
      <c r="C59">
        <v>20210824</v>
      </c>
      <c r="E59" t="s">
        <v>1</v>
      </c>
      <c r="F59" t="s">
        <v>38</v>
      </c>
      <c r="G59" t="s">
        <v>116</v>
      </c>
      <c r="I59" t="s">
        <v>32</v>
      </c>
      <c r="K59" t="s">
        <v>255</v>
      </c>
    </row>
    <row r="60" spans="1:11" x14ac:dyDescent="0.45">
      <c r="A60" t="s">
        <v>35</v>
      </c>
      <c r="B60" t="s">
        <v>193</v>
      </c>
      <c r="C60">
        <v>20210928</v>
      </c>
      <c r="E60" t="s">
        <v>2</v>
      </c>
      <c r="F60" t="s">
        <v>38</v>
      </c>
      <c r="G60" t="s">
        <v>116</v>
      </c>
      <c r="I60" t="s">
        <v>32</v>
      </c>
      <c r="K60" t="s">
        <v>254</v>
      </c>
    </row>
    <row r="61" spans="1:11" x14ac:dyDescent="0.45">
      <c r="A61" t="s">
        <v>36</v>
      </c>
      <c r="B61" t="s">
        <v>199</v>
      </c>
      <c r="C61">
        <v>20211008</v>
      </c>
      <c r="E61" t="s">
        <v>2</v>
      </c>
      <c r="F61" t="s">
        <v>38</v>
      </c>
      <c r="G61" t="s">
        <v>116</v>
      </c>
      <c r="I61" t="s">
        <v>116</v>
      </c>
      <c r="K61" t="s">
        <v>253</v>
      </c>
    </row>
    <row r="62" spans="1:11" hidden="1" x14ac:dyDescent="0.45">
      <c r="A62" s="1" t="s">
        <v>101</v>
      </c>
      <c r="B62" s="1"/>
      <c r="C62">
        <v>20220128</v>
      </c>
      <c r="D62" t="s">
        <v>116</v>
      </c>
      <c r="E62" t="s">
        <v>1</v>
      </c>
      <c r="F62" t="s">
        <v>38</v>
      </c>
      <c r="G62" t="s">
        <v>32</v>
      </c>
      <c r="H62" t="s">
        <v>32</v>
      </c>
      <c r="I62" t="s">
        <v>32</v>
      </c>
      <c r="J62" t="s">
        <v>32</v>
      </c>
    </row>
    <row r="63" spans="1:11" x14ac:dyDescent="0.45">
      <c r="A63" t="s">
        <v>99</v>
      </c>
      <c r="B63" t="s">
        <v>237</v>
      </c>
      <c r="C63">
        <v>20211206</v>
      </c>
      <c r="E63" t="s">
        <v>9</v>
      </c>
      <c r="F63" t="s">
        <v>38</v>
      </c>
      <c r="G63" t="s">
        <v>116</v>
      </c>
      <c r="I63" t="s">
        <v>32</v>
      </c>
      <c r="K63" t="s">
        <v>255</v>
      </c>
    </row>
    <row r="64" spans="1:11" x14ac:dyDescent="0.45">
      <c r="A64" t="s">
        <v>34</v>
      </c>
      <c r="B64" t="s">
        <v>194</v>
      </c>
      <c r="C64">
        <v>20220220</v>
      </c>
      <c r="E64" t="s">
        <v>2</v>
      </c>
      <c r="F64" t="s">
        <v>38</v>
      </c>
      <c r="G64" t="s">
        <v>116</v>
      </c>
      <c r="H64" t="s">
        <v>116</v>
      </c>
      <c r="I64" t="s">
        <v>116</v>
      </c>
      <c r="J64" t="s">
        <v>116</v>
      </c>
      <c r="K64" t="s">
        <v>254</v>
      </c>
    </row>
    <row r="65" spans="1:11" x14ac:dyDescent="0.45">
      <c r="A65" t="s">
        <v>195</v>
      </c>
      <c r="B65" t="s">
        <v>197</v>
      </c>
      <c r="C65">
        <v>20220409</v>
      </c>
      <c r="E65" t="s">
        <v>63</v>
      </c>
      <c r="F65" t="s">
        <v>38</v>
      </c>
      <c r="G65" t="s">
        <v>116</v>
      </c>
      <c r="H65" t="s">
        <v>116</v>
      </c>
      <c r="I65" t="s">
        <v>116</v>
      </c>
      <c r="J65" t="s">
        <v>32</v>
      </c>
      <c r="K65" t="s">
        <v>251</v>
      </c>
    </row>
    <row r="66" spans="1:11" x14ac:dyDescent="0.45">
      <c r="A66" t="s">
        <v>117</v>
      </c>
      <c r="B66" t="s">
        <v>198</v>
      </c>
      <c r="C66">
        <v>20220413</v>
      </c>
      <c r="E66" t="s">
        <v>86</v>
      </c>
      <c r="F66" t="s">
        <v>38</v>
      </c>
      <c r="G66" t="s">
        <v>116</v>
      </c>
      <c r="H66" t="s">
        <v>116</v>
      </c>
      <c r="I66" t="s">
        <v>116</v>
      </c>
      <c r="J66" t="s">
        <v>32</v>
      </c>
      <c r="K66" t="s">
        <v>208</v>
      </c>
    </row>
    <row r="67" spans="1:11" x14ac:dyDescent="0.45">
      <c r="A67" t="s">
        <v>102</v>
      </c>
      <c r="B67" t="s">
        <v>202</v>
      </c>
      <c r="C67">
        <v>20220427</v>
      </c>
      <c r="E67" t="s">
        <v>103</v>
      </c>
      <c r="F67" t="s">
        <v>38</v>
      </c>
      <c r="G67" t="s">
        <v>116</v>
      </c>
      <c r="H67" t="s">
        <v>116</v>
      </c>
      <c r="I67" t="s">
        <v>116</v>
      </c>
      <c r="J67" t="s">
        <v>32</v>
      </c>
      <c r="K67" t="s">
        <v>8</v>
      </c>
    </row>
    <row r="68" spans="1:11" x14ac:dyDescent="0.45">
      <c r="A68" t="s">
        <v>200</v>
      </c>
      <c r="B68" t="s">
        <v>201</v>
      </c>
      <c r="C68">
        <v>20220504</v>
      </c>
      <c r="E68" t="s">
        <v>13</v>
      </c>
      <c r="F68" t="s">
        <v>38</v>
      </c>
      <c r="G68" t="s">
        <v>116</v>
      </c>
      <c r="H68" t="s">
        <v>116</v>
      </c>
      <c r="I68" t="s">
        <v>116</v>
      </c>
      <c r="J68" t="s">
        <v>32</v>
      </c>
      <c r="K68" t="s">
        <v>253</v>
      </c>
    </row>
    <row r="69" spans="1:11" x14ac:dyDescent="0.45">
      <c r="A69" t="s">
        <v>106</v>
      </c>
      <c r="B69" t="s">
        <v>204</v>
      </c>
      <c r="C69">
        <v>20220522</v>
      </c>
      <c r="E69" t="s">
        <v>10</v>
      </c>
      <c r="F69" t="s">
        <v>38</v>
      </c>
      <c r="G69" t="s">
        <v>116</v>
      </c>
      <c r="H69" t="s">
        <v>116</v>
      </c>
      <c r="I69" t="s">
        <v>116</v>
      </c>
      <c r="J69" t="s">
        <v>116</v>
      </c>
      <c r="K69" t="s">
        <v>252</v>
      </c>
    </row>
    <row r="70" spans="1:11" x14ac:dyDescent="0.45">
      <c r="A70" t="s">
        <v>107</v>
      </c>
      <c r="B70" t="s">
        <v>203</v>
      </c>
      <c r="C70">
        <v>20220529</v>
      </c>
      <c r="E70" t="s">
        <v>1</v>
      </c>
      <c r="F70" t="s">
        <v>38</v>
      </c>
      <c r="G70" t="s">
        <v>116</v>
      </c>
      <c r="H70" t="s">
        <v>116</v>
      </c>
      <c r="I70" t="s">
        <v>116</v>
      </c>
      <c r="J70" t="s">
        <v>32</v>
      </c>
      <c r="K70" t="s">
        <v>265</v>
      </c>
    </row>
    <row r="71" spans="1:11" x14ac:dyDescent="0.45">
      <c r="A71" t="s">
        <v>108</v>
      </c>
      <c r="C71">
        <v>20220601</v>
      </c>
      <c r="E71" t="s">
        <v>9</v>
      </c>
      <c r="F71" t="s">
        <v>38</v>
      </c>
      <c r="G71" t="s">
        <v>116</v>
      </c>
      <c r="H71" t="s">
        <v>116</v>
      </c>
      <c r="I71" t="s">
        <v>116</v>
      </c>
      <c r="J71" t="s">
        <v>32</v>
      </c>
      <c r="K71" t="s">
        <v>208</v>
      </c>
    </row>
    <row r="72" spans="1:11" x14ac:dyDescent="0.45">
      <c r="A72" t="s">
        <v>109</v>
      </c>
      <c r="B72" t="s">
        <v>196</v>
      </c>
      <c r="C72">
        <v>20220611</v>
      </c>
      <c r="E72" t="s">
        <v>2</v>
      </c>
      <c r="F72" t="s">
        <v>38</v>
      </c>
      <c r="G72" t="s">
        <v>116</v>
      </c>
      <c r="H72" t="s">
        <v>116</v>
      </c>
      <c r="I72" t="s">
        <v>116</v>
      </c>
      <c r="J72" t="s">
        <v>32</v>
      </c>
      <c r="K72" t="s">
        <v>241</v>
      </c>
    </row>
    <row r="73" spans="1:11" hidden="1" x14ac:dyDescent="0.45">
      <c r="A73" t="s">
        <v>111</v>
      </c>
      <c r="C73">
        <v>20220616</v>
      </c>
      <c r="D73" t="s">
        <v>116</v>
      </c>
      <c r="E73" t="s">
        <v>1</v>
      </c>
      <c r="F73" t="s">
        <v>38</v>
      </c>
      <c r="G73" t="s">
        <v>32</v>
      </c>
      <c r="H73" t="s">
        <v>32</v>
      </c>
      <c r="I73" t="s">
        <v>32</v>
      </c>
      <c r="J73" t="s">
        <v>32</v>
      </c>
    </row>
    <row r="74" spans="1:11" x14ac:dyDescent="0.45">
      <c r="A74" t="s">
        <v>110</v>
      </c>
      <c r="B74" t="s">
        <v>206</v>
      </c>
      <c r="C74">
        <v>20220612</v>
      </c>
      <c r="E74" t="s">
        <v>10</v>
      </c>
      <c r="F74" t="s">
        <v>38</v>
      </c>
      <c r="G74" t="s">
        <v>116</v>
      </c>
      <c r="H74" t="s">
        <v>116</v>
      </c>
      <c r="I74" t="s">
        <v>116</v>
      </c>
      <c r="J74" t="s">
        <v>32</v>
      </c>
      <c r="K74" t="s">
        <v>241</v>
      </c>
    </row>
    <row r="75" spans="1:11" x14ac:dyDescent="0.45">
      <c r="A75" s="7" t="s">
        <v>207</v>
      </c>
      <c r="B75" t="s">
        <v>250</v>
      </c>
      <c r="C75">
        <v>20220622</v>
      </c>
      <c r="E75" t="s">
        <v>1</v>
      </c>
      <c r="F75" t="s">
        <v>38</v>
      </c>
      <c r="G75" t="s">
        <v>116</v>
      </c>
      <c r="H75" t="s">
        <v>116</v>
      </c>
      <c r="I75" t="s">
        <v>116</v>
      </c>
      <c r="J75" t="s">
        <v>32</v>
      </c>
      <c r="K75" t="s">
        <v>251</v>
      </c>
    </row>
    <row r="76" spans="1:11" hidden="1" x14ac:dyDescent="0.45">
      <c r="A76" t="s">
        <v>114</v>
      </c>
      <c r="C76">
        <v>20220722</v>
      </c>
      <c r="D76" t="s">
        <v>116</v>
      </c>
      <c r="E76" t="s">
        <v>63</v>
      </c>
      <c r="F76" t="s">
        <v>38</v>
      </c>
      <c r="G76" t="s">
        <v>32</v>
      </c>
      <c r="H76" t="s">
        <v>32</v>
      </c>
      <c r="I76" t="s">
        <v>32</v>
      </c>
      <c r="J76" t="s">
        <v>32</v>
      </c>
    </row>
    <row r="77" spans="1:11" hidden="1" x14ac:dyDescent="0.45">
      <c r="A77" t="s">
        <v>115</v>
      </c>
      <c r="C77">
        <v>20220722</v>
      </c>
      <c r="D77" t="s">
        <v>116</v>
      </c>
      <c r="E77" t="s">
        <v>9</v>
      </c>
      <c r="F77" t="s">
        <v>38</v>
      </c>
      <c r="G77" t="s">
        <v>32</v>
      </c>
      <c r="H77" t="s">
        <v>32</v>
      </c>
      <c r="I77" t="s">
        <v>32</v>
      </c>
      <c r="J77" t="s">
        <v>32</v>
      </c>
    </row>
    <row r="78" spans="1:11" hidden="1" x14ac:dyDescent="0.45">
      <c r="A78" t="s">
        <v>122</v>
      </c>
      <c r="C78">
        <v>20220822</v>
      </c>
      <c r="D78" t="s">
        <v>116</v>
      </c>
      <c r="E78" t="s">
        <v>1</v>
      </c>
      <c r="F78" t="s">
        <v>38</v>
      </c>
      <c r="G78" t="s">
        <v>32</v>
      </c>
      <c r="H78" t="s">
        <v>32</v>
      </c>
      <c r="I78" t="s">
        <v>32</v>
      </c>
      <c r="J78" t="s">
        <v>32</v>
      </c>
    </row>
    <row r="79" spans="1:11" hidden="1" x14ac:dyDescent="0.45">
      <c r="A79" t="s">
        <v>123</v>
      </c>
      <c r="C79">
        <v>20220920</v>
      </c>
      <c r="D79" t="s">
        <v>116</v>
      </c>
      <c r="E79" t="s">
        <v>2</v>
      </c>
      <c r="F79" t="s">
        <v>38</v>
      </c>
      <c r="G79" t="s">
        <v>32</v>
      </c>
      <c r="H79" t="s">
        <v>32</v>
      </c>
      <c r="I79" t="s">
        <v>32</v>
      </c>
      <c r="J79" t="s">
        <v>32</v>
      </c>
    </row>
    <row r="80" spans="1:11" hidden="1" x14ac:dyDescent="0.45">
      <c r="A80" t="s">
        <v>126</v>
      </c>
      <c r="B80" t="s">
        <v>169</v>
      </c>
      <c r="C80">
        <v>20220926</v>
      </c>
      <c r="D80" t="s">
        <v>116</v>
      </c>
      <c r="E80" t="s">
        <v>1</v>
      </c>
      <c r="F80" t="s">
        <v>38</v>
      </c>
      <c r="G80" t="s">
        <v>32</v>
      </c>
      <c r="H80" t="s">
        <v>32</v>
      </c>
      <c r="I80" t="s">
        <v>32</v>
      </c>
      <c r="J80" t="s">
        <v>32</v>
      </c>
    </row>
    <row r="81" spans="1:11" x14ac:dyDescent="0.45">
      <c r="A81" t="s">
        <v>113</v>
      </c>
      <c r="B81" t="s">
        <v>205</v>
      </c>
      <c r="C81">
        <v>20220712</v>
      </c>
      <c r="E81" t="s">
        <v>2</v>
      </c>
      <c r="F81" t="s">
        <v>38</v>
      </c>
      <c r="G81" t="s">
        <v>116</v>
      </c>
      <c r="H81" t="s">
        <v>116</v>
      </c>
      <c r="I81" t="s">
        <v>116</v>
      </c>
      <c r="J81" t="s">
        <v>116</v>
      </c>
      <c r="K81" t="s">
        <v>265</v>
      </c>
    </row>
    <row r="82" spans="1:11" x14ac:dyDescent="0.45">
      <c r="A82" t="s">
        <v>128</v>
      </c>
      <c r="B82" t="s">
        <v>210</v>
      </c>
      <c r="C82">
        <v>20221219</v>
      </c>
      <c r="E82" t="s">
        <v>1</v>
      </c>
      <c r="F82" t="s">
        <v>38</v>
      </c>
      <c r="G82" t="s">
        <v>116</v>
      </c>
      <c r="H82" t="s">
        <v>116</v>
      </c>
      <c r="I82" t="s">
        <v>116</v>
      </c>
      <c r="J82" t="s">
        <v>32</v>
      </c>
      <c r="K82" t="s">
        <v>248</v>
      </c>
    </row>
    <row r="83" spans="1:11" hidden="1" x14ac:dyDescent="0.45">
      <c r="A83" t="s">
        <v>228</v>
      </c>
      <c r="B83" t="s">
        <v>234</v>
      </c>
      <c r="C83">
        <v>20230102</v>
      </c>
      <c r="D83" t="s">
        <v>116</v>
      </c>
      <c r="E83" t="s">
        <v>1</v>
      </c>
      <c r="F83" t="s">
        <v>38</v>
      </c>
      <c r="G83" t="s">
        <v>32</v>
      </c>
      <c r="H83" t="s">
        <v>32</v>
      </c>
      <c r="I83" t="s">
        <v>32</v>
      </c>
      <c r="J83" t="s">
        <v>32</v>
      </c>
    </row>
    <row r="84" spans="1:11" hidden="1" x14ac:dyDescent="0.45">
      <c r="A84" t="s">
        <v>229</v>
      </c>
      <c r="B84" t="s">
        <v>235</v>
      </c>
      <c r="C84">
        <v>20230108</v>
      </c>
      <c r="D84" t="s">
        <v>116</v>
      </c>
      <c r="E84" t="s">
        <v>103</v>
      </c>
      <c r="F84" t="s">
        <v>38</v>
      </c>
      <c r="G84" t="s">
        <v>32</v>
      </c>
      <c r="H84" t="s">
        <v>32</v>
      </c>
      <c r="I84" t="s">
        <v>32</v>
      </c>
      <c r="J84" t="s">
        <v>32</v>
      </c>
    </row>
    <row r="85" spans="1:11" x14ac:dyDescent="0.45">
      <c r="A85" t="s">
        <v>209</v>
      </c>
      <c r="B85" t="s">
        <v>211</v>
      </c>
      <c r="C85">
        <v>20230114</v>
      </c>
      <c r="E85" t="s">
        <v>86</v>
      </c>
      <c r="F85" t="s">
        <v>38</v>
      </c>
      <c r="G85" t="s">
        <v>116</v>
      </c>
      <c r="H85" t="s">
        <v>116</v>
      </c>
      <c r="I85" t="s">
        <v>116</v>
      </c>
      <c r="J85" t="s">
        <v>32</v>
      </c>
      <c r="K85" t="s">
        <v>265</v>
      </c>
    </row>
    <row r="86" spans="1:11" x14ac:dyDescent="0.45">
      <c r="A86" t="s">
        <v>230</v>
      </c>
      <c r="B86" t="s">
        <v>224</v>
      </c>
      <c r="C86">
        <v>20230129</v>
      </c>
      <c r="E86" t="s">
        <v>1</v>
      </c>
      <c r="F86" t="s">
        <v>38</v>
      </c>
      <c r="G86" t="s">
        <v>116</v>
      </c>
      <c r="H86" t="s">
        <v>116</v>
      </c>
      <c r="I86" t="s">
        <v>116</v>
      </c>
      <c r="J86" t="s">
        <v>116</v>
      </c>
      <c r="K86" t="s">
        <v>225</v>
      </c>
    </row>
    <row r="87" spans="1:11" hidden="1" x14ac:dyDescent="0.45">
      <c r="A87" t="s">
        <v>232</v>
      </c>
      <c r="B87" t="s">
        <v>238</v>
      </c>
      <c r="C87">
        <v>20230216</v>
      </c>
      <c r="D87" t="s">
        <v>116</v>
      </c>
      <c r="E87" t="s">
        <v>9</v>
      </c>
      <c r="F87" t="s">
        <v>38</v>
      </c>
      <c r="G87" t="s">
        <v>116</v>
      </c>
      <c r="H87" t="s">
        <v>32</v>
      </c>
      <c r="I87" t="s">
        <v>32</v>
      </c>
      <c r="J87" t="s">
        <v>32</v>
      </c>
    </row>
    <row r="88" spans="1:11" x14ac:dyDescent="0.45">
      <c r="A88" t="s">
        <v>231</v>
      </c>
      <c r="B88" t="s">
        <v>236</v>
      </c>
      <c r="C88">
        <v>20230203</v>
      </c>
      <c r="E88" t="s">
        <v>2</v>
      </c>
      <c r="F88" t="s">
        <v>38</v>
      </c>
      <c r="G88" t="s">
        <v>116</v>
      </c>
      <c r="H88" t="s">
        <v>116</v>
      </c>
      <c r="I88" t="s">
        <v>116</v>
      </c>
      <c r="J88" t="s">
        <v>116</v>
      </c>
      <c r="K88" t="s">
        <v>241</v>
      </c>
    </row>
    <row r="89" spans="1:11" x14ac:dyDescent="0.45">
      <c r="A89" t="s">
        <v>233</v>
      </c>
      <c r="B89" t="s">
        <v>239</v>
      </c>
      <c r="C89">
        <v>20230223</v>
      </c>
      <c r="E89" t="s">
        <v>10</v>
      </c>
      <c r="F89" t="s">
        <v>38</v>
      </c>
      <c r="G89" t="s">
        <v>116</v>
      </c>
      <c r="H89" t="s">
        <v>32</v>
      </c>
      <c r="I89" t="s">
        <v>32</v>
      </c>
      <c r="J89" t="s">
        <v>32</v>
      </c>
      <c r="K89" t="s">
        <v>265</v>
      </c>
    </row>
    <row r="90" spans="1:11" x14ac:dyDescent="0.45">
      <c r="A90" t="s">
        <v>246</v>
      </c>
      <c r="B90" t="s">
        <v>247</v>
      </c>
      <c r="C90">
        <v>20230328</v>
      </c>
      <c r="E90" t="s">
        <v>1</v>
      </c>
      <c r="F90" t="s">
        <v>39</v>
      </c>
      <c r="G90" t="s">
        <v>116</v>
      </c>
      <c r="H90" t="s">
        <v>116</v>
      </c>
      <c r="I90" t="s">
        <v>116</v>
      </c>
      <c r="J90" t="s">
        <v>116</v>
      </c>
      <c r="K90" t="s">
        <v>249</v>
      </c>
    </row>
    <row r="91" spans="1:11" x14ac:dyDescent="0.45">
      <c r="A91" t="s">
        <v>245</v>
      </c>
      <c r="B91" t="s">
        <v>244</v>
      </c>
      <c r="C91">
        <v>20230409</v>
      </c>
      <c r="E91" t="s">
        <v>2</v>
      </c>
      <c r="F91" t="s">
        <v>38</v>
      </c>
      <c r="G91" t="s">
        <v>116</v>
      </c>
      <c r="H91" t="s">
        <v>116</v>
      </c>
      <c r="I91" t="s">
        <v>116</v>
      </c>
      <c r="J91" t="s">
        <v>116</v>
      </c>
      <c r="K91" t="s">
        <v>248</v>
      </c>
    </row>
    <row r="92" spans="1:11" x14ac:dyDescent="0.45">
      <c r="A92" t="s">
        <v>261</v>
      </c>
      <c r="B92" s="7" t="s">
        <v>270</v>
      </c>
      <c r="C92">
        <v>20230511</v>
      </c>
      <c r="E92" t="s">
        <v>2</v>
      </c>
      <c r="F92" t="s">
        <v>76</v>
      </c>
      <c r="G92" t="s">
        <v>116</v>
      </c>
      <c r="H92" t="s">
        <v>116</v>
      </c>
      <c r="I92" t="s">
        <v>116</v>
      </c>
      <c r="J92" t="s">
        <v>116</v>
      </c>
      <c r="K92" t="s">
        <v>265</v>
      </c>
    </row>
    <row r="93" spans="1:11" x14ac:dyDescent="0.45">
      <c r="A93" t="s">
        <v>259</v>
      </c>
      <c r="B93" t="s">
        <v>264</v>
      </c>
      <c r="C93">
        <v>20230513</v>
      </c>
      <c r="E93" t="s">
        <v>14</v>
      </c>
      <c r="F93" t="s">
        <v>38</v>
      </c>
      <c r="G93" t="s">
        <v>116</v>
      </c>
      <c r="H93" t="s">
        <v>116</v>
      </c>
      <c r="I93" t="s">
        <v>116</v>
      </c>
      <c r="J93" t="s">
        <v>116</v>
      </c>
      <c r="K93" t="s">
        <v>248</v>
      </c>
    </row>
    <row r="94" spans="1:11" x14ac:dyDescent="0.45">
      <c r="A94" t="s">
        <v>262</v>
      </c>
      <c r="B94" t="s">
        <v>263</v>
      </c>
      <c r="C94">
        <v>20230513</v>
      </c>
      <c r="E94" t="s">
        <v>1</v>
      </c>
      <c r="F94" t="s">
        <v>38</v>
      </c>
      <c r="G94" t="s">
        <v>116</v>
      </c>
      <c r="H94" t="s">
        <v>32</v>
      </c>
      <c r="I94" t="s">
        <v>32</v>
      </c>
      <c r="J94" t="s">
        <v>32</v>
      </c>
      <c r="K94" t="s">
        <v>271</v>
      </c>
    </row>
    <row r="95" spans="1:11" x14ac:dyDescent="0.45">
      <c r="A95" t="s">
        <v>276</v>
      </c>
    </row>
    <row r="96" spans="1:11" x14ac:dyDescent="0.45">
      <c r="A96" t="s">
        <v>277</v>
      </c>
    </row>
    <row r="97" spans="1:1" x14ac:dyDescent="0.45">
      <c r="A97" t="s">
        <v>278</v>
      </c>
    </row>
    <row r="98" spans="1:1" x14ac:dyDescent="0.45">
      <c r="A98" t="s">
        <v>279</v>
      </c>
    </row>
    <row r="99" spans="1:1" x14ac:dyDescent="0.45">
      <c r="A99" t="s">
        <v>280</v>
      </c>
    </row>
  </sheetData>
  <phoneticPr fontId="1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CCED-3035-4295-AF28-CF1C01734D04}">
  <dimension ref="A1:W12"/>
  <sheetViews>
    <sheetView workbookViewId="0">
      <selection activeCell="A11" sqref="A11"/>
    </sheetView>
  </sheetViews>
  <sheetFormatPr defaultRowHeight="18" x14ac:dyDescent="0.45"/>
  <cols>
    <col min="1" max="3" width="8.796875" customWidth="1"/>
    <col min="4" max="4" width="8" customWidth="1"/>
    <col min="5" max="5" width="6.5" customWidth="1"/>
    <col min="6" max="6" width="8.796875" customWidth="1"/>
    <col min="8" max="8" width="14" customWidth="1"/>
    <col min="9" max="9" width="8.19921875" customWidth="1"/>
    <col min="10" max="10" width="12.19921875" customWidth="1"/>
    <col min="11" max="11" width="8.19921875" customWidth="1"/>
    <col min="12" max="12" width="14" customWidth="1"/>
    <col min="13" max="23" width="20.796875" customWidth="1"/>
  </cols>
  <sheetData>
    <row r="1" spans="1:23" ht="18" customHeight="1" x14ac:dyDescent="0.45">
      <c r="A1" s="6" t="s">
        <v>129</v>
      </c>
      <c r="B1" s="6" t="s">
        <v>133</v>
      </c>
      <c r="C1" s="6" t="s">
        <v>135</v>
      </c>
      <c r="D1" s="6" t="s">
        <v>136</v>
      </c>
      <c r="E1" s="6" t="s">
        <v>131</v>
      </c>
      <c r="F1" s="6" t="s">
        <v>132</v>
      </c>
      <c r="G1" s="6" t="s">
        <v>147</v>
      </c>
      <c r="H1" s="6" t="s">
        <v>159</v>
      </c>
      <c r="I1" s="6" t="s">
        <v>161</v>
      </c>
      <c r="J1" s="6" t="s">
        <v>160</v>
      </c>
      <c r="K1" s="6" t="s">
        <v>162</v>
      </c>
      <c r="L1" s="6" t="s">
        <v>166</v>
      </c>
      <c r="M1" s="8" t="str">
        <f>"|開催|ログ|画像|ＰＬ|ＰＣ|"&amp;
CHAR(10)&amp;L2&amp;
CHAR(10)&amp;L3&amp;
CHAR(10)&amp;L4&amp;
CHAR(10)&amp;L5&amp;
CHAR(10)&amp;L6&amp;
CHAR(10)&amp;L7&amp;
CHAR(10)&amp;L8&amp;
CHAR(10)&amp;L9&amp;
CHAR(10)&amp;L10</f>
        <v>|開催|ログ|画像|ＰＬ|ＰＣ|
|第一回|[[【URL】&gt;&gt;https://amazugali.github.io/KaniTRPGROG/YGGDRASIL/NOMAL/202303notitle/notitleI/notitleI.html]]|[[【URL】&gt;&gt;https://amazugali.github.io/KaniTRPGROG/YGGDRASIL/NOMAL/202303notitle/notitleI/キリ【タイトル未定】.jpg]]|キリシロ|禍神 映|
|第二回|[[【URL】&gt;&gt;https://amazugali.github.io/KaniTRPGROG/YGGDRASIL/NOMAL/202303notitle/notitleT/notitleT.html]]|[[【URL】&gt;&gt;https://amazugali.github.io/KaniTRPGROG/YGGDRASIL/NOMAL/202303notitle/notitleT/T【タイトル未定】.jpg]]|超たくあん|とるとる|
|第三回|[[【URL】&gt;&gt;https://amazugali.github.io/KaniTRPGROG/YGGDRASIL/NOMAL/202303notitle/notitleW/notitleW.html]]|[[【URL】&gt;&gt;https://amazugali.github.io/KaniTRPGROG/YGGDRASIL/NOMAL/202303notitle/notitleW/ウル【タイトル未定】.jpg]]|ウルフ|丙 四恩|
|第四回|[[【URL】&gt;&gt;https://amazugali.github.io/KaniTRPGROG/YGGDRASIL/NOMAL/202303notitle/notitleC/notitleC.html]]|[[【URL】&gt;&gt;https://amazugali.github.io/KaniTRPGROG/YGGDRASIL/NOMAL/202303notitle/notitleC/チヒ【タイトル未定】.jpg]]|チヒロ|MOMO|
|第五回|[[【URL】&gt;&gt;https://amazugali.github.io/KaniTRPGROG/YGGDRASIL/NOMAL/202303notitle/notitleH/notitleH.html]]|[[【URL】&gt;&gt;https://amazugali.github.io/KaniTRPGROG/YGGDRASIL/NOMAL/202303notitle/notitleH/はむ【タイトル未定】.jpg]]|はむぱん|名和公平|
|第六回|[[【URL】&gt;&gt;https://amazugali.github.io/KaniTRPGROG/YGGDRASIL/NOMAL/202303notitle/notitleA/notitleA.html]]|[[【URL】&gt;&gt;https://amazugali.github.io/KaniTRPGROG/YGGDRASIL/NOMAL/202303notitle/notitleA/づけ【タイトル未定】.jpg]]|あさづけ|ミツル|
|第七回|[[【URL】&gt;&gt;https://amazugali.github.io/KaniTRPGROG/YGGDRASIL/NOMAL/202303notitle/notitleI/notitleI.html]]|[[【URL】&gt;&gt;https://amazugali.github.io/KaniTRPGROG/YGGDRASIL/NOMAL/202303notitle/notitleI/キリ【タイトル未定】.jpg]]|キリシロ|アニヤ|
|第八回|[[【URL】&gt;&gt;https://amazugali.github.io/KaniTRPGROG/YGGDRASIL/NOMAL/202303notitle/notitleS/notitleS.html]]|[[【URL】&gt;&gt;https://amazugali.github.io/KaniTRPGROG/YGGDRASIL/NOMAL/202303notitle/notitleS/スマ【タイトル未定】.jpg]]|スマブラの人|元加 枠|
|第九回|[[【URL】&gt;&gt;https://amazugali.github.io/KaniTRPGROG/YGGDRASIL/NOMAL/202303notitle/notitleW/notitleW.html]]|[[【URL】&gt;&gt;https://amazugali.github.io/KaniTRPGROG/YGGDRASIL/NOMAL/202303notitle/notitleW/ウル【タイトル未定】.jpg]]|ウルフ|キリコ・フリードマン料理長|</v>
      </c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x14ac:dyDescent="0.45">
      <c r="A2">
        <v>202303</v>
      </c>
      <c r="B2">
        <v>1</v>
      </c>
      <c r="C2" t="s">
        <v>139</v>
      </c>
      <c r="D2" t="str" cm="1">
        <f t="array" ref="D2">_xlfn.SWITCH(C2,"あさづけ","づけ","チヒロ","チヒ","はむぱん","はむ","キリシロ","キリ","カゲロウ","カゲ","マンモーニ","マモ","ラバソ","ラバ","スマブラの人","スマ","超たくあん","T","SAVOIA","さぼ","ウルフ","ウル","NULL")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キリ</v>
      </c>
      <c r="E2" t="str" cm="1">
        <f t="array" ref="E2">_xlfn.SWITCH(C2,"あさづけ","A","チヒロ","C","はむぱん","H","キリシロ","I","カゲロウ","K","マンモーニ","M","ラバソ","R","スマブラの人","S","超たくあん","T","SAVOIA","V","ウルフ","W","NULL")</f>
        <v>I</v>
      </c>
      <c r="F2" t="s">
        <v>288</v>
      </c>
      <c r="G2" t="s">
        <v>148</v>
      </c>
      <c r="H2" t="str">
        <f t="shared" ref="H2:H12" si="0">$A$4&amp;E2</f>
        <v>notitleI</v>
      </c>
      <c r="I2" t="str">
        <f>"[[【URL】&gt;&gt;https://amazugali.github.io/KaniTRPGROG/YGGDRASIL/"&amp;$A$10&amp;"/"&amp;$A$8&amp;"/"&amp;H2&amp;"/"&amp;H2&amp;".html]]"</f>
        <v>[[【URL】&gt;&gt;https://amazugali.github.io/KaniTRPGROG/YGGDRASIL/NOMAL/202303notitle/notitleI/notitleI.html]]</v>
      </c>
      <c r="J2" t="str">
        <f t="shared" ref="J2:J12" si="1">D2&amp;"【"&amp;$A$6&amp;"】"</f>
        <v>キリ【タイトル未定】</v>
      </c>
      <c r="K2" t="str">
        <f>"[[【URL】&gt;&gt;https://amazugali.github.io/KaniTRPGROG/YGGDRASIL/"&amp;$A$10&amp;"/"&amp;$A$8&amp;"/"&amp;H2&amp;"/"&amp;J2&amp;".jpg]]"</f>
        <v>[[【URL】&gt;&gt;https://amazugali.github.io/KaniTRPGROG/YGGDRASIL/NOMAL/202303notitle/notitleI/キリ【タイトル未定】.jpg]]</v>
      </c>
      <c r="L2" t="str">
        <f t="shared" ref="L2:L12" si="2">"|"&amp;G2&amp;"|"&amp;I2&amp;"|"&amp;K2&amp;"|"&amp;C2&amp;"|"&amp;F2&amp;"|"</f>
        <v>|第一回|[[【URL】&gt;&gt;https://amazugali.github.io/KaniTRPGROG/YGGDRASIL/NOMAL/202303notitle/notitleI/notitleI.html]]|[[【URL】&gt;&gt;https://amazugali.github.io/KaniTRPGROG/YGGDRASIL/NOMAL/202303notitle/notitleI/キリ【タイトル未定】.jpg]]|キリシロ|禍神 映|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3" x14ac:dyDescent="0.45">
      <c r="A3" s="6" t="s">
        <v>134</v>
      </c>
      <c r="B3">
        <v>2</v>
      </c>
      <c r="C3" t="s">
        <v>143</v>
      </c>
      <c r="D3" t="str" cm="1">
        <f t="array" ref="D3">_xlfn.SWITCH(C3,"あさづけ","づけ","チヒロ","チヒ","はむぱん","はむ","キリシロ","キリ","カゲロウ","カゲ","マンモーニ","マモ","ラバソ","ラバ","スマブラの人","スマ","超たくあん","T","SAVOIA","さぼ","ウルフ","ウル","NULL")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T</v>
      </c>
      <c r="E3" t="str" cm="1">
        <f t="array" ref="E3">_xlfn.SWITCH(C3,"あさづけ","A","チヒロ","C","はむぱん","H","キリシロ","I","カゲロウ","K","マンモーニ","M","ラバソ","R","スマブラの人","S","超たくあん","T","SAVOIA","V","ウルフ","W","NULL")</f>
        <v>T</v>
      </c>
      <c r="F3" t="s">
        <v>226</v>
      </c>
      <c r="G3" t="s">
        <v>149</v>
      </c>
      <c r="H3" t="str">
        <f t="shared" si="0"/>
        <v>notitleT</v>
      </c>
      <c r="I3" t="str">
        <f t="shared" ref="I3:I12" si="3">"[[【URL】&gt;&gt;https://amazugali.github.io/KaniTRPGROG/YGGDRASIL/"&amp;$A$10&amp;"/"&amp;$A$8&amp;"/"&amp;H3&amp;"/"&amp;H3&amp;".html]]"</f>
        <v>[[【URL】&gt;&gt;https://amazugali.github.io/KaniTRPGROG/YGGDRASIL/NOMAL/202303notitle/notitleT/notitleT.html]]</v>
      </c>
      <c r="J3" t="str">
        <f t="shared" si="1"/>
        <v>T【タイトル未定】</v>
      </c>
      <c r="K3" t="str">
        <f t="shared" ref="K3:K12" si="4">"[[【URL】&gt;&gt;https://amazugali.github.io/KaniTRPGROG/YGGDRASIL/"&amp;$A$10&amp;"/"&amp;$A$8&amp;"/"&amp;H3&amp;"/"&amp;J3&amp;".jpg]]"</f>
        <v>[[【URL】&gt;&gt;https://amazugali.github.io/KaniTRPGROG/YGGDRASIL/NOMAL/202303notitle/notitleT/T【タイトル未定】.jpg]]</v>
      </c>
      <c r="L3" t="str">
        <f t="shared" si="2"/>
        <v>|第二回|[[【URL】&gt;&gt;https://amazugali.github.io/KaniTRPGROG/YGGDRASIL/NOMAL/202303notitle/notitleT/notitleT.html]]|[[【URL】&gt;&gt;https://amazugali.github.io/KaniTRPGROG/YGGDRASIL/NOMAL/202303notitle/notitleT/T【タイトル未定】.jpg]]|超たくあん|とるとる|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x14ac:dyDescent="0.45">
      <c r="A4" t="s">
        <v>239</v>
      </c>
      <c r="B4">
        <v>3</v>
      </c>
      <c r="C4" t="s">
        <v>121</v>
      </c>
      <c r="D4" t="str" cm="1">
        <f t="array" ref="D4">_xlfn.SWITCH(C4,"あさづけ","づけ","チヒロ","チヒ","はむぱん","はむ","キリシロ","キリ","カゲロウ","カゲ","マンモーニ","マモ","ラバソ","ラバ","スマブラの人","スマ","超たくあん","T","SAVOIA","さぼ","ウルフ","ウル","NULL")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ウル</v>
      </c>
      <c r="E4" t="str" cm="1">
        <f t="array" ref="E4">_xlfn.SWITCH(C4,"あさづけ","A","チヒロ","C","はむぱん","H","キリシロ","I","カゲロウ","K","マンモーニ","M","ラバソ","R","スマブラの人","S","超たくあん","T","SAVOIA","V","ウルフ","W","NULL")</f>
        <v>W</v>
      </c>
      <c r="F4" t="s">
        <v>290</v>
      </c>
      <c r="G4" t="s">
        <v>150</v>
      </c>
      <c r="H4" t="str">
        <f t="shared" si="0"/>
        <v>notitleW</v>
      </c>
      <c r="I4" t="str">
        <f t="shared" si="3"/>
        <v>[[【URL】&gt;&gt;https://amazugali.github.io/KaniTRPGROG/YGGDRASIL/NOMAL/202303notitle/notitleW/notitleW.html]]</v>
      </c>
      <c r="J4" t="str">
        <f t="shared" si="1"/>
        <v>ウル【タイトル未定】</v>
      </c>
      <c r="K4" t="str">
        <f t="shared" si="4"/>
        <v>[[【URL】&gt;&gt;https://amazugali.github.io/KaniTRPGROG/YGGDRASIL/NOMAL/202303notitle/notitleW/ウル【タイトル未定】.jpg]]</v>
      </c>
      <c r="L4" t="str">
        <f t="shared" si="2"/>
        <v>|第三回|[[【URL】&gt;&gt;https://amazugali.github.io/KaniTRPGROG/YGGDRASIL/NOMAL/202303notitle/notitleW/notitleW.html]]|[[【URL】&gt;&gt;https://amazugali.github.io/KaniTRPGROG/YGGDRASIL/NOMAL/202303notitle/notitleW/ウル【タイトル未定】.jpg]]|ウルフ|丙 四恩|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x14ac:dyDescent="0.45">
      <c r="A5" s="6" t="s">
        <v>130</v>
      </c>
      <c r="B5">
        <v>4</v>
      </c>
      <c r="C5" t="s">
        <v>138</v>
      </c>
      <c r="D5" t="str" cm="1">
        <f t="array" ref="D5">_xlfn.SWITCH(C5,"あさづけ","づけ","チヒロ","チヒ","はむぱん","はむ","キリシロ","キリ","カゲロウ","カゲ","マンモーニ","マモ","ラバソ","ラバ","スマブラの人","スマ","超たくあん","T","SAVOIA","さぼ","ウルフ","ウル","NULL")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チヒ</v>
      </c>
      <c r="E5" t="str" cm="1">
        <f t="array" ref="E5">_xlfn.SWITCH(C5,"あさづけ","A","チヒロ","C","はむぱん","H","キリシロ","I","カゲロウ","K","マンモーニ","M","ラバソ","R","スマブラの人","S","超たくあん","T","SAVOIA","V","ウルフ","W","NULL")</f>
        <v>C</v>
      </c>
      <c r="F5" t="s">
        <v>289</v>
      </c>
      <c r="G5" t="s">
        <v>151</v>
      </c>
      <c r="H5" t="str">
        <f t="shared" si="0"/>
        <v>notitleC</v>
      </c>
      <c r="I5" t="str">
        <f t="shared" si="3"/>
        <v>[[【URL】&gt;&gt;https://amazugali.github.io/KaniTRPGROG/YGGDRASIL/NOMAL/202303notitle/notitleC/notitleC.html]]</v>
      </c>
      <c r="J5" t="str">
        <f t="shared" si="1"/>
        <v>チヒ【タイトル未定】</v>
      </c>
      <c r="K5" t="str">
        <f t="shared" si="4"/>
        <v>[[【URL】&gt;&gt;https://amazugali.github.io/KaniTRPGROG/YGGDRASIL/NOMAL/202303notitle/notitleC/チヒ【タイトル未定】.jpg]]</v>
      </c>
      <c r="L5" t="str">
        <f t="shared" si="2"/>
        <v>|第四回|[[【URL】&gt;&gt;https://amazugali.github.io/KaniTRPGROG/YGGDRASIL/NOMAL/202303notitle/notitleC/notitleC.html]]|[[【URL】&gt;&gt;https://amazugali.github.io/KaniTRPGROG/YGGDRASIL/NOMAL/202303notitle/notitleC/チヒ【タイトル未定】.jpg]]|チヒロ|MOMO|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x14ac:dyDescent="0.45">
      <c r="A6" t="s">
        <v>291</v>
      </c>
      <c r="B6">
        <v>5</v>
      </c>
      <c r="C6" t="s">
        <v>124</v>
      </c>
      <c r="D6" t="str" cm="1">
        <f t="array" ref="D6">_xlfn.SWITCH(C6,"あさづけ","づけ","チヒロ","チヒ","はむぱん","はむ","キリシロ","キリ","カゲロウ","カゲ","マンモーニ","マモ","ラバソ","ラバ","スマブラの人","スマ","超たくあん","T","SAVOIA","さぼ","ウルフ","ウル","NULL")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はむ</v>
      </c>
      <c r="E6" t="str" cm="1">
        <f t="array" ref="E6">_xlfn.SWITCH(C6,"あさづけ","A","チヒロ","C","はむぱん","H","キリシロ","I","カゲロウ","K","マンモーニ","M","ラバソ","R","スマブラの人","S","超たくあん","T","SAVOIA","V","ウルフ","W","NULL")</f>
        <v>H</v>
      </c>
      <c r="F6" t="s">
        <v>292</v>
      </c>
      <c r="G6" t="s">
        <v>152</v>
      </c>
      <c r="H6" t="str">
        <f t="shared" si="0"/>
        <v>notitleH</v>
      </c>
      <c r="I6" t="str">
        <f t="shared" si="3"/>
        <v>[[【URL】&gt;&gt;https://amazugali.github.io/KaniTRPGROG/YGGDRASIL/NOMAL/202303notitle/notitleH/notitleH.html]]</v>
      </c>
      <c r="J6" t="str">
        <f t="shared" si="1"/>
        <v>はむ【タイトル未定】</v>
      </c>
      <c r="K6" t="str">
        <f t="shared" si="4"/>
        <v>[[【URL】&gt;&gt;https://amazugali.github.io/KaniTRPGROG/YGGDRASIL/NOMAL/202303notitle/notitleH/はむ【タイトル未定】.jpg]]</v>
      </c>
      <c r="L6" t="str">
        <f t="shared" si="2"/>
        <v>|第五回|[[【URL】&gt;&gt;https://amazugali.github.io/KaniTRPGROG/YGGDRASIL/NOMAL/202303notitle/notitleH/notitleH.html]]|[[【URL】&gt;&gt;https://amazugali.github.io/KaniTRPGROG/YGGDRASIL/NOMAL/202303notitle/notitleH/はむ【タイトル未定】.jpg]]|はむぱん|名和公平|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x14ac:dyDescent="0.45">
      <c r="A7" s="6" t="s">
        <v>163</v>
      </c>
      <c r="B7">
        <v>6</v>
      </c>
      <c r="C7" t="s">
        <v>137</v>
      </c>
      <c r="D7" t="str" cm="1">
        <f t="array" ref="D7">_xlfn.SWITCH(C7,"あさづけ","づけ","チヒロ","チヒ","はむぱん","はむ","キリシロ","キリ","カゲロウ","カゲ","マンモーニ","マモ","ラバソ","ラバ","スマブラの人","スマ","超たくあん","T","SAVOIA","さぼ","ウルフ","ウル","NULL")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づけ</v>
      </c>
      <c r="E7" t="str" cm="1">
        <f t="array" ref="E7">_xlfn.SWITCH(C7,"あさづけ","A","チヒロ","C","はむぱん","H","キリシロ","I","カゲロウ","K","マンモーニ","M","ラバソ","R","スマブラの人","S","超たくあん","T","SAVOIA","V","ウルフ","W","NULL")</f>
        <v>A</v>
      </c>
      <c r="F7" t="s">
        <v>253</v>
      </c>
      <c r="G7" t="s">
        <v>153</v>
      </c>
      <c r="H7" t="str">
        <f t="shared" si="0"/>
        <v>notitleA</v>
      </c>
      <c r="I7" t="str">
        <f t="shared" si="3"/>
        <v>[[【URL】&gt;&gt;https://amazugali.github.io/KaniTRPGROG/YGGDRASIL/NOMAL/202303notitle/notitleA/notitleA.html]]</v>
      </c>
      <c r="J7" t="str">
        <f t="shared" si="1"/>
        <v>づけ【タイトル未定】</v>
      </c>
      <c r="K7" t="str">
        <f t="shared" si="4"/>
        <v>[[【URL】&gt;&gt;https://amazugali.github.io/KaniTRPGROG/YGGDRASIL/NOMAL/202303notitle/notitleA/づけ【タイトル未定】.jpg]]</v>
      </c>
      <c r="L7" t="str">
        <f t="shared" si="2"/>
        <v>|第六回|[[【URL】&gt;&gt;https://amazugali.github.io/KaniTRPGROG/YGGDRASIL/NOMAL/202303notitle/notitleA/notitleA.html]]|[[【URL】&gt;&gt;https://amazugali.github.io/KaniTRPGROG/YGGDRASIL/NOMAL/202303notitle/notitleA/づけ【タイトル未定】.jpg]]|あさづけ|ミツル|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x14ac:dyDescent="0.45">
      <c r="A8" t="str">
        <f>A2&amp;A4</f>
        <v>202303notitle</v>
      </c>
      <c r="B8">
        <v>7</v>
      </c>
      <c r="C8" t="s">
        <v>139</v>
      </c>
      <c r="D8" t="str" cm="1">
        <f t="array" ref="D8">_xlfn.SWITCH(C8,"あさづけ","づけ","チヒロ","チヒ","はむぱん","はむ","キリシロ","キリ","カゲロウ","カゲ","マンモーニ","マモ","ラバソ","ラバ","スマブラの人","スマ","超たくあん","T","SAVOIA","さぼ","ウルフ","ウル","NULL")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キリ</v>
      </c>
      <c r="E8" t="str" cm="1">
        <f t="array" ref="E8">_xlfn.SWITCH(C8,"あさづけ","A","チヒロ","C","はむぱん","H","キリシロ","I","カゲロウ","K","マンモーニ","M","ラバソ","R","スマブラの人","S","超たくあん","T","SAVOIA","V","ウルフ","W","NULL")</f>
        <v>I</v>
      </c>
      <c r="F8" t="s">
        <v>241</v>
      </c>
      <c r="G8" t="s">
        <v>154</v>
      </c>
      <c r="H8" t="str">
        <f t="shared" si="0"/>
        <v>notitleI</v>
      </c>
      <c r="I8" t="str">
        <f t="shared" si="3"/>
        <v>[[【URL】&gt;&gt;https://amazugali.github.io/KaniTRPGROG/YGGDRASIL/NOMAL/202303notitle/notitleI/notitleI.html]]</v>
      </c>
      <c r="J8" t="str">
        <f t="shared" si="1"/>
        <v>キリ【タイトル未定】</v>
      </c>
      <c r="K8" t="str">
        <f t="shared" si="4"/>
        <v>[[【URL】&gt;&gt;https://amazugali.github.io/KaniTRPGROG/YGGDRASIL/NOMAL/202303notitle/notitleI/キリ【タイトル未定】.jpg]]</v>
      </c>
      <c r="L8" t="str">
        <f t="shared" si="2"/>
        <v>|第七回|[[【URL】&gt;&gt;https://amazugali.github.io/KaniTRPGROG/YGGDRASIL/NOMAL/202303notitle/notitleI/notitleI.html]]|[[【URL】&gt;&gt;https://amazugali.github.io/KaniTRPGROG/YGGDRASIL/NOMAL/202303notitle/notitleI/キリ【タイトル未定】.jpg]]|キリシロ|アニヤ|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x14ac:dyDescent="0.45">
      <c r="A9" s="6" t="s">
        <v>164</v>
      </c>
      <c r="B9">
        <v>8</v>
      </c>
      <c r="C9" t="s">
        <v>142</v>
      </c>
      <c r="D9" t="str" cm="1">
        <f t="array" ref="D9">_xlfn.SWITCH(C9,"あさづけ","づけ","チヒロ","チヒ","はむぱん","はむ","キリシロ","キリ","カゲロウ","カゲ","マンモーニ","マモ","ラバソ","ラバ","スマブラの人","スマ","超たくあん","T","SAVOIA","さぼ","ウルフ","ウル","NULL")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スマ</v>
      </c>
      <c r="E9" t="str" cm="1">
        <f t="array" ref="E9">_xlfn.SWITCH(C9,"あさづけ","A","チヒロ","C","はむぱん","H","キリシロ","I","カゲロウ","K","マンモーニ","M","ラバソ","R","スマブラの人","S","超たくあん","T","SAVOIA","V","ウルフ","W","NULL")</f>
        <v>S</v>
      </c>
      <c r="F9" t="s">
        <v>214</v>
      </c>
      <c r="G9" t="s">
        <v>155</v>
      </c>
      <c r="H9" t="str">
        <f t="shared" si="0"/>
        <v>notitleS</v>
      </c>
      <c r="I9" t="str">
        <f t="shared" si="3"/>
        <v>[[【URL】&gt;&gt;https://amazugali.github.io/KaniTRPGROG/YGGDRASIL/NOMAL/202303notitle/notitleS/notitleS.html]]</v>
      </c>
      <c r="J9" t="str">
        <f t="shared" si="1"/>
        <v>スマ【タイトル未定】</v>
      </c>
      <c r="K9" t="str">
        <f t="shared" si="4"/>
        <v>[[【URL】&gt;&gt;https://amazugali.github.io/KaniTRPGROG/YGGDRASIL/NOMAL/202303notitle/notitleS/スマ【タイトル未定】.jpg]]</v>
      </c>
      <c r="L9" t="str">
        <f t="shared" si="2"/>
        <v>|第八回|[[【URL】&gt;&gt;https://amazugali.github.io/KaniTRPGROG/YGGDRASIL/NOMAL/202303notitle/notitleS/notitleS.html]]|[[【URL】&gt;&gt;https://amazugali.github.io/KaniTRPGROG/YGGDRASIL/NOMAL/202303notitle/notitleS/スマ【タイトル未定】.jpg]]|スマブラの人|元加 枠|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x14ac:dyDescent="0.45">
      <c r="A10" t="s">
        <v>165</v>
      </c>
      <c r="B10">
        <v>9</v>
      </c>
      <c r="C10" t="s">
        <v>121</v>
      </c>
      <c r="D10" t="str" cm="1">
        <f t="array" ref="D10">_xlfn.SWITCH(C10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ウル</v>
      </c>
      <c r="E10" t="str" cm="1">
        <f t="array" ref="E10">_xlfn.SWITCH(C10,"あさづけ","A","チヒロ","C","はむぱん","H","キリシロ","I","カゲロウ","K","マンモーニ","M","ラバソ","R","スマブラの人","S","超たくあん","T","SAVOIA","V","ウルフ","W","NULL")</f>
        <v>W</v>
      </c>
      <c r="F10" t="s">
        <v>212</v>
      </c>
      <c r="G10" t="s">
        <v>156</v>
      </c>
      <c r="H10" t="str">
        <f t="shared" si="0"/>
        <v>notitleW</v>
      </c>
      <c r="I10" t="str">
        <f t="shared" si="3"/>
        <v>[[【URL】&gt;&gt;https://amazugali.github.io/KaniTRPGROG/YGGDRASIL/NOMAL/202303notitle/notitleW/notitleW.html]]</v>
      </c>
      <c r="J10" t="str">
        <f t="shared" si="1"/>
        <v>ウル【タイトル未定】</v>
      </c>
      <c r="K10" t="str">
        <f t="shared" si="4"/>
        <v>[[【URL】&gt;&gt;https://amazugali.github.io/KaniTRPGROG/YGGDRASIL/NOMAL/202303notitle/notitleW/ウル【タイトル未定】.jpg]]</v>
      </c>
      <c r="L10" t="str">
        <f t="shared" si="2"/>
        <v>|第九回|[[【URL】&gt;&gt;https://amazugali.github.io/KaniTRPGROG/YGGDRASIL/NOMAL/202303notitle/notitleW/notitleW.html]]|[[【URL】&gt;&gt;https://amazugali.github.io/KaniTRPGROG/YGGDRASIL/NOMAL/202303notitle/notitleW/ウル【タイトル未定】.jpg]]|ウルフ|キリコ・フリードマン料理長|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x14ac:dyDescent="0.45">
      <c r="B11">
        <v>10</v>
      </c>
      <c r="C11" t="s">
        <v>213</v>
      </c>
      <c r="D11" t="str" cm="1">
        <f t="array" ref="D11">_xlfn.SWITCH(C11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マモ</v>
      </c>
      <c r="E11" t="str" cm="1">
        <f t="array" ref="E11">_xlfn.SWITCH(C11,"あさづけ","A","チヒロ","C","はむぱん","H","キリシロ","I","カゲロウ","K","マンモーニ","M","ラバソ","R","スマブラの人","S","超たくあん","T","SAVOIA","V","ウルフ","W","NULL")</f>
        <v>M</v>
      </c>
      <c r="F11" t="s">
        <v>212</v>
      </c>
      <c r="G11" t="s">
        <v>157</v>
      </c>
      <c r="H11" t="str">
        <f t="shared" si="0"/>
        <v>notitleM</v>
      </c>
      <c r="I11" t="str">
        <f t="shared" si="3"/>
        <v>[[【URL】&gt;&gt;https://amazugali.github.io/KaniTRPGROG/YGGDRASIL/NOMAL/202303notitle/notitleM/notitleM.html]]</v>
      </c>
      <c r="J11" t="str">
        <f t="shared" si="1"/>
        <v>マモ【タイトル未定】</v>
      </c>
      <c r="K11" t="str">
        <f t="shared" si="4"/>
        <v>[[【URL】&gt;&gt;https://amazugali.github.io/KaniTRPGROG/YGGDRASIL/NOMAL/202303notitle/notitleM/マモ【タイトル未定】.jpg]]</v>
      </c>
      <c r="L11" t="str">
        <f t="shared" si="2"/>
        <v>|第十回|[[【URL】&gt;&gt;https://amazugali.github.io/KaniTRPGROG/YGGDRASIL/NOMAL/202303notitle/notitleM/notitleM.html]]|[[【URL】&gt;&gt;https://amazugali.github.io/KaniTRPGROG/YGGDRASIL/NOMAL/202303notitle/notitleM/マモ【タイトル未定】.jpg]]|マンモーニ|キリコ・フリードマン料理長|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x14ac:dyDescent="0.45">
      <c r="B12">
        <v>11</v>
      </c>
      <c r="C12" t="s">
        <v>138</v>
      </c>
      <c r="D12" t="str" cm="1">
        <f t="array" ref="D12">_xlfn.SWITCH(C12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チヒ</v>
      </c>
      <c r="E12" t="str" cm="1">
        <f t="array" ref="E12">_xlfn.SWITCH(C12,"あさづけ","A","チヒロ","C","はむぱん","H","キリシロ","I","カゲロウ","K","マンモーニ","M","ラバソ","R","スマブラの人","S","超たくあん","T","SAVOIA","V","ウルフ","W","NULL")</f>
        <v>C</v>
      </c>
      <c r="F12" t="s">
        <v>146</v>
      </c>
      <c r="G12" t="s">
        <v>158</v>
      </c>
      <c r="H12" t="str">
        <f t="shared" si="0"/>
        <v>notitleC</v>
      </c>
      <c r="I12" t="str">
        <f t="shared" si="3"/>
        <v>[[【URL】&gt;&gt;https://amazugali.github.io/KaniTRPGROG/YGGDRASIL/NOMAL/202303notitle/notitleC/notitleC.html]]</v>
      </c>
      <c r="J12" t="str">
        <f t="shared" si="1"/>
        <v>チヒ【タイトル未定】</v>
      </c>
      <c r="K12" t="str">
        <f t="shared" si="4"/>
        <v>[[【URL】&gt;&gt;https://amazugali.github.io/KaniTRPGROG/YGGDRASIL/NOMAL/202303notitle/notitleC/チヒ【タイトル未定】.jpg]]</v>
      </c>
      <c r="L12" t="str">
        <f t="shared" si="2"/>
        <v>|第十一回|[[【URL】&gt;&gt;https://amazugali.github.io/KaniTRPGROG/YGGDRASIL/NOMAL/202303notitle/notitleC/notitleC.html]]|[[【URL】&gt;&gt;https://amazugali.github.io/KaniTRPGROG/YGGDRASIL/NOMAL/202303notitle/notitleC/チヒ【タイトル未定】.jpg]]|チヒロ|PC11|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</sheetData>
  <mergeCells count="1">
    <mergeCell ref="M1:W12"/>
  </mergeCells>
  <phoneticPr fontId="1"/>
  <dataValidations count="2">
    <dataValidation type="list" allowBlank="1" showInputMessage="1" showErrorMessage="1" sqref="C2:C12" xr:uid="{AD30EBCF-0A4F-4EAE-8BB4-88D6F782E679}">
      <formula1>"あさづけ,チヒロ,はむぱん,キリシロ,カゲロウ,マンモーニ,ラバソ,スマブラの人,超たくあん,SAVOIA,ウルフ"</formula1>
    </dataValidation>
    <dataValidation type="list" allowBlank="1" showInputMessage="1" showErrorMessage="1" sqref="A10" xr:uid="{00E2257B-07CB-4466-B22F-B7D215659773}">
      <formula1>"NOMAL,CAMPAIN,BOSS"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C6163-BE4B-447D-97AC-ECDB42BAEC66}">
  <dimension ref="A1:W12"/>
  <sheetViews>
    <sheetView topLeftCell="L1" workbookViewId="0">
      <selection activeCell="M1" sqref="M1:W12"/>
    </sheetView>
  </sheetViews>
  <sheetFormatPr defaultRowHeight="18" x14ac:dyDescent="0.45"/>
  <cols>
    <col min="1" max="6" width="8.796875" customWidth="1"/>
    <col min="8" max="8" width="21.296875" customWidth="1"/>
    <col min="9" max="11" width="8.796875" customWidth="1"/>
    <col min="12" max="12" width="14.3984375" customWidth="1"/>
    <col min="13" max="23" width="21.59765625" customWidth="1"/>
  </cols>
  <sheetData>
    <row r="1" spans="1:23" ht="18" customHeight="1" x14ac:dyDescent="0.45">
      <c r="A1" s="6" t="s">
        <v>129</v>
      </c>
      <c r="B1" s="6" t="s">
        <v>133</v>
      </c>
      <c r="C1" s="6" t="s">
        <v>135</v>
      </c>
      <c r="D1" s="6" t="s">
        <v>136</v>
      </c>
      <c r="E1" s="6" t="s">
        <v>131</v>
      </c>
      <c r="F1" s="6" t="s">
        <v>132</v>
      </c>
      <c r="G1" s="6" t="s">
        <v>147</v>
      </c>
      <c r="H1" s="6" t="s">
        <v>159</v>
      </c>
      <c r="I1" s="6" t="s">
        <v>161</v>
      </c>
      <c r="J1" s="6" t="s">
        <v>160</v>
      </c>
      <c r="K1" s="6" t="s">
        <v>162</v>
      </c>
      <c r="L1" s="6" t="s">
        <v>166</v>
      </c>
      <c r="M1" s="8" t="str">
        <f>"|開催|ログ|画像|ＰＬ|ＰＣ|"&amp;
CHAR(10)&amp;L2&amp;
CHAR(10)&amp;L3&amp;
CHAR(10)&amp;L4&amp;
CHAR(10)&amp;L5&amp;
CHAR(10)&amp;L6&amp;
CHAR(10)&amp;L7&amp;
CHAR(10)&amp;L8&amp;
CHAR(10)&amp;L9&amp;
CHAR(10)&amp;L10</f>
        <v xml:space="preserve">|開催|ログ|画像|ＰＬ|ＰＣ|
|第一回|[[【URL】&gt;&gt;https://amazugali.github.io/KaniTRPGROG/YGGDRASIL/NOMAL/202212gametimeR/THgametimeR.html/THgametimeR.html]]|[[【URL】&gt;&gt;https://amazugali.github.io/KaniTRPGROG/YGGDRASIL/NOMAL/202212gametimeR/THgametimeR.html/Tはむ【理不尽武闘大会】.jpg]]|超たくあん|とるとる|
|~|~|~|はむぱん|小森朋典|
|第二回|[[【URL】&gt;&gt;https://amazugali.github.io/KaniTRPGROG/YGGDRASIL/NOMAL/202212gametimeR/WKgametimeR.html/WKgametimeR.html]]|[[【URL】&gt;&gt;https://amazugali.github.io/KaniTRPGROG/YGGDRASIL/NOMAL/202212gametimeR/WKgametimeR.html/ウルカゲ【理不尽武闘大会】.jpg]]|ウルフ|"征服者”エレナ|
|~|~|~|カゲロウ|ラスター|
|第三回|[[【URL】&gt;&gt;https://amazugali.github.io/KaniTRPGROG/YGGDRASIL/NOMAL/202212gametimeR/ACgametimeR.html/ACgametimeR.html]]|[[【URL】&gt;&gt;https://amazugali.github.io/KaniTRPGROG/YGGDRASIL/NOMAL/202212gametimeR/ACgametimeR.html/づけチヒ【理不尽武闘大会】.jpg]]|あさづけ|ヒカリ|
|~|~|~|チヒロ|めぐみん|
|第四回|[[【URL】&gt;&gt;https://amazugali.github.io/KaniTRPGROG/YGGDRASIL/NOMAL/202212gametimeR/VRgametimeR.html/VRgametimeR.html]]|[[【URL】&gt;&gt;https://amazugali.github.io/KaniTRPGROG/YGGDRASIL/NOMAL/202212gametimeR/VRgametimeR.html/さぼラバ【理不尽武闘大会】.jpg]]|SAVOIA|棘々藤燈火|
|~|~|~|ラバソ|雪向 咲|
|第五回|[[【URL】&gt;&gt;https://amazugali.github.io/KaniTRPGROG/YGGDRASIL/NOMAL/202212gametimeR/IMgametimeR.html/IMgametimeR.html]]|[[【URL】&gt;&gt;https://amazugali.github.io/KaniTRPGROG/YGGDRASIL/NOMAL/202212gametimeR/IMgametimeR.html/キリマモ【理不尽武闘大会】.jpg]]|キリシロ|王城都 夏恋|
|~|~|~|マンモーニ|PC10|
</v>
      </c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x14ac:dyDescent="0.45">
      <c r="A2">
        <v>202212</v>
      </c>
      <c r="B2">
        <v>1</v>
      </c>
      <c r="C2" t="s">
        <v>143</v>
      </c>
      <c r="D2" t="str" cm="1">
        <f t="array" ref="D2">_xlfn.SWITCH(C2,"あさづけ","づけ","チヒロ","チヒ","はむぱん","はむ","キリシロ","キリ","カゲロウ","カゲ","マンモーニ","マモ","ラバソ","ラバ","スマブラの人","スマ","超たくあん","T","SAVOIA","さぼ","ウルフ","ウル","NULL")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T</v>
      </c>
      <c r="E2" t="str" cm="1">
        <f t="array" ref="E2">_xlfn.SWITCH(C2,"あさづけ","A","チヒロ","C","はむぱん","H","キリシロ","I","カゲロウ","K","マンモーニ","M","ラバソ","R","スマブラの人","S","超たくあん","T","SAVOIA","V","ウルフ","W","NULL")</f>
        <v>T</v>
      </c>
      <c r="F2" t="s">
        <v>226</v>
      </c>
      <c r="G2" t="s">
        <v>148</v>
      </c>
      <c r="H2" t="str">
        <f>E2&amp;E3&amp;$A$4&amp;".html"</f>
        <v>THgametimeR.html</v>
      </c>
      <c r="I2" t="str">
        <f>"[[【URL】&gt;&gt;https://amazugali.github.io/KaniTRPGROG/YGGDRASIL/"&amp;$A$10&amp;"/"&amp;$A$8&amp;"/"&amp;H2&amp;"/"&amp;H2&amp;"]]"</f>
        <v>[[【URL】&gt;&gt;https://amazugali.github.io/KaniTRPGROG/YGGDRASIL/NOMAL/202212gametimeR/THgametimeR.html/THgametimeR.html]]</v>
      </c>
      <c r="J2" t="str">
        <f>D2&amp;D3&amp;"【"&amp;$A$6&amp;"】.jpg"</f>
        <v>Tはむ【理不尽武闘大会】.jpg</v>
      </c>
      <c r="K2" t="str">
        <f>"[[【URL】&gt;&gt;https://amazugali.github.io/KaniTRPGROG/YGGDRASIL/"&amp;$A$10&amp;"/"&amp;$A$8&amp;"/"&amp;H2&amp;"/"&amp;J2&amp;"]]"</f>
        <v>[[【URL】&gt;&gt;https://amazugali.github.io/KaniTRPGROG/YGGDRASIL/NOMAL/202212gametimeR/THgametimeR.html/Tはむ【理不尽武闘大会】.jpg]]</v>
      </c>
      <c r="L2" t="str">
        <f>"|"&amp;G2&amp;"|"&amp;I2&amp;"|"&amp;K2&amp;"|"&amp;C2&amp;"|"&amp;F2&amp;"|"&amp;CHAR(10)&amp;"|~|~|~|"&amp;C3&amp;"|"&amp;F3&amp;"|"</f>
        <v>|第一回|[[【URL】&gt;&gt;https://amazugali.github.io/KaniTRPGROG/YGGDRASIL/NOMAL/202212gametimeR/THgametimeR.html/THgametimeR.html]]|[[【URL】&gt;&gt;https://amazugali.github.io/KaniTRPGROG/YGGDRASIL/NOMAL/202212gametimeR/THgametimeR.html/Tはむ【理不尽武闘大会】.jpg]]|超たくあん|とるとる|
|~|~|~|はむぱん|小森朋典|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3" x14ac:dyDescent="0.45">
      <c r="A3" s="6" t="s">
        <v>134</v>
      </c>
      <c r="B3">
        <v>2</v>
      </c>
      <c r="C3" t="s">
        <v>124</v>
      </c>
      <c r="D3" t="str" cm="1">
        <f t="array" ref="D3">_xlfn.SWITCH(C3,"あさづけ","づけ","チヒロ","チヒ","はむぱん","はむ","キリシロ","キリ","カゲロウ","カゲ","マンモーニ","マモ","ラバソ","ラバ","スマブラの人","スマ","超たくあん","T","SAVOIA","さぼ","ウルフ","ウル","NULL")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はむ</v>
      </c>
      <c r="E3" t="str" cm="1">
        <f t="array" ref="E3">_xlfn.SWITCH(C3,"あさづけ","A","チヒロ","C","はむぱん","H","キリシロ","I","カゲロウ","K","マンモーニ","M","ラバソ","R","スマブラの人","S","超たくあん","T","SAVOIA","V","ウルフ","W","NULL")</f>
        <v>H</v>
      </c>
      <c r="F3" t="s">
        <v>281</v>
      </c>
      <c r="G3" t="s">
        <v>149</v>
      </c>
      <c r="H3" t="str">
        <f>E4&amp;E5&amp;$A$4&amp;".html"</f>
        <v>WKgametimeR.html</v>
      </c>
      <c r="I3" t="str">
        <f t="shared" ref="I3:I6" si="0">"[[【URL】&gt;&gt;https://amazugali.github.io/KaniTRPGROG/YGGDRASIL/"&amp;$A$10&amp;"/"&amp;$A$8&amp;"/"&amp;H3&amp;"/"&amp;H3&amp;"]]"</f>
        <v>[[【URL】&gt;&gt;https://amazugali.github.io/KaniTRPGROG/YGGDRASIL/NOMAL/202212gametimeR/WKgametimeR.html/WKgametimeR.html]]</v>
      </c>
      <c r="J3" t="str">
        <f>D4&amp;D5&amp;"【"&amp;$A$6&amp;"】.jpg"</f>
        <v>ウルカゲ【理不尽武闘大会】.jpg</v>
      </c>
      <c r="K3" t="str">
        <f t="shared" ref="K3:K6" si="1">"[[【URL】&gt;&gt;https://amazugali.github.io/KaniTRPGROG/YGGDRASIL/"&amp;$A$10&amp;"/"&amp;$A$8&amp;"/"&amp;H3&amp;"/"&amp;J3&amp;"]]"</f>
        <v>[[【URL】&gt;&gt;https://amazugali.github.io/KaniTRPGROG/YGGDRASIL/NOMAL/202212gametimeR/WKgametimeR.html/ウルカゲ【理不尽武闘大会】.jpg]]</v>
      </c>
      <c r="L3" t="str">
        <f>"|"&amp;G3&amp;"|"&amp;I3&amp;"|"&amp;K3&amp;"|"&amp;C4&amp;"|"&amp;F4&amp;"|"&amp;CHAR(10)&amp;"|~|~|~|"&amp;C5&amp;"|"&amp;F5&amp;"|"</f>
        <v>|第二回|[[【URL】&gt;&gt;https://amazugali.github.io/KaniTRPGROG/YGGDRASIL/NOMAL/202212gametimeR/WKgametimeR.html/WKgametimeR.html]]|[[【URL】&gt;&gt;https://amazugali.github.io/KaniTRPGROG/YGGDRASIL/NOMAL/202212gametimeR/WKgametimeR.html/ウルカゲ【理不尽武闘大会】.jpg]]|ウルフ|"征服者”エレナ|
|~|~|~|カゲロウ|ラスター|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x14ac:dyDescent="0.45">
      <c r="A4" t="s">
        <v>264</v>
      </c>
      <c r="B4">
        <v>3</v>
      </c>
      <c r="C4" t="s">
        <v>121</v>
      </c>
      <c r="D4" t="str" cm="1">
        <f t="array" ref="D4">_xlfn.SWITCH(C4,"あさづけ","づけ","チヒロ","チヒ","はむぱん","はむ","キリシロ","キリ","カゲロウ","カゲ","マンモーニ","マモ","ラバソ","ラバ","スマブラの人","スマ","超たくあん","T","SAVOIA","さぼ","ウルフ","ウル","NULL")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ウル</v>
      </c>
      <c r="E4" t="str" cm="1">
        <f t="array" ref="E4">_xlfn.SWITCH(C4,"あさづけ","A","チヒロ","C","はむぱん","H","キリシロ","I","カゲロウ","K","マンモーニ","M","ラバソ","R","スマブラの人","S","超たくあん","T","SAVOIA","V","ウルフ","W","NULL")</f>
        <v>W</v>
      </c>
      <c r="F4" t="s">
        <v>283</v>
      </c>
      <c r="G4" t="s">
        <v>150</v>
      </c>
      <c r="H4" t="str">
        <f>E6&amp;E7&amp;$A$4&amp;".html"</f>
        <v>ACgametimeR.html</v>
      </c>
      <c r="I4" t="str">
        <f t="shared" si="0"/>
        <v>[[【URL】&gt;&gt;https://amazugali.github.io/KaniTRPGROG/YGGDRASIL/NOMAL/202212gametimeR/ACgametimeR.html/ACgametimeR.html]]</v>
      </c>
      <c r="J4" t="str">
        <f>D6&amp;D7&amp;"【"&amp;$A$6&amp;"】.jpg"</f>
        <v>づけチヒ【理不尽武闘大会】.jpg</v>
      </c>
      <c r="K4" t="str">
        <f t="shared" si="1"/>
        <v>[[【URL】&gt;&gt;https://amazugali.github.io/KaniTRPGROG/YGGDRASIL/NOMAL/202212gametimeR/ACgametimeR.html/づけチヒ【理不尽武闘大会】.jpg]]</v>
      </c>
      <c r="L4" t="str">
        <f>"|"&amp;G4&amp;"|"&amp;I4&amp;"|"&amp;K4&amp;"|"&amp;C6&amp;"|"&amp;F6&amp;"|"&amp;CHAR(10)&amp;"|~|~|~|"&amp;C7&amp;"|"&amp;F7&amp;"|"</f>
        <v>|第三回|[[【URL】&gt;&gt;https://amazugali.github.io/KaniTRPGROG/YGGDRASIL/NOMAL/202212gametimeR/ACgametimeR.html/ACgametimeR.html]]|[[【URL】&gt;&gt;https://amazugali.github.io/KaniTRPGROG/YGGDRASIL/NOMAL/202212gametimeR/ACgametimeR.html/づけチヒ【理不尽武闘大会】.jpg]]|あさづけ|ヒカリ|
|~|~|~|チヒロ|めぐみん|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x14ac:dyDescent="0.45">
      <c r="A5" s="6" t="s">
        <v>130</v>
      </c>
      <c r="B5">
        <v>4</v>
      </c>
      <c r="C5" t="s">
        <v>140</v>
      </c>
      <c r="D5" t="str" cm="1">
        <f t="array" ref="D5">_xlfn.SWITCH(C5,"あさづけ","づけ","チヒロ","チヒ","はむぱん","はむ","キリシロ","キリ","カゲロウ","カゲ","マンモーニ","マモ","ラバソ","ラバ","スマブラの人","スマ","超たくあん","T","SAVOIA","さぼ","ウルフ","ウル","NULL")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カゲ</v>
      </c>
      <c r="E5" t="str" cm="1">
        <f t="array" ref="E5">_xlfn.SWITCH(C5,"あさづけ","A","チヒロ","C","はむぱん","H","キリシロ","I","カゲロウ","K","マンモーニ","M","ラバソ","R","スマブラの人","S","超たくあん","T","SAVOIA","V","ウルフ","W","NULL")</f>
        <v>K</v>
      </c>
      <c r="F5" t="s">
        <v>282</v>
      </c>
      <c r="G5" t="s">
        <v>151</v>
      </c>
      <c r="H5" t="str">
        <f>E8&amp;E9&amp;$A$4&amp;".html"</f>
        <v>VRgametimeR.html</v>
      </c>
      <c r="I5" t="str">
        <f t="shared" si="0"/>
        <v>[[【URL】&gt;&gt;https://amazugali.github.io/KaniTRPGROG/YGGDRASIL/NOMAL/202212gametimeR/VRgametimeR.html/VRgametimeR.html]]</v>
      </c>
      <c r="J5" t="str">
        <f>D8&amp;D9&amp;"【"&amp;$A$6&amp;"】.jpg"</f>
        <v>さぼラバ【理不尽武闘大会】.jpg</v>
      </c>
      <c r="K5" t="str">
        <f t="shared" si="1"/>
        <v>[[【URL】&gt;&gt;https://amazugali.github.io/KaniTRPGROG/YGGDRASIL/NOMAL/202212gametimeR/VRgametimeR.html/さぼラバ【理不尽武闘大会】.jpg]]</v>
      </c>
      <c r="L5" t="str">
        <f>"|"&amp;G5&amp;"|"&amp;I5&amp;"|"&amp;K5&amp;"|"&amp;C8&amp;"|"&amp;F8&amp;"|"&amp;CHAR(10)&amp;"|~|~|~|"&amp;C9&amp;"|"&amp;F9&amp;"|"</f>
        <v>|第四回|[[【URL】&gt;&gt;https://amazugali.github.io/KaniTRPGROG/YGGDRASIL/NOMAL/202212gametimeR/VRgametimeR.html/VRgametimeR.html]]|[[【URL】&gt;&gt;https://amazugali.github.io/KaniTRPGROG/YGGDRASIL/NOMAL/202212gametimeR/VRgametimeR.html/さぼラバ【理不尽武闘大会】.jpg]]|SAVOIA|棘々藤燈火|
|~|~|~|ラバソ|雪向 咲|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x14ac:dyDescent="0.45">
      <c r="A6" t="s">
        <v>287</v>
      </c>
      <c r="B6">
        <v>5</v>
      </c>
      <c r="C6" t="s">
        <v>137</v>
      </c>
      <c r="D6" t="str" cm="1">
        <f t="array" ref="D6">_xlfn.SWITCH(C6,"あさづけ","づけ","チヒロ","チヒ","はむぱん","はむ","キリシロ","キリ","カゲロウ","カゲ","マンモーニ","マモ","ラバソ","ラバ","スマブラの人","スマ","超たくあん","T","SAVOIA","さぼ","ウルフ","ウル","NULL")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づけ</v>
      </c>
      <c r="E6" t="str" cm="1">
        <f t="array" ref="E6">_xlfn.SWITCH(C6,"あさづけ","A","チヒロ","C","はむぱん","H","キリシロ","I","カゲロウ","K","マンモーニ","M","ラバソ","R","スマブラの人","S","超たくあん","T","SAVOIA","V","ウルフ","W","NULL")</f>
        <v>A</v>
      </c>
      <c r="F6" t="s">
        <v>248</v>
      </c>
      <c r="G6" t="s">
        <v>152</v>
      </c>
      <c r="H6" t="str">
        <f>E10&amp;E11&amp;$A$4&amp;".html"</f>
        <v>IMgametimeR.html</v>
      </c>
      <c r="I6" t="str">
        <f t="shared" si="0"/>
        <v>[[【URL】&gt;&gt;https://amazugali.github.io/KaniTRPGROG/YGGDRASIL/NOMAL/202212gametimeR/IMgametimeR.html/IMgametimeR.html]]</v>
      </c>
      <c r="J6" t="str">
        <f>D10&amp;D11&amp;"【"&amp;$A$6&amp;"】.jpg"</f>
        <v>キリマモ【理不尽武闘大会】.jpg</v>
      </c>
      <c r="K6" t="str">
        <f t="shared" si="1"/>
        <v>[[【URL】&gt;&gt;https://amazugali.github.io/KaniTRPGROG/YGGDRASIL/NOMAL/202212gametimeR/IMgametimeR.html/キリマモ【理不尽武闘大会】.jpg]]</v>
      </c>
      <c r="L6" t="str">
        <f>"|"&amp;G6&amp;"|"&amp;I6&amp;"|"&amp;K6&amp;"|"&amp;C10&amp;"|"&amp;F10&amp;"|"&amp;CHAR(10)&amp;"|~|~|~|"&amp;C11&amp;"|"&amp;F11&amp;"|"</f>
        <v>|第五回|[[【URL】&gt;&gt;https://amazugali.github.io/KaniTRPGROG/YGGDRASIL/NOMAL/202212gametimeR/IMgametimeR.html/IMgametimeR.html]]|[[【URL】&gt;&gt;https://amazugali.github.io/KaniTRPGROG/YGGDRASIL/NOMAL/202212gametimeR/IMgametimeR.html/キリマモ【理不尽武闘大会】.jpg]]|キリシロ|王城都 夏恋|
|~|~|~|マンモーニ|PC10|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x14ac:dyDescent="0.45">
      <c r="A7" s="6" t="s">
        <v>163</v>
      </c>
      <c r="B7">
        <v>6</v>
      </c>
      <c r="C7" t="s">
        <v>138</v>
      </c>
      <c r="D7" t="str" cm="1">
        <f t="array" ref="D7">_xlfn.SWITCH(C7,"あさづけ","づけ","チヒロ","チヒ","はむぱん","はむ","キリシロ","キリ","カゲロウ","カゲ","マンモーニ","マモ","ラバソ","ラバ","スマブラの人","スマ","超たくあん","T","SAVOIA","さぼ","ウルフ","ウル","NULL")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チヒ</v>
      </c>
      <c r="E7" t="str" cm="1">
        <f t="array" ref="E7">_xlfn.SWITCH(C7,"あさづけ","A","チヒロ","C","はむぱん","H","キリシロ","I","カゲロウ","K","マンモーニ","M","ラバソ","R","スマブラの人","S","超たくあん","T","SAVOIA","V","ウルフ","W","NULL")</f>
        <v>C</v>
      </c>
      <c r="F7" t="s">
        <v>285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x14ac:dyDescent="0.45">
      <c r="A8" t="str">
        <f>A2&amp;A4</f>
        <v>202212gametimeR</v>
      </c>
      <c r="B8">
        <v>7</v>
      </c>
      <c r="C8" t="s">
        <v>144</v>
      </c>
      <c r="D8" t="str" cm="1">
        <f t="array" ref="D8">_xlfn.SWITCH(C8,"あさづけ","づけ","チヒロ","チヒ","はむぱん","はむ","キリシロ","キリ","カゲロウ","カゲ","マンモーニ","マモ","ラバソ","ラバ","スマブラの人","スマ","超たくあん","T","SAVOIA","さぼ","ウルフ","ウル","NULL")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さぼ</v>
      </c>
      <c r="E8" t="str" cm="1">
        <f t="array" ref="E8">_xlfn.SWITCH(C8,"あさづけ","A","チヒロ","C","はむぱん","H","キリシロ","I","カゲロウ","K","マンモーニ","M","ラバソ","R","スマブラの人","S","超たくあん","T","SAVOIA","V","ウルフ","W","NULL")</f>
        <v>V</v>
      </c>
      <c r="F8" t="s">
        <v>284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x14ac:dyDescent="0.45">
      <c r="A9" s="6" t="s">
        <v>164</v>
      </c>
      <c r="B9">
        <v>8</v>
      </c>
      <c r="C9" t="s">
        <v>141</v>
      </c>
      <c r="D9" t="str" cm="1">
        <f t="array" ref="D9">_xlfn.SWITCH(C9,"あさづけ","づけ","チヒロ","チヒ","はむぱん","はむ","キリシロ","キリ","カゲロウ","カゲ","マンモーニ","マモ","ラバソ","ラバ","スマブラの人","スマ","超たくあん","T","SAVOIA","さぼ","ウルフ","ウル","NULL")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ラバ</v>
      </c>
      <c r="E9" t="str" cm="1">
        <f t="array" ref="E9">_xlfn.SWITCH(C9,"あさづけ","A","チヒロ","C","はむぱん","H","キリシロ","I","カゲロウ","K","マンモーニ","M","ラバソ","R","スマブラの人","S","超たくあん","T","SAVOIA","V","ウルフ","W","NULL")</f>
        <v>R</v>
      </c>
      <c r="F9" t="s">
        <v>220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x14ac:dyDescent="0.45">
      <c r="A10" t="s">
        <v>165</v>
      </c>
      <c r="B10">
        <v>9</v>
      </c>
      <c r="C10" t="s">
        <v>139</v>
      </c>
      <c r="D10" t="str" cm="1">
        <f t="array" ref="D10">_xlfn.SWITCH(C10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キリ</v>
      </c>
      <c r="E10" t="str" cm="1">
        <f t="array" ref="E10">_xlfn.SWITCH(C10,"あさづけ","A","チヒロ","C","はむぱん","H","キリシロ","I","カゲロウ","K","マンモーニ","M","ラバソ","R","スマブラの人","S","超たくあん","T","SAVOIA","V","ウルフ","W","NULL")</f>
        <v>I</v>
      </c>
      <c r="F10" t="s">
        <v>286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x14ac:dyDescent="0.45">
      <c r="B11">
        <v>10</v>
      </c>
      <c r="C11" t="s">
        <v>213</v>
      </c>
      <c r="D11" t="str" cm="1">
        <f t="array" ref="D11">_xlfn.SWITCH(C11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マモ</v>
      </c>
      <c r="E11" t="str" cm="1">
        <f t="array" ref="E11">_xlfn.SWITCH(C11,"あさづけ","A","チヒロ","C","はむぱん","H","キリシロ","I","カゲロウ","K","マンモーニ","M","ラバソ","R","スマブラの人","S","超たくあん","T","SAVOIA","V","ウルフ","W","NULL")</f>
        <v>M</v>
      </c>
      <c r="F11" t="s">
        <v>145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x14ac:dyDescent="0.45">
      <c r="B12">
        <v>11</v>
      </c>
      <c r="C12" t="s">
        <v>121</v>
      </c>
      <c r="D12" t="str" cm="1">
        <f t="array" ref="D12">_xlfn.SWITCH(C12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ウル</v>
      </c>
      <c r="E12" t="str" cm="1">
        <f t="array" ref="E12">_xlfn.SWITCH(C12,"あさづけ","A","チヒロ","C","はむぱん","H","キリシロ","I","カゲロウ","K","マンモーニ","M","ラバソ","R","スマブラの人","S","超たくあん","T","SAVOIA","V","ウルフ","W","NULL")</f>
        <v>W</v>
      </c>
      <c r="F12" t="s">
        <v>146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</sheetData>
  <mergeCells count="1">
    <mergeCell ref="M1:W12"/>
  </mergeCells>
  <phoneticPr fontId="1"/>
  <dataValidations count="2">
    <dataValidation type="list" allowBlank="1" showInputMessage="1" showErrorMessage="1" sqref="A10" xr:uid="{6CB790DD-D12E-451C-83F4-822B19B06422}">
      <formula1>"NOMAL,CAMPAIN,BOSS"</formula1>
    </dataValidation>
    <dataValidation type="list" allowBlank="1" showInputMessage="1" showErrorMessage="1" sqref="C2:C12" xr:uid="{1A0F0478-15FF-408C-A777-B691F73B73BF}">
      <formula1>"あさづけ,チヒロ,はむぱん,キリシロ,カゲロウ,マンモーニ,ラバソ,スマブラの人,超たくあん,SAVOIA,ウルフ"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3F784-8A81-4B8E-B736-FDBA6803AB73}">
  <dimension ref="A1:W12"/>
  <sheetViews>
    <sheetView workbookViewId="0">
      <selection activeCell="H9" sqref="H9"/>
    </sheetView>
  </sheetViews>
  <sheetFormatPr defaultRowHeight="18" x14ac:dyDescent="0.45"/>
  <cols>
    <col min="1" max="6" width="8.796875" customWidth="1"/>
    <col min="8" max="8" width="16.296875" customWidth="1"/>
    <col min="9" max="9" width="8.796875" customWidth="1"/>
    <col min="10" max="10" width="12.09765625" customWidth="1"/>
    <col min="11" max="11" width="8.796875" customWidth="1"/>
    <col min="12" max="12" width="14.3984375" customWidth="1"/>
    <col min="13" max="23" width="22.5" customWidth="1"/>
  </cols>
  <sheetData>
    <row r="1" spans="1:23" ht="18" customHeight="1" x14ac:dyDescent="0.45">
      <c r="A1" s="6" t="s">
        <v>129</v>
      </c>
      <c r="B1" s="6" t="s">
        <v>133</v>
      </c>
      <c r="C1" s="6" t="s">
        <v>135</v>
      </c>
      <c r="D1" s="6" t="s">
        <v>136</v>
      </c>
      <c r="E1" s="6" t="s">
        <v>131</v>
      </c>
      <c r="F1" s="6" t="s">
        <v>132</v>
      </c>
      <c r="G1" s="6" t="s">
        <v>147</v>
      </c>
      <c r="H1" s="6" t="s">
        <v>159</v>
      </c>
      <c r="I1" s="6" t="s">
        <v>161</v>
      </c>
      <c r="J1" s="6" t="s">
        <v>160</v>
      </c>
      <c r="K1" s="6" t="s">
        <v>162</v>
      </c>
      <c r="L1" s="6" t="s">
        <v>166</v>
      </c>
      <c r="M1" s="8" t="str">
        <f>"|開催|ログ|画像|ＰＬ|ＰＣ|"&amp;
CHAR(10)&amp;L2&amp;
CHAR(10)&amp;L3&amp;
CHAR(10)&amp;L4&amp;
CHAR(10)&amp;L5&amp;
CHAR(10)&amp;L6&amp;
CHAR(10)&amp;L7&amp;
CHAR(10)&amp;L8&amp;
CHAR(10)&amp;L9&amp;
CHAR(10)&amp;L10</f>
        <v xml:space="preserve">|開催|ログ|画像|ＰＬ|ＰＣ|
|第一回|[[【URL】&gt;&gt;https://amazugali.github.io/KaniTRPGROG/YGGDRASIL/NOMAL/202212gametimeR/gametimeRTRK.html/gametimeRTRK.html]]|[[【URL】&gt;&gt;https://amazugali.github.io/KaniTRPGROG/YGGDRASIL/NOMAL/202212gametimeR/gametimeRTRK.html/Tラバカゲ【ゲームの時間R　～勝ち抜け！理不尽武闘大会！？～】.png]]|超たくあん|乕若 廟|
|~|~|~|ラバソ|雪向 咲|
|~|~|~|カゲロウ|グレちゃん|
|第二回|[[【URL】&gt;&gt;https://amazugali.github.io/KaniTRPGROG/YGGDRASIL/NOMAL/202212gametimeR/gametimeRHVC.html/gametimeRHVC.html]]|[[【URL】&gt;&gt;https://amazugali.github.io/KaniTRPGROG/YGGDRASIL/NOMAL/202212gametimeR/gametimeRHVC.html/はむさぼチヒ【ゲームの時間R　～勝ち抜け！理不尽武闘大会！？～】.png]]|はむぱん|トナカイさん(高松 次郎)|
|~|~|~|SAVOIA|クイーン・ガーランド|
|~|~|~|チヒロ|プーレ・フーン・ポッロ|
|第三回|[[【URL】&gt;&gt;https://amazugali.github.io/KaniTRPGROG/YGGDRASIL/NOMAL/202212gametimeR/gametimeRAIS.html/gametimeRAIS.html]]|[[【URL】&gt;&gt;https://amazugali.github.io/KaniTRPGROG/YGGDRASIL/NOMAL/202212gametimeR/gametimeRAIS.html/づけキリスマ【ゲームの時間R　～勝ち抜け！理不尽武闘大会！？～】.jpg]]|あさづけ|ヒカリ|
|~|~|~|キリシロ|ソルト・レイン|
|~|~|~|スマブラの人|遠見 隼人|
|第四回|[[【URL】&gt;&gt;https://amazugali.github.io/KaniTRPGROG/YGGDRASIL/NOMAL/202212gametimeR/gametimeRVW.html/gametimeRVW.html]]|[[【URL】&gt;&gt;https://amazugali.github.io/KaniTRPGROG/YGGDRASIL/NOMAL/202212gametimeR/gametimeRVW.html/さぼウル【ゲームの時間R　～勝ち抜け！理不尽武闘大会！？～】.jpg]]|SAVOIA|PC10|
|~|~|~|ウルフ|PC11|
|~|~|~|||
</v>
      </c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x14ac:dyDescent="0.45">
      <c r="A2">
        <v>202212</v>
      </c>
      <c r="B2">
        <v>1</v>
      </c>
      <c r="C2" t="s">
        <v>143</v>
      </c>
      <c r="D2" t="str" cm="1">
        <f t="array" ref="D2">_xlfn.SWITCH(C2,"あさづけ","づけ","チヒロ","チヒ","はむぱん","はむ","キリシロ","キリ","カゲロウ","カゲ","マンモーニ","マモ","ラバソ","ラバ","スマブラの人","スマ","超たくあん","T","SAVOIA","さぼ","ウルフ","ウル","NULL")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T</v>
      </c>
      <c r="E2" t="str" cm="1">
        <f t="array" ref="E2">_xlfn.SWITCH(C2,"あさづけ","A","チヒロ","C","はむぱん","H","キリシロ","I","カゲロウ","K","マンモーニ","M","ラバソ","R","スマブラの人","S","超たくあん","T","SAVOIA","V","ウルフ","W","NULL")</f>
        <v>T</v>
      </c>
      <c r="F2" t="s">
        <v>219</v>
      </c>
      <c r="G2" t="s">
        <v>148</v>
      </c>
      <c r="H2" t="str">
        <f>$A$4&amp;E2&amp;E3&amp;E4&amp;".html"</f>
        <v>gametimeRTRK.html</v>
      </c>
      <c r="I2" t="str">
        <f>"[[【URL】&gt;&gt;https://amazugali.github.io/KaniTRPGROG/YGGDRASIL/"&amp;$A$10&amp;"/"&amp;$A$8&amp;"/"&amp;H2&amp;"/"&amp;H2&amp;"]]"</f>
        <v>[[【URL】&gt;&gt;https://amazugali.github.io/KaniTRPGROG/YGGDRASIL/NOMAL/202212gametimeR/gametimeRTRK.html/gametimeRTRK.html]]</v>
      </c>
      <c r="J2" t="str">
        <f>D2&amp;D3&amp;D4&amp;"【"&amp;$A$6&amp;"】.png"</f>
        <v>Tラバカゲ【ゲームの時間R　～勝ち抜け！理不尽武闘大会！？～】.png</v>
      </c>
      <c r="K2" t="str">
        <f>"[[【URL】&gt;&gt;https://amazugali.github.io/KaniTRPGROG/YGGDRASIL/"&amp;$A$10&amp;"/"&amp;$A$8&amp;"/"&amp;H2&amp;"/"&amp;J2&amp;"]]"</f>
        <v>[[【URL】&gt;&gt;https://amazugali.github.io/KaniTRPGROG/YGGDRASIL/NOMAL/202212gametimeR/gametimeRTRK.html/Tラバカゲ【ゲームの時間R　～勝ち抜け！理不尽武闘大会！？～】.png]]</v>
      </c>
      <c r="L2" t="str">
        <f>"|"&amp;G2&amp;"|"&amp;I2&amp;"|"&amp;K2&amp;"|"&amp;C2&amp;"|"&amp;F2&amp;"|"&amp;CHAR(10)&amp;"|~|~|~|"&amp;C3&amp;"|"&amp;F3&amp;"|"&amp;CHAR(10)&amp;"|~|~|~|"&amp;C4&amp;"|"&amp;F4&amp;"|"</f>
        <v>|第一回|[[【URL】&gt;&gt;https://amazugali.github.io/KaniTRPGROG/YGGDRASIL/NOMAL/202212gametimeR/gametimeRTRK.html/gametimeRTRK.html]]|[[【URL】&gt;&gt;https://amazugali.github.io/KaniTRPGROG/YGGDRASIL/NOMAL/202212gametimeR/gametimeRTRK.html/Tラバカゲ【ゲームの時間R　～勝ち抜け！理不尽武闘大会！？～】.png]]|超たくあん|乕若 廟|
|~|~|~|ラバソ|雪向 咲|
|~|~|~|カゲロウ|グレちゃん|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3" x14ac:dyDescent="0.45">
      <c r="A3" s="6" t="s">
        <v>134</v>
      </c>
      <c r="B3">
        <v>2</v>
      </c>
      <c r="C3" t="s">
        <v>141</v>
      </c>
      <c r="D3" t="str" cm="1">
        <f t="array" ref="D3">_xlfn.SWITCH(C3,"あさづけ","づけ","チヒロ","チヒ","はむぱん","はむ","キリシロ","キリ","カゲロウ","カゲ","マンモーニ","マモ","ラバソ","ラバ","スマブラの人","スマ","超たくあん","T","SAVOIA","さぼ","ウルフ","ウル","NULL")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ラバ</v>
      </c>
      <c r="E3" t="str" cm="1">
        <f t="array" ref="E3">_xlfn.SWITCH(C3,"あさづけ","A","チヒロ","C","はむぱん","H","キリシロ","I","カゲロウ","K","マンモーニ","M","ラバソ","R","スマブラの人","S","超たくあん","T","SAVOIA","V","ウルフ","W","NULL")</f>
        <v>R</v>
      </c>
      <c r="F3" t="s">
        <v>220</v>
      </c>
      <c r="G3" t="s">
        <v>149</v>
      </c>
      <c r="H3" t="str">
        <f>$A$4&amp;E5&amp;E6&amp;E7&amp;".html"</f>
        <v>gametimeRHVC.html</v>
      </c>
      <c r="I3" t="str">
        <f t="shared" ref="I3:I5" si="0">"[[【URL】&gt;&gt;https://amazugali.github.io/KaniTRPGROG/YGGDRASIL/"&amp;$A$10&amp;"/"&amp;$A$8&amp;"/"&amp;H3&amp;"/"&amp;H3&amp;"]]"</f>
        <v>[[【URL】&gt;&gt;https://amazugali.github.io/KaniTRPGROG/YGGDRASIL/NOMAL/202212gametimeR/gametimeRHVC.html/gametimeRHVC.html]]</v>
      </c>
      <c r="J3" t="str">
        <f>D5&amp;D6&amp;D7&amp;"【"&amp;$A$6&amp;"】.png"</f>
        <v>はむさぼチヒ【ゲームの時間R　～勝ち抜け！理不尽武闘大会！？～】.png</v>
      </c>
      <c r="K3" t="str">
        <f t="shared" ref="K3:K5" si="1">"[[【URL】&gt;&gt;https://amazugali.github.io/KaniTRPGROG/YGGDRASIL/"&amp;$A$10&amp;"/"&amp;$A$8&amp;"/"&amp;H3&amp;"/"&amp;J3&amp;"]]"</f>
        <v>[[【URL】&gt;&gt;https://amazugali.github.io/KaniTRPGROG/YGGDRASIL/NOMAL/202212gametimeR/gametimeRHVC.html/はむさぼチヒ【ゲームの時間R　～勝ち抜け！理不尽武闘大会！？～】.png]]</v>
      </c>
      <c r="L3" t="str">
        <f>"|"&amp;G3&amp;"|"&amp;I3&amp;"|"&amp;K3&amp;"|"&amp;C5&amp;"|"&amp;F5&amp;"|"&amp;CHAR(10)&amp;"|~|~|~|"&amp;C6&amp;"|"&amp;F6&amp;"|"&amp;CHAR(10)&amp;"|~|~|~|"&amp;C7&amp;"|"&amp;F7&amp;"|"</f>
        <v>|第二回|[[【URL】&gt;&gt;https://amazugali.github.io/KaniTRPGROG/YGGDRASIL/NOMAL/202212gametimeR/gametimeRHVC.html/gametimeRHVC.html]]|[[【URL】&gt;&gt;https://amazugali.github.io/KaniTRPGROG/YGGDRASIL/NOMAL/202212gametimeR/gametimeRHVC.html/はむさぼチヒ【ゲームの時間R　～勝ち抜け！理不尽武闘大会！？～】.png]]|はむぱん|トナカイさん(高松 次郎)|
|~|~|~|SAVOIA|クイーン・ガーランド|
|~|~|~|チヒロ|プーレ・フーン・ポッロ|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x14ac:dyDescent="0.45">
      <c r="A4" t="s">
        <v>264</v>
      </c>
      <c r="B4">
        <v>3</v>
      </c>
      <c r="C4" t="s">
        <v>140</v>
      </c>
      <c r="D4" t="str" cm="1">
        <f t="array" ref="D4">_xlfn.SWITCH(C4,"あさづけ","づけ","チヒロ","チヒ","はむぱん","はむ","キリシロ","キリ","カゲロウ","カゲ","マンモーニ","マモ","ラバソ","ラバ","スマブラの人","スマ","超たくあん","T","SAVOIA","さぼ","ウルフ","ウル","NULL")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カゲ</v>
      </c>
      <c r="E4" t="str" cm="1">
        <f t="array" ref="E4">_xlfn.SWITCH(C4,"あさづけ","A","チヒロ","C","はむぱん","H","キリシロ","I","カゲロウ","K","マンモーニ","M","ラバソ","R","スマブラの人","S","超たくあん","T","SAVOIA","V","ウルフ","W","NULL")</f>
        <v>K</v>
      </c>
      <c r="F4" t="s">
        <v>218</v>
      </c>
      <c r="G4" t="s">
        <v>150</v>
      </c>
      <c r="H4" t="str">
        <f>$A$4&amp;E8&amp;E9&amp;E10&amp;".html"</f>
        <v>gametimeRAIS.html</v>
      </c>
      <c r="I4" t="str">
        <f t="shared" si="0"/>
        <v>[[【URL】&gt;&gt;https://amazugali.github.io/KaniTRPGROG/YGGDRASIL/NOMAL/202212gametimeR/gametimeRAIS.html/gametimeRAIS.html]]</v>
      </c>
      <c r="J4" t="str">
        <f>D8&amp;D9&amp;D10&amp;"【"&amp;$A$6&amp;"】.jpg"</f>
        <v>づけキリスマ【ゲームの時間R　～勝ち抜け！理不尽武闘大会！？～】.jpg</v>
      </c>
      <c r="K4" t="str">
        <f t="shared" si="1"/>
        <v>[[【URL】&gt;&gt;https://amazugali.github.io/KaniTRPGROG/YGGDRASIL/NOMAL/202212gametimeR/gametimeRAIS.html/づけキリスマ【ゲームの時間R　～勝ち抜け！理不尽武闘大会！？～】.jpg]]</v>
      </c>
      <c r="L4" t="str">
        <f>"|"&amp;G4&amp;"|"&amp;I4&amp;"|"&amp;K4&amp;"|"&amp;C8&amp;"|"&amp;F8&amp;"|"&amp;CHAR(10)&amp;"|~|~|~|"&amp;C9&amp;"|"&amp;F9&amp;"|"&amp;CHAR(10)&amp;"|~|~|~|"&amp;C10&amp;"|"&amp;F10&amp;"|"</f>
        <v>|第三回|[[【URL】&gt;&gt;https://amazugali.github.io/KaniTRPGROG/YGGDRASIL/NOMAL/202212gametimeR/gametimeRAIS.html/gametimeRAIS.html]]|[[【URL】&gt;&gt;https://amazugali.github.io/KaniTRPGROG/YGGDRASIL/NOMAL/202212gametimeR/gametimeRAIS.html/づけキリスマ【ゲームの時間R　～勝ち抜け！理不尽武闘大会！？～】.jpg]]|あさづけ|ヒカリ|
|~|~|~|キリシロ|ソルト・レイン|
|~|~|~|スマブラの人|遠見 隼人|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x14ac:dyDescent="0.45">
      <c r="A5" s="6" t="s">
        <v>130</v>
      </c>
      <c r="B5">
        <v>4</v>
      </c>
      <c r="C5" t="s">
        <v>124</v>
      </c>
      <c r="D5" t="str" cm="1">
        <f t="array" ref="D5">_xlfn.SWITCH(C5,"あさづけ","づけ","チヒロ","チヒ","はむぱん","はむ","キリシロ","キリ","カゲロウ","カゲ","マンモーニ","マモ","ラバソ","ラバ","スマブラの人","スマ","超たくあん","T","SAVOIA","さぼ","ウルフ","ウル","NULL")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はむ</v>
      </c>
      <c r="E5" t="str" cm="1">
        <f t="array" ref="E5">_xlfn.SWITCH(C5,"あさづけ","A","チヒロ","C","はむぱん","H","キリシロ","I","カゲロウ","K","マンモーニ","M","ラバソ","R","スマブラの人","S","超たくあん","T","SAVOIA","V","ウルフ","W","NULL")</f>
        <v>H</v>
      </c>
      <c r="F5" t="s">
        <v>221</v>
      </c>
      <c r="G5" t="s">
        <v>151</v>
      </c>
      <c r="H5" t="str">
        <f>$A$4&amp;E11&amp;E12&amp;E13&amp;".html"</f>
        <v>gametimeRVW.html</v>
      </c>
      <c r="I5" t="str">
        <f t="shared" si="0"/>
        <v>[[【URL】&gt;&gt;https://amazugali.github.io/KaniTRPGROG/YGGDRASIL/NOMAL/202212gametimeR/gametimeRVW.html/gametimeRVW.html]]</v>
      </c>
      <c r="J5" t="str">
        <f>D11&amp;D12&amp;D13&amp;"【"&amp;$A$6&amp;"】.jpg"</f>
        <v>さぼウル【ゲームの時間R　～勝ち抜け！理不尽武闘大会！？～】.jpg</v>
      </c>
      <c r="K5" t="str">
        <f t="shared" si="1"/>
        <v>[[【URL】&gt;&gt;https://amazugali.github.io/KaniTRPGROG/YGGDRASIL/NOMAL/202212gametimeR/gametimeRVW.html/さぼウル【ゲームの時間R　～勝ち抜け！理不尽武闘大会！？～】.jpg]]</v>
      </c>
      <c r="L5" t="str">
        <f>"|"&amp;G5&amp;"|"&amp;I5&amp;"|"&amp;K5&amp;"|"&amp;C11&amp;"|"&amp;F11&amp;"|"&amp;CHAR(10)&amp;"|~|~|~|"&amp;C12&amp;"|"&amp;F12&amp;"|"&amp;CHAR(10)&amp;"|~|~|~|"&amp;C13&amp;"|"&amp;F13&amp;"|"</f>
        <v>|第四回|[[【URL】&gt;&gt;https://amazugali.github.io/KaniTRPGROG/YGGDRASIL/NOMAL/202212gametimeR/gametimeRVW.html/gametimeRVW.html]]|[[【URL】&gt;&gt;https://amazugali.github.io/KaniTRPGROG/YGGDRASIL/NOMAL/202212gametimeR/gametimeRVW.html/さぼウル【ゲームの時間R　～勝ち抜け！理不尽武闘大会！？～】.jpg]]|SAVOIA|PC10|
|~|~|~|ウルフ|PC11|
|~|~|~|||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x14ac:dyDescent="0.45">
      <c r="A6" t="s">
        <v>259</v>
      </c>
      <c r="B6">
        <v>5</v>
      </c>
      <c r="C6" t="s">
        <v>144</v>
      </c>
      <c r="D6" t="str" cm="1">
        <f t="array" ref="D6">_xlfn.SWITCH(C6,"あさづけ","づけ","チヒロ","チヒ","はむぱん","はむ","キリシロ","キリ","カゲロウ","カゲ","マンモーニ","マモ","ラバソ","ラバ","スマブラの人","スマ","超たくあん","T","SAVOIA","さぼ","ウルフ","ウル","NULL")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さぼ</v>
      </c>
      <c r="E6" t="str" cm="1">
        <f t="array" ref="E6">_xlfn.SWITCH(C6,"あさづけ","A","チヒロ","C","はむぱん","H","キリシロ","I","カゲロウ","K","マンモーニ","M","ラバソ","R","スマブラの人","S","超たくあん","T","SAVOIA","V","ウルフ","W","NULL")</f>
        <v>V</v>
      </c>
      <c r="F6" t="s">
        <v>223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x14ac:dyDescent="0.45">
      <c r="A7" s="6" t="s">
        <v>163</v>
      </c>
      <c r="B7">
        <v>6</v>
      </c>
      <c r="C7" t="s">
        <v>138</v>
      </c>
      <c r="D7" t="str" cm="1">
        <f t="array" ref="D7">_xlfn.SWITCH(C7,"あさづけ","づけ","チヒロ","チヒ","はむぱん","はむ","キリシロ","キリ","カゲロウ","カゲ","マンモーニ","マモ","ラバソ","ラバ","スマブラの人","スマ","超たくあん","T","SAVOIA","さぼ","ウルフ","ウル","NULL")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チヒ</v>
      </c>
      <c r="E7" t="str" cm="1">
        <f t="array" ref="E7">_xlfn.SWITCH(C7,"あさづけ","A","チヒロ","C","はむぱん","H","キリシロ","I","カゲロウ","K","マンモーニ","M","ラバソ","R","スマブラの人","S","超たくあん","T","SAVOIA","V","ウルフ","W","NULL")</f>
        <v>C</v>
      </c>
      <c r="F7" t="s">
        <v>222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x14ac:dyDescent="0.45">
      <c r="A8" t="str">
        <f>A2&amp;A4</f>
        <v>202212gametimeR</v>
      </c>
      <c r="B8">
        <v>7</v>
      </c>
      <c r="C8" t="s">
        <v>137</v>
      </c>
      <c r="D8" t="str" cm="1">
        <f t="array" ref="D8">_xlfn.SWITCH(C8,"あさづけ","づけ","チヒロ","チヒ","はむぱん","はむ","キリシロ","キリ","カゲロウ","カゲ","マンモーニ","マモ","ラバソ","ラバ","スマブラの人","スマ","超たくあん","T","SAVOIA","さぼ","ウルフ","ウル","NULL")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づけ</v>
      </c>
      <c r="E8" t="str" cm="1">
        <f t="array" ref="E8">_xlfn.SWITCH(C8,"あさづけ","A","チヒロ","C","はむぱん","H","キリシロ","I","カゲロウ","K","マンモーニ","M","ラバソ","R","スマブラの人","S","超たくあん","T","SAVOIA","V","ウルフ","W","NULL")</f>
        <v>A</v>
      </c>
      <c r="F8" t="s">
        <v>215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x14ac:dyDescent="0.45">
      <c r="A9" s="6" t="s">
        <v>164</v>
      </c>
      <c r="B9">
        <v>8</v>
      </c>
      <c r="C9" t="s">
        <v>139</v>
      </c>
      <c r="D9" t="str" cm="1">
        <f t="array" ref="D9">_xlfn.SWITCH(C9,"あさづけ","づけ","チヒロ","チヒ","はむぱん","はむ","キリシロ","キリ","カゲロウ","カゲ","マンモーニ","マモ","ラバソ","ラバ","スマブラの人","スマ","超たくあん","T","SAVOIA","さぼ","ウルフ","ウル","NULL")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キリ</v>
      </c>
      <c r="E9" t="str" cm="1">
        <f t="array" ref="E9">_xlfn.SWITCH(C9,"あさづけ","A","チヒロ","C","はむぱん","H","キリシロ","I","カゲロウ","K","マンモーニ","M","ラバソ","R","スマブラの人","S","超たくあん","T","SAVOIA","V","ウルフ","W","NULL")</f>
        <v>I</v>
      </c>
      <c r="F9" t="s">
        <v>217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x14ac:dyDescent="0.45">
      <c r="A10" t="s">
        <v>165</v>
      </c>
      <c r="B10">
        <v>9</v>
      </c>
      <c r="C10" t="s">
        <v>142</v>
      </c>
      <c r="D10" t="str" cm="1">
        <f t="array" ref="D10">_xlfn.SWITCH(C10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スマ</v>
      </c>
      <c r="E10" t="str" cm="1">
        <f t="array" ref="E10">_xlfn.SWITCH(C10,"あさづけ","A","チヒロ","C","はむぱん","H","キリシロ","I","カゲロウ","K","マンモーニ","M","ラバソ","R","スマブラの人","S","超たくあん","T","SAVOIA","V","ウルフ","W","NULL")</f>
        <v>S</v>
      </c>
      <c r="F10" t="s">
        <v>216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x14ac:dyDescent="0.45">
      <c r="B11">
        <v>10</v>
      </c>
      <c r="C11" t="s">
        <v>144</v>
      </c>
      <c r="D11" t="str" cm="1">
        <f t="array" ref="D11">_xlfn.SWITCH(C11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さぼ</v>
      </c>
      <c r="E11" t="str" cm="1">
        <f t="array" ref="E11">_xlfn.SWITCH(C11,"あさづけ","A","チヒロ","C","はむぱん","H","キリシロ","I","カゲロウ","K","マンモーニ","M","ラバソ","R","スマブラの人","S","超たくあん","T","SAVOIA","V","ウルフ","W","NULL")</f>
        <v>V</v>
      </c>
      <c r="F11" t="s">
        <v>145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x14ac:dyDescent="0.45">
      <c r="B12">
        <v>11</v>
      </c>
      <c r="C12" t="s">
        <v>121</v>
      </c>
      <c r="D12" t="str" cm="1">
        <f t="array" ref="D12">_xlfn.SWITCH(C12,"あさづけ","づけ","チヒロ","チヒ","はむぱん","はむ","キリシロ","キリ","カゲロウ","カゲ","マンモーニ","マモ","ラバソ","ラバ","スマブラの人","スマ","超たくあん","T","SAVOIA","さぼ","ウルフ","ウル","NULL")</f>
        <v>ウル</v>
      </c>
      <c r="E12" t="str" cm="1">
        <f t="array" ref="E12">_xlfn.SWITCH(C12,"あさづけ","A","チヒロ","C","はむぱん","H","キリシロ","I","カゲロウ","K","マンモーニ","M","ラバソ","R","スマブラの人","S","超たくあん","T","SAVOIA","V","ウルフ","W","NULL")</f>
        <v>W</v>
      </c>
      <c r="F12" t="s">
        <v>146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</sheetData>
  <mergeCells count="1">
    <mergeCell ref="M1:W12"/>
  </mergeCells>
  <phoneticPr fontId="1"/>
  <dataValidations count="2">
    <dataValidation type="list" allowBlank="1" showInputMessage="1" showErrorMessage="1" sqref="C2:C12" xr:uid="{9272186B-180B-4231-B053-4CE5713C6285}">
      <formula1>"あさづけ,チヒロ,はむぱん,キリシロ,カゲロウ,マンモーニ,ラバソ,スマブラの人,超たくあん,SAVOIA,ウルフ"</formula1>
    </dataValidation>
    <dataValidation type="list" allowBlank="1" showInputMessage="1" showErrorMessage="1" sqref="A10" xr:uid="{D4591612-C8BE-4F8D-81BA-7A1759A81ACF}">
      <formula1>"NOMAL,CAMPAIN,BOSS"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CoC</vt:lpstr>
      <vt:lpstr>Sheet2</vt:lpstr>
      <vt:lpstr>ログ挿入メイカー1</vt:lpstr>
      <vt:lpstr>ログ挿入メイカー2</vt:lpstr>
      <vt:lpstr>ログ挿入メイカー3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AmamiyaAlison</dc:creator>
  <cp:lastModifiedBy>アリソン 天宮</cp:lastModifiedBy>
  <dcterms:created xsi:type="dcterms:W3CDTF">2022-03-08T11:52:10Z</dcterms:created>
  <dcterms:modified xsi:type="dcterms:W3CDTF">2024-01-06T08:09:23Z</dcterms:modified>
</cp:coreProperties>
</file>