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28.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Ex5.xml" ContentType="application/vnd.ms-office.chartex+xml"/>
  <Override PartName="/xl/charts/style17.xml" ContentType="application/vnd.ms-office.chartstyle+xml"/>
  <Override PartName="/xl/charts/colors17.xml" ContentType="application/vnd.ms-office.chartcolorstyle+xml"/>
  <Override PartName="/xl/charts/chartEx6.xml" ContentType="application/vnd.ms-office.chartex+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Ex7.xml" ContentType="application/vnd.ms-office.chartex+xml"/>
  <Override PartName="/xl/charts/style25.xml" ContentType="application/vnd.ms-office.chartstyle+xml"/>
  <Override PartName="/xl/charts/colors25.xml" ContentType="application/vnd.ms-office.chartcolorstyle+xml"/>
  <Override PartName="/xl/charts/chart19.xml" ContentType="application/vnd.openxmlformats-officedocument.drawingml.chart+xml"/>
  <Override PartName="/xl/charts/style26.xml" ContentType="application/vnd.ms-office.chartstyle+xml"/>
  <Override PartName="/xl/charts/colors26.xml" ContentType="application/vnd.ms-office.chartcolorstyle+xml"/>
  <Override PartName="/xl/charts/chart20.xml" ContentType="application/vnd.openxmlformats-officedocument.drawingml.chart+xml"/>
  <Override PartName="/xl/charts/style27.xml" ContentType="application/vnd.ms-office.chartstyle+xml"/>
  <Override PartName="/xl/charts/colors27.xml" ContentType="application/vnd.ms-office.chartcolorstyle+xml"/>
  <Override PartName="/xl/charts/chartEx8.xml" ContentType="application/vnd.ms-office.chartex+xml"/>
  <Override PartName="/xl/charts/style28.xml" ContentType="application/vnd.ms-office.chartstyle+xml"/>
  <Override PartName="/xl/charts/colors28.xml" ContentType="application/vnd.ms-office.chartcolorstyle+xml"/>
  <Override PartName="/xl/charts/chart21.xml" ContentType="application/vnd.openxmlformats-officedocument.drawingml.chart+xml"/>
  <Override PartName="/xl/charts/style29.xml" ContentType="application/vnd.ms-office.chartstyle+xml"/>
  <Override PartName="/xl/charts/colors29.xml" ContentType="application/vnd.ms-office.chartcolorstyle+xml"/>
  <Override PartName="/xl/charts/chart22.xml" ContentType="application/vnd.openxmlformats-officedocument.drawingml.chart+xml"/>
  <Override PartName="/xl/charts/style30.xml" ContentType="application/vnd.ms-office.chartstyle+xml"/>
  <Override PartName="/xl/charts/colors30.xml" ContentType="application/vnd.ms-office.chartcolorstyle+xml"/>
  <Override PartName="/xl/charts/chart23.xml" ContentType="application/vnd.openxmlformats-officedocument.drawingml.chart+xml"/>
  <Override PartName="/xl/charts/style31.xml" ContentType="application/vnd.ms-office.chartstyle+xml"/>
  <Override PartName="/xl/charts/colors31.xml" ContentType="application/vnd.ms-office.chartcolorstyle+xml"/>
  <Override PartName="/xl/charts/chartEx9.xml" ContentType="application/vnd.ms-office.chartex+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dell\Desktop\AR\"/>
    </mc:Choice>
  </mc:AlternateContent>
  <xr:revisionPtr revIDLastSave="0" documentId="8_{F9C9986E-A43D-4777-9A1D-47D557A28397}" xr6:coauthVersionLast="47" xr6:coauthVersionMax="47" xr10:uidLastSave="{00000000-0000-0000-0000-000000000000}"/>
  <bookViews>
    <workbookView xWindow="-120" yWindow="-120" windowWidth="20730" windowHeight="11160" firstSheet="1" activeTab="5" xr2:uid="{B79BE357-412D-4A27-A3C5-68F3E8FA1B90}"/>
  </bookViews>
  <sheets>
    <sheet name="Sheet8" sheetId="8" r:id="rId1"/>
    <sheet name="Sheet2" sheetId="2" r:id="rId2"/>
    <sheet name="DASHBOARD" sheetId="4" r:id="rId3"/>
    <sheet name="Sheet7" sheetId="7" r:id="rId4"/>
    <sheet name="Workings" sheetId="5" r:id="rId5"/>
    <sheet name="DASH" sheetId="6" r:id="rId6"/>
  </sheets>
  <definedNames>
    <definedName name="_xlchart.v1.0" hidden="1">Sheet2!$M$18:$M$22</definedName>
    <definedName name="_xlchart.v1.1" hidden="1">Sheet2!$N$18:$N$22</definedName>
    <definedName name="_xlchart.v1.12" hidden="1">Workings!$O$13:$O$17</definedName>
    <definedName name="_xlchart.v1.13" hidden="1">Workings!$P$13:$P$17</definedName>
    <definedName name="_xlchart.v1.14" hidden="1">Workings!$G$42:$G$48</definedName>
    <definedName name="_xlchart.v1.15" hidden="1">Workings!$H$42:$H$48</definedName>
    <definedName name="_xlchart.v1.2" hidden="1">Sheet2!$W$26:$W$35</definedName>
    <definedName name="_xlchart.v1.3" hidden="1">Sheet2!$X$26:$X$35</definedName>
    <definedName name="_xlchart.v1.6" hidden="1">Sheet2!$M$18:$M$22</definedName>
    <definedName name="_xlchart.v1.7" hidden="1">Sheet2!$N$18:$N$22</definedName>
    <definedName name="_xlchart.v1.8" hidden="1">Sheet2!$W$26:$W$35</definedName>
    <definedName name="_xlchart.v1.9" hidden="1">Sheet2!$X$26:$X$35</definedName>
    <definedName name="_xlchart.v2.10" hidden="1">Sheet2!$AC$23:$AC$27</definedName>
    <definedName name="_xlchart.v2.11" hidden="1">Sheet2!$AD$23:$AD$27</definedName>
    <definedName name="_xlchart.v2.16" hidden="1">Workings!$J$77:$J$81</definedName>
    <definedName name="_xlchart.v2.17" hidden="1">Workings!$K$77:$K$81</definedName>
    <definedName name="_xlchart.v2.4" hidden="1">Sheet2!$AC$23:$AC$27</definedName>
    <definedName name="_xlchart.v2.5" hidden="1">Sheet2!$AD$23:$AD$27</definedName>
    <definedName name="_xlcn.WorksheetConnection_Sheet2AC23AD27" hidden="1">Sheet2!$AC$23:$AD$27</definedName>
    <definedName name="ExternalData_1" localSheetId="0" hidden="1">Sheet8!$A$3:$J$21</definedName>
    <definedName name="Slicer_Department2">#N/A</definedName>
    <definedName name="Slicer_Gender">#N/A</definedName>
    <definedName name="Slicer_Gender1">#N/A</definedName>
    <definedName name="Slicer_Trainer_Type">#N/A</definedName>
    <definedName name="Slicer_Training_Type">#N/A</definedName>
    <definedName name="Timeline_Date">#N/A</definedName>
    <definedName name="Timeline_HireDate1">#N/A</definedName>
  </definedNames>
  <calcPr calcId="191029"/>
  <pivotCaches>
    <pivotCache cacheId="28" r:id="rId7"/>
    <pivotCache cacheId="29" r:id="rId8"/>
    <pivotCache cacheId="30" r:id="rId9"/>
    <pivotCache cacheId="31" r:id="rId10"/>
    <pivotCache cacheId="32" r:id="rId11"/>
    <pivotCache cacheId="33" r:id="rId12"/>
    <pivotCache cacheId="34" r:id="rId13"/>
    <pivotCache cacheId="35" r:id="rId14"/>
    <pivotCache cacheId="36" r:id="rId15"/>
    <pivotCache cacheId="37" r:id="rId16"/>
    <pivotCache cacheId="38" r:id="rId17"/>
    <pivotCache cacheId="39" r:id="rId18"/>
    <pivotCache cacheId="40" r:id="rId19"/>
    <pivotCache cacheId="41" r:id="rId20"/>
    <pivotCache cacheId="42" r:id="rId21"/>
    <pivotCache cacheId="43" r:id="rId22"/>
    <pivotCache cacheId="44" r:id="rId23"/>
    <pivotCache cacheId="45" r:id="rId24"/>
    <pivotCache cacheId="46" r:id="rId25"/>
    <pivotCache cacheId="47" r:id="rId26"/>
    <pivotCache cacheId="48" r:id="rId27"/>
    <pivotCache cacheId="49" r:id="rId28"/>
    <pivotCache cacheId="50" r:id="rId29"/>
    <pivotCache cacheId="51" r:id="rId30"/>
    <pivotCache cacheId="52" r:id="rId31"/>
    <pivotCache cacheId="53" r:id="rId32"/>
  </pivotCaches>
  <fileRecoveryPr repairLoad="1"/>
  <extLst>
    <ext xmlns:x14="http://schemas.microsoft.com/office/spreadsheetml/2009/9/main" uri="{876F7934-8845-4945-9796-88D515C7AA90}">
      <x14:pivotCaches>
        <pivotCache cacheId="54" r:id="rId33"/>
      </x14:pivotCaches>
    </ext>
    <ext xmlns:x14="http://schemas.microsoft.com/office/spreadsheetml/2009/9/main" uri="{BBE1A952-AA13-448e-AADC-164F8A28A991}">
      <x14:slicerCaches>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5" r:id="rId39"/>
      </x15:timelineCachePivotCaches>
    </ext>
    <ext xmlns:x15="http://schemas.microsoft.com/office/spreadsheetml/2010/11/main" uri="{D0CA8CA8-9F24-4464-BF8E-62219DCF47F9}">
      <x15:timelineCacheRefs>
        <x15:timelineCacheRef r:id="rId40"/>
        <x15:timelineCacheRef r:id="rId4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geGroup_cae3da30-2e65-447b-ac00-9606221faba8" name="AgeGroup" connection="Query - AgeGroup"/>
          <x15:modelTable id="Department_c4d6e6a5-f4c7-4b33-b1fc-74baaf6218dd" name="Department" connection="Query - Department"/>
          <x15:modelTable id="Education_078ea055-2d94-46ec-9922-171b168f8d34" name="Education" connection="Query - Education"/>
          <x15:modelTable id="Emplyees_18346881-81db-467e-9b46-9392b16f80ed" name="Emplyees" connection="Query - Emplyees"/>
          <x15:modelTable id="PayType_f25e2a87-7ae1-4eab-ba6b-dcc3eb927a64" name="PayType" connection="Query - PayType"/>
          <x15:modelTable id="Position_744fe3c5-f63b-45b0-a730-0aa8faaeb953" name="Position" connection="Query - Position"/>
          <x15:modelTable id="Absence_47862f48-ece4-42ef-9781-56798099f9a0" name="Absence" connection="Query - Absence"/>
          <x15:modelTable id="Emp Salary_12c95064-2055-4736-be3f-0242c0e47dba" name="Emp Salary" connection="Query - Emp Salary"/>
          <x15:modelTable id="Employee Engagement_256bd2c8-5a2a-4e1a-b992-cefb7ead949e" name="Employee Engagement" connection="Query - Employee Engagement"/>
          <x15:modelTable id="Ethnicity_5d1455ac-bc02-4153-b06a-2e5c4e3ba691" name="Ethnicity" connection="Query - Ethnicity"/>
          <x15:modelTable id="img url_77364d5d-81e7-4f49-b35d-08696cafb6c1" name="img url" connection="Query - img url"/>
          <x15:modelTable id="Training1_06ce8639-de82-4c8d-a0fe-015b015a6d2e" name="Training1" connection="Excel HR-Master 2"/>
          <x15:modelTable id="Range" name="Range" connection="WorksheetConnection_Sheet2!$AC$23:$AD$27"/>
        </x15:modelTables>
        <x15:modelRelationships>
          <x15:modelRelationship fromTable="Emplyees" fromColumn="PayTypeID" toTable="PayType" toColumn="PayTypeID"/>
          <x15:modelRelationship fromTable="Emplyees" fromColumn="EduID" toTable="Education" toColumn="EduID"/>
          <x15:modelRelationship fromTable="Emplyees" fromColumn="PositionID" toTable="Position" toColumn="PositionID"/>
          <x15:modelRelationship fromTable="Emplyees" fromColumn="EthnicGroupID" toTable="Ethnicity" toColumn="EthnicGroupID"/>
          <x15:modelRelationship fromTable="Emplyees" fromColumn="DeptID" toTable="Department" toColumn="DeptID"/>
          <x15:modelRelationship fromTable="Emplyees" fromColumn="AgeGroupID" toTable="AgeGroup" toColumn="AgeGroupID"/>
          <x15:modelRelationship fromTable="Absence" fromColumn="EmpID" toTable="Emplyees" toColumn="EmpID"/>
          <x15:modelRelationship fromTable="Emp Salary" fromColumn="EmpID" toTable="Emplyees" toColumn="EmpID"/>
          <x15:modelRelationship fromTable="Employee Engagement" fromColumn="EmpID" toTable="Emplyees" toColumn="EmpID"/>
          <x15:modelRelationship fromTable="img url" fromColumn="EmpID" toTable="Emplyees" toColumn="EmpID"/>
          <x15:modelRelationship fromTable="Training1" fromColumn="EmpID" toTable="Emplyees" toColumn="Emp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8" i="5" l="1"/>
  <c r="K79" i="5"/>
  <c r="K80" i="5"/>
  <c r="K81" i="5"/>
  <c r="K77" i="5"/>
  <c r="J78" i="5"/>
  <c r="J79" i="5"/>
  <c r="J80" i="5"/>
  <c r="J81" i="5"/>
  <c r="J77" i="5"/>
  <c r="H43" i="5"/>
  <c r="H44" i="5"/>
  <c r="H45" i="5"/>
  <c r="H46" i="5"/>
  <c r="H47" i="5"/>
  <c r="H48" i="5"/>
  <c r="H42" i="5"/>
  <c r="G43" i="5"/>
  <c r="G44" i="5"/>
  <c r="G45" i="5"/>
  <c r="G46" i="5"/>
  <c r="G47" i="5"/>
  <c r="G48" i="5"/>
  <c r="G42" i="5"/>
  <c r="P14" i="5"/>
  <c r="P15" i="5"/>
  <c r="P16" i="5"/>
  <c r="P17" i="5"/>
  <c r="P13" i="5"/>
  <c r="O14" i="5"/>
  <c r="O15" i="5"/>
  <c r="O16" i="5"/>
  <c r="O17" i="5"/>
  <c r="O13" i="5"/>
  <c r="E12" i="5"/>
  <c r="F12" i="5" s="1"/>
  <c r="E11" i="5"/>
  <c r="F11" i="5" s="1"/>
  <c r="D13" i="5"/>
  <c r="D12" i="5"/>
  <c r="AD24" i="2"/>
  <c r="AD25" i="2"/>
  <c r="AD26" i="2"/>
  <c r="AD27" i="2"/>
  <c r="AD23" i="2"/>
  <c r="AC24" i="2"/>
  <c r="AC25" i="2"/>
  <c r="AC26" i="2"/>
  <c r="AC27" i="2"/>
  <c r="AC23" i="2"/>
  <c r="X34" i="2"/>
  <c r="X31" i="2"/>
  <c r="X32" i="2"/>
  <c r="X28" i="2"/>
  <c r="X29" i="2"/>
  <c r="X30" i="2"/>
  <c r="X35" i="2"/>
  <c r="X27" i="2"/>
  <c r="X26" i="2"/>
  <c r="X33" i="2"/>
  <c r="W34" i="2"/>
  <c r="W31" i="2"/>
  <c r="W32" i="2"/>
  <c r="W28" i="2"/>
  <c r="W29" i="2"/>
  <c r="W30" i="2"/>
  <c r="W35" i="2"/>
  <c r="W27" i="2"/>
  <c r="W26" i="2"/>
  <c r="W33" i="2"/>
  <c r="N19" i="2"/>
  <c r="N20" i="2"/>
  <c r="N21" i="2"/>
  <c r="N22" i="2"/>
  <c r="N18" i="2"/>
  <c r="M19" i="2"/>
  <c r="M20" i="2"/>
  <c r="M21" i="2"/>
  <c r="M22" i="2"/>
  <c r="M18" i="2"/>
  <c r="F11" i="2"/>
  <c r="H11" i="2" s="1"/>
  <c r="F10" i="2"/>
  <c r="H10" i="2" s="1"/>
  <c r="E11" i="2"/>
  <c r="E10" i="2"/>
  <c r="F12" i="2" l="1"/>
  <c r="G11" i="2" s="1"/>
  <c r="G10"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AD3AA7-1F57-43AE-9926-750A4056AC75}" name="Excel HR-Master 2" type="100" refreshedVersion="0">
    <extLst>
      <ext xmlns:x15="http://schemas.microsoft.com/office/spreadsheetml/2010/11/main" uri="{DE250136-89BD-433C-8126-D09CA5730AF9}">
        <x15:connection id="09032cd4-ba2f-4091-a7e3-6fd0c6c55a6d"/>
      </ext>
    </extLst>
  </connection>
  <connection id="2" xr16:uid="{4F50E486-82B9-4B5B-B655-37B423A124B8}" keepAlive="1" name="ModelConnection_ExternalData_1" description="Data Model" type="5" refreshedVersion="8" minRefreshableVersion="5" saveData="1">
    <dbPr connection="Data Model Connection" command="DRILLTHROUGH MAXROWS 1000 SELECT FROM [Model] WHERE (([Measures].[Total Trained],[Position].[Position].&amp;[Marketing manager])) RETURN [$Training1].[Date],[$Training1].[EmpID],[$Training1].[DeptID],[$Training1].[Training Program],[$Training1].[Training Type],[$Training1].[Training Hour Target],[$Training1].[Training Hours],[$Training1].[Trainer Type],[$Training1].[Training Budget],[$Training1].[Training Cost]" commandType="4"/>
    <extLst>
      <ext xmlns:x15="http://schemas.microsoft.com/office/spreadsheetml/2010/11/main" uri="{DE250136-89BD-433C-8126-D09CA5730AF9}">
        <x15:connection id="" model="1"/>
      </ext>
    </extLst>
  </connection>
  <connection id="3" xr16:uid="{8969335A-0AE4-4D64-BF9C-EF7D48D403B3}" name="Query - Absence" description="Connection to the 'Absence' query in the workbook." type="100" refreshedVersion="8" minRefreshableVersion="5">
    <extLst>
      <ext xmlns:x15="http://schemas.microsoft.com/office/spreadsheetml/2010/11/main" uri="{DE250136-89BD-433C-8126-D09CA5730AF9}">
        <x15:connection id="b80214e7-ac22-445d-972b-1f6e8a27e0c3"/>
      </ext>
    </extLst>
  </connection>
  <connection id="4" xr16:uid="{F0D82530-1938-44C0-9003-7422919B768E}" name="Query - AgeGroup" description="Connection to the 'AgeGroup' query in the workbook." type="100" refreshedVersion="8" minRefreshableVersion="5">
    <extLst>
      <ext xmlns:x15="http://schemas.microsoft.com/office/spreadsheetml/2010/11/main" uri="{DE250136-89BD-433C-8126-D09CA5730AF9}">
        <x15:connection id="cac90d62-1f6f-4c0e-81e6-d3dfe54db271"/>
      </ext>
    </extLst>
  </connection>
  <connection id="5" xr16:uid="{EAD22178-7CB5-44E0-A3DD-0E66A9FDA098}" name="Query - Department" description="Connection to the 'Department' query in the workbook." type="100" refreshedVersion="8" minRefreshableVersion="5">
    <extLst>
      <ext xmlns:x15="http://schemas.microsoft.com/office/spreadsheetml/2010/11/main" uri="{DE250136-89BD-433C-8126-D09CA5730AF9}">
        <x15:connection id="629a78c7-f78a-4acb-a7a6-ac3759ecdbc4"/>
      </ext>
    </extLst>
  </connection>
  <connection id="6" xr16:uid="{EFBD44A5-21C3-4BB6-A8BB-675F3963E8C4}" name="Query - Education" description="Connection to the 'Education' query in the workbook." type="100" refreshedVersion="8" minRefreshableVersion="5">
    <extLst>
      <ext xmlns:x15="http://schemas.microsoft.com/office/spreadsheetml/2010/11/main" uri="{DE250136-89BD-433C-8126-D09CA5730AF9}">
        <x15:connection id="6552740e-afb4-4849-a7ec-8b7e4d5a4d44"/>
      </ext>
    </extLst>
  </connection>
  <connection id="7" xr16:uid="{A7B34224-94AA-4C14-AFB8-4B495449176E}" name="Query - Emp Salary" description="Connection to the 'Emp Salary' query in the workbook." type="100" refreshedVersion="8" minRefreshableVersion="5">
    <extLst>
      <ext xmlns:x15="http://schemas.microsoft.com/office/spreadsheetml/2010/11/main" uri="{DE250136-89BD-433C-8126-D09CA5730AF9}">
        <x15:connection id="bf9dc9dc-555e-4a9d-bd42-2ba60c40c4f9"/>
      </ext>
    </extLst>
  </connection>
  <connection id="8" xr16:uid="{2C085F04-F5D6-48C1-A938-AFB9B86673B1}" name="Query - Employee Engagement" description="Connection to the 'Employee Engagement' query in the workbook." type="100" refreshedVersion="8" minRefreshableVersion="5">
    <extLst>
      <ext xmlns:x15="http://schemas.microsoft.com/office/spreadsheetml/2010/11/main" uri="{DE250136-89BD-433C-8126-D09CA5730AF9}">
        <x15:connection id="9eff6c9f-616c-4671-b504-6628698aee3b"/>
      </ext>
    </extLst>
  </connection>
  <connection id="9" xr16:uid="{939C14DB-7456-4FC8-8A85-02BF1298B1CE}" name="Query - Emplyees" description="Connection to the 'Emplyees' query in the workbook." type="100" refreshedVersion="8" minRefreshableVersion="5">
    <extLst>
      <ext xmlns:x15="http://schemas.microsoft.com/office/spreadsheetml/2010/11/main" uri="{DE250136-89BD-433C-8126-D09CA5730AF9}">
        <x15:connection id="35c812ad-822f-4bcc-8b63-953dce88caaf"/>
      </ext>
    </extLst>
  </connection>
  <connection id="10" xr16:uid="{0D1BFD72-FD80-4C05-892D-ACB2DD1871E0}" name="Query - Ethnicity" description="Connection to the 'Ethnicity' query in the workbook." type="100" refreshedVersion="8" minRefreshableVersion="5">
    <extLst>
      <ext xmlns:x15="http://schemas.microsoft.com/office/spreadsheetml/2010/11/main" uri="{DE250136-89BD-433C-8126-D09CA5730AF9}">
        <x15:connection id="c1f7a22f-fa1e-4136-966a-92b3fee968ca"/>
      </ext>
    </extLst>
  </connection>
  <connection id="11" xr16:uid="{68E89A81-16AE-492D-8DF9-A98E1E85182F}" name="Query - img url" description="Connection to the 'img url' query in the workbook." type="100" refreshedVersion="8" minRefreshableVersion="5">
    <extLst>
      <ext xmlns:x15="http://schemas.microsoft.com/office/spreadsheetml/2010/11/main" uri="{DE250136-89BD-433C-8126-D09CA5730AF9}">
        <x15:connection id="d30dba44-982e-447a-9738-4b541133931c"/>
      </ext>
    </extLst>
  </connection>
  <connection id="12" xr16:uid="{E28041E4-D473-4947-9C2E-90F70EDB6566}" name="Query - PayType" description="Connection to the 'PayType' query in the workbook." type="100" refreshedVersion="8" minRefreshableVersion="5">
    <extLst>
      <ext xmlns:x15="http://schemas.microsoft.com/office/spreadsheetml/2010/11/main" uri="{DE250136-89BD-433C-8126-D09CA5730AF9}">
        <x15:connection id="b600cc27-8648-4c72-be2e-19e8a90c78e1">
          <x15:oledbPr connection="Provider=Microsoft.Mashup.OleDb.1;Data Source=$Workbook$;Location=PayType;Extended Properties=&quot;&quot;">
            <x15:dbTables>
              <x15:dbTable name="PayType"/>
            </x15:dbTables>
          </x15:oledbPr>
        </x15:connection>
      </ext>
    </extLst>
  </connection>
  <connection id="13" xr16:uid="{1C679559-9777-4C60-A3F1-6EBBBFB92C52}" name="Query - Position" description="Connection to the 'Position' query in the workbook." type="100" refreshedVersion="8" minRefreshableVersion="5">
    <extLst>
      <ext xmlns:x15="http://schemas.microsoft.com/office/spreadsheetml/2010/11/main" uri="{DE250136-89BD-433C-8126-D09CA5730AF9}">
        <x15:connection id="c01454cb-eaff-4629-bc8f-adc55dca8f0d"/>
      </ext>
    </extLst>
  </connection>
  <connection id="14" xr16:uid="{EE31DADF-2983-4328-9241-13296DA9CB5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6E0CEB5F-CA1D-4FB7-AA85-BBC2B7B8C837}" name="WorksheetConnection_Sheet2!$AC$23:$AD$27" type="102" refreshedVersion="8" minRefreshableVersion="5">
    <extLst>
      <ext xmlns:x15="http://schemas.microsoft.com/office/spreadsheetml/2010/11/main" uri="{DE250136-89BD-433C-8126-D09CA5730AF9}">
        <x15:connection id="Range">
          <x15:rangePr sourceName="_xlcn.WorksheetConnection_Sheet2AC23AD27"/>
        </x15:connection>
      </ext>
    </extLst>
  </connection>
</connections>
</file>

<file path=xl/sharedStrings.xml><?xml version="1.0" encoding="utf-8"?>
<sst xmlns="http://schemas.openxmlformats.org/spreadsheetml/2006/main" count="235" uniqueCount="66">
  <si>
    <t>TOTAL EMPLOYEE</t>
  </si>
  <si>
    <t>MALE</t>
  </si>
  <si>
    <t>Female</t>
  </si>
  <si>
    <t>Row Labels</t>
  </si>
  <si>
    <t>F</t>
  </si>
  <si>
    <t>M</t>
  </si>
  <si>
    <t>Grand Total</t>
  </si>
  <si>
    <t>Admin Offices</t>
  </si>
  <si>
    <t>Executive Office</t>
  </si>
  <si>
    <t>Human Resources</t>
  </si>
  <si>
    <t>IT/IS</t>
  </si>
  <si>
    <t>Production</t>
  </si>
  <si>
    <t>Sales</t>
  </si>
  <si>
    <t>Software Engineering</t>
  </si>
  <si>
    <t>Bachelor Degree</t>
  </si>
  <si>
    <t>Certifcate I</t>
  </si>
  <si>
    <t>Certificate II</t>
  </si>
  <si>
    <t>Diploma</t>
  </si>
  <si>
    <t>Master Degree</t>
  </si>
  <si>
    <t>&lt;30</t>
  </si>
  <si>
    <t>30-49</t>
  </si>
  <si>
    <t>50+</t>
  </si>
  <si>
    <t>Total Trained</t>
  </si>
  <si>
    <t>Accountant</t>
  </si>
  <si>
    <t>BI Consultant</t>
  </si>
  <si>
    <t>Business analyst</t>
  </si>
  <si>
    <t>Customer service</t>
  </si>
  <si>
    <t>Data Analyst</t>
  </si>
  <si>
    <t>HR manager</t>
  </si>
  <si>
    <t>HR personnel</t>
  </si>
  <si>
    <t>IT Manager</t>
  </si>
  <si>
    <t>Marketing manager</t>
  </si>
  <si>
    <t>Marketing specialist</t>
  </si>
  <si>
    <t>Total Department</t>
  </si>
  <si>
    <t>Total Emply</t>
  </si>
  <si>
    <t>ML</t>
  </si>
  <si>
    <t>FA</t>
  </si>
  <si>
    <t>Count of Department</t>
  </si>
  <si>
    <t>Advance Presentation skills</t>
  </si>
  <si>
    <t>Advanced Business Strategy</t>
  </si>
  <si>
    <t>Code of Conduct</t>
  </si>
  <si>
    <t>Customer Services  &amp; Communication</t>
  </si>
  <si>
    <t>Microsoft Excel</t>
  </si>
  <si>
    <t>Microsoft Office</t>
  </si>
  <si>
    <t>Power BI</t>
  </si>
  <si>
    <t>Production Training 1</t>
  </si>
  <si>
    <t>Production Training 2</t>
  </si>
  <si>
    <t>Production Training 3</t>
  </si>
  <si>
    <t>Work Health &amp; Safety</t>
  </si>
  <si>
    <t>Training1[Date]</t>
  </si>
  <si>
    <t>Training1[EmpID]</t>
  </si>
  <si>
    <t>Training1[DeptID]</t>
  </si>
  <si>
    <t>Training1[Training Program]</t>
  </si>
  <si>
    <t>Training1[Training Type]</t>
  </si>
  <si>
    <t>Training1[Training Hour Target]</t>
  </si>
  <si>
    <t>Training1[Training Hours]</t>
  </si>
  <si>
    <t>Training1[Trainer Type]</t>
  </si>
  <si>
    <t>Training1[Training Budget]</t>
  </si>
  <si>
    <t>Training1[Training Cost]</t>
  </si>
  <si>
    <t>Soft Skills</t>
  </si>
  <si>
    <t>Internal</t>
  </si>
  <si>
    <t>Technical skills</t>
  </si>
  <si>
    <t>Data returned for Total Trained, Marketing manager (First 1000 rows).</t>
  </si>
  <si>
    <t>Total Train</t>
  </si>
  <si>
    <t>Total Departmen</t>
  </si>
  <si>
    <t>TRAN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</si>
</sst>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tint="0.14999847407452621"/>
        <bgColor indexed="64"/>
      </patternFill>
    </fill>
  </fills>
  <borders count="11">
    <border>
      <left/>
      <right/>
      <top/>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2" fillId="2" borderId="1" xfId="0" applyFont="1" applyFill="1" applyBorder="1"/>
    <xf numFmtId="0" fontId="0" fillId="0" borderId="0" xfId="0" pivotButton="1"/>
    <xf numFmtId="1" fontId="0" fillId="0" borderId="0" xfId="0" applyNumberFormat="1"/>
    <xf numFmtId="0" fontId="0" fillId="0" borderId="0" xfId="0" applyAlignment="1">
      <alignment horizontal="left"/>
    </xf>
    <xf numFmtId="2" fontId="0" fillId="0" borderId="0" xfId="0" applyNumberFormat="1"/>
    <xf numFmtId="9" fontId="0" fillId="0" borderId="0" xfId="1" applyFont="1"/>
    <xf numFmtId="0" fontId="2" fillId="0" borderId="0" xfId="0" applyFont="1"/>
    <xf numFmtId="0" fontId="0" fillId="3" borderId="0" xfId="0" applyFill="1"/>
    <xf numFmtId="1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2">
    <cellStyle name="Normal" xfId="0" builtinId="0"/>
    <cellStyle name="Percent" xfId="1" builtinId="5"/>
  </cellStyles>
  <dxfs count="5">
    <dxf>
      <numFmt numFmtId="19" formatCode="m/d/yyyy"/>
    </dxf>
    <dxf>
      <font>
        <b/>
        <sz val="11"/>
        <color theme="1"/>
      </font>
      <fill>
        <patternFill>
          <bgColor theme="9" tint="0.39994506668294322"/>
        </patternFill>
      </fill>
    </dxf>
    <dxf>
      <fill>
        <patternFill patternType="solid">
          <fgColor theme="0"/>
          <bgColor theme="3" tint="-0.24994659260841701"/>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9" tint="0.59996337778862885"/>
        </patternFill>
      </fill>
    </dxf>
    <dxf>
      <fill>
        <patternFill>
          <bgColor theme="3" tint="-0.24994659260841701"/>
        </patternFill>
      </fill>
    </dxf>
  </dxfs>
  <tableStyles count="2" defaultTableStyle="TableStyleMedium2" defaultPivotStyle="PivotStyleLight16">
    <tableStyle name="Slicer Style 1" pivot="0" table="0" count="4" xr9:uid="{03826B89-3576-4F8D-96C5-98D40FE6254F}">
      <tableStyleElement type="wholeTable" dxfId="4"/>
      <tableStyleElement type="headerRow" dxfId="3"/>
    </tableStyle>
    <tableStyle name="Timeline Style 2" pivot="0" table="0" count="8" xr9:uid="{49EA20FD-6C7B-4EF4-A8BF-863B151439BA}">
      <tableStyleElement type="wholeTable" dxfId="2"/>
      <tableStyleElement type="headerRow" dxfId="1"/>
    </tableStyle>
  </tableStyles>
  <colors>
    <mruColors>
      <color rgb="FF884851"/>
      <color rgb="FF1D1A32"/>
      <color rgb="FF1F1B35"/>
    </mruColors>
  </colors>
  <extLst>
    <ext xmlns:x14="http://schemas.microsoft.com/office/spreadsheetml/2009/9/main" uri="{46F421CA-312F-682f-3DD2-61675219B42D}">
      <x14:dxfs count="2">
        <dxf>
          <fill>
            <patternFill>
              <bgColor theme="0" tint="-0.24994659260841701"/>
            </patternFill>
          </fill>
        </dxf>
        <dxf>
          <fill>
            <patternFill>
              <bgColor theme="9"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9" tint="0.39994506668294322"/>
            </patternFill>
          </fill>
        </dxf>
        <dxf>
          <fill>
            <patternFill patternType="solid">
              <fgColor theme="0"/>
              <bgColor theme="3" tint="-0.24994659260841701"/>
            </patternFill>
          </fill>
        </dxf>
        <dxf>
          <font>
            <sz val="9"/>
            <color theme="1" tint="0.499984740745262"/>
          </font>
        </dxf>
        <dxf>
          <font>
            <sz val="9"/>
            <color theme="1" tint="0.499984740745262"/>
          </font>
        </dxf>
        <dxf>
          <font>
            <sz val="9"/>
            <color theme="1" tint="0.499984740745262"/>
          </font>
        </dxf>
        <dxf>
          <font>
            <sz val="10"/>
            <color theme="5" tint="0.79998168889431442"/>
            <name val="Calibri"/>
            <family val="2"/>
            <scheme val="minor"/>
          </font>
        </dxf>
      </x15:dxfs>
    </ext>
    <ext xmlns:x15="http://schemas.microsoft.com/office/spreadsheetml/2010/11/main" uri="{9260A510-F301-46a8-8635-F512D64BE5F5}">
      <x15:timelineStyles defaultTimelineStyle="TimeSlicerStyleLight1">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theme" Target="theme/theme1.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84" Type="http://schemas.openxmlformats.org/officeDocument/2006/relationships/customXml" Target="../customXml/item37.xml"/><Relationship Id="rId89" Type="http://schemas.openxmlformats.org/officeDocument/2006/relationships/customXml" Target="../customXml/item42.xml"/><Relationship Id="rId16" Type="http://schemas.openxmlformats.org/officeDocument/2006/relationships/pivotCacheDefinition" Target="pivotCache/pivotCacheDefinition10.xml"/><Relationship Id="rId107" Type="http://schemas.openxmlformats.org/officeDocument/2006/relationships/customXml" Target="../customXml/item60.xml"/><Relationship Id="rId11" Type="http://schemas.openxmlformats.org/officeDocument/2006/relationships/pivotCacheDefinition" Target="pivotCache/pivotCacheDefinition5.xml"/><Relationship Id="rId32" Type="http://schemas.openxmlformats.org/officeDocument/2006/relationships/pivotCacheDefinition" Target="pivotCache/pivotCacheDefinition26.xml"/><Relationship Id="rId37" Type="http://schemas.microsoft.com/office/2007/relationships/slicerCache" Target="slicerCaches/slicerCache4.xml"/><Relationship Id="rId53" Type="http://schemas.openxmlformats.org/officeDocument/2006/relationships/customXml" Target="../customXml/item6.xml"/><Relationship Id="rId58" Type="http://schemas.openxmlformats.org/officeDocument/2006/relationships/customXml" Target="../customXml/item11.xml"/><Relationship Id="rId74" Type="http://schemas.openxmlformats.org/officeDocument/2006/relationships/customXml" Target="../customXml/item27.xml"/><Relationship Id="rId79" Type="http://schemas.openxmlformats.org/officeDocument/2006/relationships/customXml" Target="../customXml/item32.xml"/><Relationship Id="rId102" Type="http://schemas.openxmlformats.org/officeDocument/2006/relationships/customXml" Target="../customXml/item55.xml"/><Relationship Id="rId5" Type="http://schemas.openxmlformats.org/officeDocument/2006/relationships/worksheet" Target="worksheets/sheet5.xml"/><Relationship Id="rId90" Type="http://schemas.openxmlformats.org/officeDocument/2006/relationships/customXml" Target="../customXml/item43.xml"/><Relationship Id="rId95" Type="http://schemas.openxmlformats.org/officeDocument/2006/relationships/customXml" Target="../customXml/item4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43" Type="http://schemas.openxmlformats.org/officeDocument/2006/relationships/connections" Target="connections.xml"/><Relationship Id="rId48" Type="http://schemas.openxmlformats.org/officeDocument/2006/relationships/customXml" Target="../customXml/item1.xml"/><Relationship Id="rId64" Type="http://schemas.openxmlformats.org/officeDocument/2006/relationships/customXml" Target="../customXml/item17.xml"/><Relationship Id="rId69" Type="http://schemas.openxmlformats.org/officeDocument/2006/relationships/customXml" Target="../customXml/item22.xml"/><Relationship Id="rId80" Type="http://schemas.openxmlformats.org/officeDocument/2006/relationships/customXml" Target="../customXml/item33.xml"/><Relationship Id="rId85" Type="http://schemas.openxmlformats.org/officeDocument/2006/relationships/customXml" Target="../customXml/item38.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33" Type="http://schemas.openxmlformats.org/officeDocument/2006/relationships/pivotCacheDefinition" Target="pivotCache/pivotCacheDefinition27.xml"/><Relationship Id="rId38" Type="http://schemas.microsoft.com/office/2007/relationships/slicerCache" Target="slicerCaches/slicerCache5.xml"/><Relationship Id="rId59" Type="http://schemas.openxmlformats.org/officeDocument/2006/relationships/customXml" Target="../customXml/item12.xml"/><Relationship Id="rId103" Type="http://schemas.openxmlformats.org/officeDocument/2006/relationships/customXml" Target="../customXml/item56.xml"/><Relationship Id="rId108" Type="http://schemas.openxmlformats.org/officeDocument/2006/relationships/customXml" Target="../customXml/item61.xml"/><Relationship Id="rId54" Type="http://schemas.openxmlformats.org/officeDocument/2006/relationships/customXml" Target="../customXml/item7.xml"/><Relationship Id="rId70" Type="http://schemas.openxmlformats.org/officeDocument/2006/relationships/customXml" Target="../customXml/item23.xml"/><Relationship Id="rId75" Type="http://schemas.openxmlformats.org/officeDocument/2006/relationships/customXml" Target="../customXml/item28.xml"/><Relationship Id="rId91" Type="http://schemas.openxmlformats.org/officeDocument/2006/relationships/customXml" Target="../customXml/item44.xml"/><Relationship Id="rId96" Type="http://schemas.openxmlformats.org/officeDocument/2006/relationships/customXml" Target="../customXml/item4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microsoft.com/office/2007/relationships/slicerCache" Target="slicerCaches/slicerCache3.xml"/><Relationship Id="rId49" Type="http://schemas.openxmlformats.org/officeDocument/2006/relationships/customXml" Target="../customXml/item2.xml"/><Relationship Id="rId57" Type="http://schemas.openxmlformats.org/officeDocument/2006/relationships/customXml" Target="../customXml/item10.xml"/><Relationship Id="rId106" Type="http://schemas.openxmlformats.org/officeDocument/2006/relationships/customXml" Target="../customXml/item59.xml"/><Relationship Id="rId10" Type="http://schemas.openxmlformats.org/officeDocument/2006/relationships/pivotCacheDefinition" Target="pivotCache/pivotCacheDefinition4.xml"/><Relationship Id="rId31" Type="http://schemas.openxmlformats.org/officeDocument/2006/relationships/pivotCacheDefinition" Target="pivotCache/pivotCacheDefinition25.xml"/><Relationship Id="rId44" Type="http://schemas.openxmlformats.org/officeDocument/2006/relationships/styles" Target="style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78" Type="http://schemas.openxmlformats.org/officeDocument/2006/relationships/customXml" Target="../customXml/item31.xml"/><Relationship Id="rId81" Type="http://schemas.openxmlformats.org/officeDocument/2006/relationships/customXml" Target="../customXml/item34.xml"/><Relationship Id="rId86" Type="http://schemas.openxmlformats.org/officeDocument/2006/relationships/customXml" Target="../customXml/item39.xml"/><Relationship Id="rId94" Type="http://schemas.openxmlformats.org/officeDocument/2006/relationships/customXml" Target="../customXml/item47.xml"/><Relationship Id="rId99" Type="http://schemas.openxmlformats.org/officeDocument/2006/relationships/customXml" Target="../customXml/item52.xml"/><Relationship Id="rId101" Type="http://schemas.openxmlformats.org/officeDocument/2006/relationships/customXml" Target="../customXml/item5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pivotCacheDefinition" Target="pivotCache/pivotCacheDefinition28.xml"/><Relationship Id="rId109" Type="http://schemas.openxmlformats.org/officeDocument/2006/relationships/customXml" Target="../customXml/item62.xml"/><Relationship Id="rId34" Type="http://schemas.microsoft.com/office/2007/relationships/slicerCache" Target="slicerCaches/slicerCache1.xml"/><Relationship Id="rId50" Type="http://schemas.openxmlformats.org/officeDocument/2006/relationships/customXml" Target="../customXml/item3.xml"/><Relationship Id="rId55" Type="http://schemas.openxmlformats.org/officeDocument/2006/relationships/customXml" Target="../customXml/item8.xml"/><Relationship Id="rId76" Type="http://schemas.openxmlformats.org/officeDocument/2006/relationships/customXml" Target="../customXml/item29.xml"/><Relationship Id="rId97" Type="http://schemas.openxmlformats.org/officeDocument/2006/relationships/customXml" Target="../customXml/item50.xml"/><Relationship Id="rId104" Type="http://schemas.openxmlformats.org/officeDocument/2006/relationships/customXml" Target="../customXml/item57.xml"/><Relationship Id="rId7" Type="http://schemas.openxmlformats.org/officeDocument/2006/relationships/pivotCacheDefinition" Target="pivotCache/pivotCacheDefinition1.xml"/><Relationship Id="rId71" Type="http://schemas.openxmlformats.org/officeDocument/2006/relationships/customXml" Target="../customXml/item24.xml"/><Relationship Id="rId92" Type="http://schemas.openxmlformats.org/officeDocument/2006/relationships/customXml" Target="../customXml/item45.xml"/><Relationship Id="rId2" Type="http://schemas.openxmlformats.org/officeDocument/2006/relationships/worksheet" Target="worksheets/sheet2.xml"/><Relationship Id="rId29" Type="http://schemas.openxmlformats.org/officeDocument/2006/relationships/pivotCacheDefinition" Target="pivotCache/pivotCacheDefinition23.xml"/><Relationship Id="rId24" Type="http://schemas.openxmlformats.org/officeDocument/2006/relationships/pivotCacheDefinition" Target="pivotCache/pivotCacheDefinition18.xml"/><Relationship Id="rId40" Type="http://schemas.microsoft.com/office/2011/relationships/timelineCache" Target="timelineCaches/timelineCache1.xml"/><Relationship Id="rId45" Type="http://schemas.openxmlformats.org/officeDocument/2006/relationships/sharedStrings" Target="sharedStrings.xml"/><Relationship Id="rId66" Type="http://schemas.openxmlformats.org/officeDocument/2006/relationships/customXml" Target="../customXml/item19.xml"/><Relationship Id="rId87" Type="http://schemas.openxmlformats.org/officeDocument/2006/relationships/customXml" Target="../customXml/item40.xml"/><Relationship Id="rId61" Type="http://schemas.openxmlformats.org/officeDocument/2006/relationships/customXml" Target="../customXml/item14.xml"/><Relationship Id="rId82" Type="http://schemas.openxmlformats.org/officeDocument/2006/relationships/customXml" Target="../customXml/item35.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30" Type="http://schemas.openxmlformats.org/officeDocument/2006/relationships/pivotCacheDefinition" Target="pivotCache/pivotCacheDefinition24.xml"/><Relationship Id="rId35" Type="http://schemas.microsoft.com/office/2007/relationships/slicerCache" Target="slicerCaches/slicerCache2.xml"/><Relationship Id="rId56" Type="http://schemas.openxmlformats.org/officeDocument/2006/relationships/customXml" Target="../customXml/item9.xml"/><Relationship Id="rId77" Type="http://schemas.openxmlformats.org/officeDocument/2006/relationships/customXml" Target="../customXml/item30.xml"/><Relationship Id="rId100" Type="http://schemas.openxmlformats.org/officeDocument/2006/relationships/customXml" Target="../customXml/item53.xml"/><Relationship Id="rId105" Type="http://schemas.openxmlformats.org/officeDocument/2006/relationships/customXml" Target="../customXml/item58.xml"/><Relationship Id="rId8" Type="http://schemas.openxmlformats.org/officeDocument/2006/relationships/pivotCacheDefinition" Target="pivotCache/pivotCacheDefinition2.xml"/><Relationship Id="rId51" Type="http://schemas.openxmlformats.org/officeDocument/2006/relationships/customXml" Target="../customXml/item4.xml"/><Relationship Id="rId72" Type="http://schemas.openxmlformats.org/officeDocument/2006/relationships/customXml" Target="../customXml/item25.xml"/><Relationship Id="rId93" Type="http://schemas.openxmlformats.org/officeDocument/2006/relationships/customXml" Target="../customXml/item46.xml"/><Relationship Id="rId98" Type="http://schemas.openxmlformats.org/officeDocument/2006/relationships/customXml" Target="../customXml/item51.xml"/><Relationship Id="rId3" Type="http://schemas.openxmlformats.org/officeDocument/2006/relationships/worksheet" Target="worksheets/sheet3.xml"/><Relationship Id="rId25" Type="http://schemas.openxmlformats.org/officeDocument/2006/relationships/pivotCacheDefinition" Target="pivotCache/pivotCacheDefinition19.xml"/><Relationship Id="rId46" Type="http://schemas.openxmlformats.org/officeDocument/2006/relationships/powerPivotData" Target="model/item.data"/><Relationship Id="rId67" Type="http://schemas.openxmlformats.org/officeDocument/2006/relationships/customXml" Target="../customXml/item20.xml"/><Relationship Id="rId20" Type="http://schemas.openxmlformats.org/officeDocument/2006/relationships/pivotCacheDefinition" Target="pivotCache/pivotCacheDefinition14.xml"/><Relationship Id="rId41" Type="http://schemas.microsoft.com/office/2011/relationships/timelineCache" Target="timelineCaches/timelineCache2.xml"/><Relationship Id="rId62" Type="http://schemas.openxmlformats.org/officeDocument/2006/relationships/customXml" Target="../customXml/item15.xml"/><Relationship Id="rId83" Type="http://schemas.openxmlformats.org/officeDocument/2006/relationships/customXml" Target="../customXml/item36.xml"/><Relationship Id="rId88" Type="http://schemas.openxmlformats.org/officeDocument/2006/relationships/customXml" Target="../customXml/item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3A-4A44-BFAA-3E91C891E0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3A-4A44-BFAA-3E91C891E033}"/>
              </c:ext>
            </c:extLst>
          </c:dPt>
          <c:val>
            <c:numRef>
              <c:f>Sheet2!$G$10:$G$11</c:f>
              <c:numCache>
                <c:formatCode>0%</c:formatCode>
                <c:ptCount val="2"/>
                <c:pt idx="0">
                  <c:v>0.54980079681274896</c:v>
                </c:pt>
                <c:pt idx="1">
                  <c:v>0.45019920318725098</c:v>
                </c:pt>
              </c:numCache>
            </c:numRef>
          </c:val>
          <c:extLst>
            <c:ext xmlns:c16="http://schemas.microsoft.com/office/drawing/2014/chart" uri="{C3380CC4-5D6E-409C-BE32-E72D297353CC}">
              <c16:uniqueId val="{00000000-1CD4-4DB5-9577-94598995244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Sheet2!$J$19</c:f>
              <c:strCache>
                <c:ptCount val="1"/>
                <c:pt idx="0">
                  <c:v>Total</c:v>
                </c:pt>
              </c:strCache>
            </c:strRef>
          </c:tx>
          <c:spPr>
            <a:solidFill>
              <a:schemeClr val="accent1"/>
            </a:solidFill>
            <a:ln>
              <a:noFill/>
            </a:ln>
            <a:effectLst/>
          </c:spPr>
          <c:invertIfNegative val="0"/>
          <c:cat>
            <c:strRef>
              <c:f>Sheet2!$I$20:$I$27</c:f>
              <c:strCache>
                <c:ptCount val="7"/>
                <c:pt idx="0">
                  <c:v>Software Engineering</c:v>
                </c:pt>
                <c:pt idx="1">
                  <c:v>Human Resources</c:v>
                </c:pt>
                <c:pt idx="2">
                  <c:v>Executive Office</c:v>
                </c:pt>
                <c:pt idx="3">
                  <c:v>Admin Offices</c:v>
                </c:pt>
                <c:pt idx="4">
                  <c:v>IT/IS</c:v>
                </c:pt>
                <c:pt idx="5">
                  <c:v>Production</c:v>
                </c:pt>
                <c:pt idx="6">
                  <c:v>Sales</c:v>
                </c:pt>
              </c:strCache>
            </c:strRef>
          </c:cat>
          <c:val>
            <c:numRef>
              <c:f>Sheet2!$J$20:$J$27</c:f>
              <c:numCache>
                <c:formatCode>General</c:formatCode>
                <c:ptCount val="7"/>
                <c:pt idx="0">
                  <c:v>7</c:v>
                </c:pt>
                <c:pt idx="1">
                  <c:v>9</c:v>
                </c:pt>
                <c:pt idx="2">
                  <c:v>11</c:v>
                </c:pt>
                <c:pt idx="3">
                  <c:v>19</c:v>
                </c:pt>
                <c:pt idx="4">
                  <c:v>24</c:v>
                </c:pt>
                <c:pt idx="5">
                  <c:v>40</c:v>
                </c:pt>
                <c:pt idx="6">
                  <c:v>141</c:v>
                </c:pt>
              </c:numCache>
            </c:numRef>
          </c:val>
          <c:extLst>
            <c:ext xmlns:c16="http://schemas.microsoft.com/office/drawing/2014/chart" uri="{C3380CC4-5D6E-409C-BE32-E72D297353CC}">
              <c16:uniqueId val="{00000001-1CF1-4F10-A215-5DE207FB959B}"/>
            </c:ext>
          </c:extLst>
        </c:ser>
        <c:dLbls>
          <c:showLegendKey val="0"/>
          <c:showVal val="0"/>
          <c:showCatName val="0"/>
          <c:showSerName val="0"/>
          <c:showPercent val="0"/>
          <c:showBubbleSize val="0"/>
        </c:dLbls>
        <c:gapWidth val="182"/>
        <c:axId val="33026415"/>
        <c:axId val="33039375"/>
      </c:barChart>
      <c:catAx>
        <c:axId val="3302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39375"/>
        <c:crosses val="autoZero"/>
        <c:auto val="1"/>
        <c:lblAlgn val="ctr"/>
        <c:lblOffset val="100"/>
        <c:noMultiLvlLbl val="0"/>
      </c:catAx>
      <c:valAx>
        <c:axId val="33039375"/>
        <c:scaling>
          <c:orientation val="minMax"/>
        </c:scaling>
        <c:delete val="1"/>
        <c:axPos val="b"/>
        <c:numFmt formatCode="General" sourceLinked="1"/>
        <c:majorTickMark val="none"/>
        <c:minorTickMark val="none"/>
        <c:tickLblPos val="nextTo"/>
        <c:crossAx val="3302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Sheet2!$T$14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CC-4BAB-A491-5029FB1484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CC-4BAB-A491-5029FB1484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CC-4BAB-A491-5029FB1484A1}"/>
              </c:ext>
            </c:extLst>
          </c:dPt>
          <c:cat>
            <c:strRef>
              <c:f>Sheet2!$S$15:$S$18</c:f>
              <c:strCache>
                <c:ptCount val="3"/>
                <c:pt idx="0">
                  <c:v>&lt;30</c:v>
                </c:pt>
                <c:pt idx="1">
                  <c:v>30-49</c:v>
                </c:pt>
                <c:pt idx="2">
                  <c:v>50+</c:v>
                </c:pt>
              </c:strCache>
            </c:strRef>
          </c:cat>
          <c:val>
            <c:numRef>
              <c:f>Sheet2!$T$15:$T$18</c:f>
              <c:numCache>
                <c:formatCode>General</c:formatCode>
                <c:ptCount val="3"/>
                <c:pt idx="0">
                  <c:v>159</c:v>
                </c:pt>
                <c:pt idx="1">
                  <c:v>55</c:v>
                </c:pt>
                <c:pt idx="2">
                  <c:v>37</c:v>
                </c:pt>
              </c:numCache>
            </c:numRef>
          </c:val>
          <c:extLst>
            <c:ext xmlns:c16="http://schemas.microsoft.com/office/drawing/2014/chart" uri="{C3380CC4-5D6E-409C-BE32-E72D297353CC}">
              <c16:uniqueId val="{00000007-0834-43EB-9B23-18652C8C260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407407407407407E-2"/>
          <c:w val="0.93888888888888888"/>
          <c:h val="0.8416746864975212"/>
        </c:manualLayout>
      </c:layout>
      <c:barChart>
        <c:barDir val="col"/>
        <c:grouping val="clustered"/>
        <c:varyColors val="0"/>
        <c:ser>
          <c:idx val="0"/>
          <c:order val="0"/>
          <c:tx>
            <c:strRef>
              <c:f>Sheet2!$T$24</c:f>
              <c:strCache>
                <c:ptCount val="1"/>
                <c:pt idx="0">
                  <c:v>Total</c:v>
                </c:pt>
              </c:strCache>
            </c:strRef>
          </c:tx>
          <c:spPr>
            <a:solidFill>
              <a:schemeClr val="accent1"/>
            </a:solidFill>
            <a:ln>
              <a:noFill/>
            </a:ln>
            <a:effectLst/>
          </c:spPr>
          <c:invertIfNegative val="0"/>
          <c:cat>
            <c:strRef>
              <c:f>Sheet2!$S$25:$S$28</c:f>
              <c:strCache>
                <c:ptCount val="3"/>
                <c:pt idx="0">
                  <c:v>&lt;30</c:v>
                </c:pt>
                <c:pt idx="1">
                  <c:v>30-49</c:v>
                </c:pt>
                <c:pt idx="2">
                  <c:v>50+</c:v>
                </c:pt>
              </c:strCache>
            </c:strRef>
          </c:cat>
          <c:val>
            <c:numRef>
              <c:f>Sheet2!$T$25:$T$28</c:f>
              <c:numCache>
                <c:formatCode>0</c:formatCode>
                <c:ptCount val="3"/>
                <c:pt idx="0">
                  <c:v>147</c:v>
                </c:pt>
                <c:pt idx="1">
                  <c:v>49</c:v>
                </c:pt>
                <c:pt idx="2">
                  <c:v>31</c:v>
                </c:pt>
              </c:numCache>
            </c:numRef>
          </c:val>
          <c:extLst>
            <c:ext xmlns:c16="http://schemas.microsoft.com/office/drawing/2014/chart" uri="{C3380CC4-5D6E-409C-BE32-E72D297353CC}">
              <c16:uniqueId val="{00000000-0650-4C40-8681-133CCF35C395}"/>
            </c:ext>
          </c:extLst>
        </c:ser>
        <c:dLbls>
          <c:showLegendKey val="0"/>
          <c:showVal val="0"/>
          <c:showCatName val="0"/>
          <c:showSerName val="0"/>
          <c:showPercent val="0"/>
          <c:showBubbleSize val="0"/>
        </c:dLbls>
        <c:gapWidth val="219"/>
        <c:overlap val="-27"/>
        <c:axId val="1728227744"/>
        <c:axId val="1728220064"/>
      </c:barChart>
      <c:catAx>
        <c:axId val="172822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220064"/>
        <c:crosses val="autoZero"/>
        <c:auto val="1"/>
        <c:lblAlgn val="ctr"/>
        <c:lblOffset val="100"/>
        <c:noMultiLvlLbl val="0"/>
      </c:catAx>
      <c:valAx>
        <c:axId val="1728220064"/>
        <c:scaling>
          <c:orientation val="minMax"/>
        </c:scaling>
        <c:delete val="1"/>
        <c:axPos val="l"/>
        <c:numFmt formatCode="0" sourceLinked="1"/>
        <c:majorTickMark val="none"/>
        <c:minorTickMark val="none"/>
        <c:tickLblPos val="nextTo"/>
        <c:crossAx val="172822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MODEL(AutoRecovered).xlsx]Sheet2!PivotTable17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Sheet2!$AI$15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73-4DD7-BF60-ED8BD0D088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73-4DD7-BF60-ED8BD0D0885C}"/>
              </c:ext>
            </c:extLst>
          </c:dPt>
          <c:cat>
            <c:strRef>
              <c:f>Sheet2!$AH$16:$AH$18</c:f>
              <c:strCache>
                <c:ptCount val="2"/>
                <c:pt idx="0">
                  <c:v>F</c:v>
                </c:pt>
                <c:pt idx="1">
                  <c:v>M</c:v>
                </c:pt>
              </c:strCache>
            </c:strRef>
          </c:cat>
          <c:val>
            <c:numRef>
              <c:f>Sheet2!$AI$16:$AI$18</c:f>
              <c:numCache>
                <c:formatCode>0</c:formatCode>
                <c:ptCount val="2"/>
                <c:pt idx="0">
                  <c:v>122</c:v>
                </c:pt>
                <c:pt idx="1">
                  <c:v>105</c:v>
                </c:pt>
              </c:numCache>
            </c:numRef>
          </c:val>
          <c:extLst>
            <c:ext xmlns:c16="http://schemas.microsoft.com/office/drawing/2014/chart" uri="{C3380CC4-5D6E-409C-BE32-E72D297353CC}">
              <c16:uniqueId val="{00000004-A10C-4D65-849C-2559BAC697C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MODEL(AutoRecovered).xlsx]Sheet2!PivotTable21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Sheet2!$AG$34</c:f>
              <c:strCache>
                <c:ptCount val="1"/>
                <c:pt idx="0">
                  <c:v>Total</c:v>
                </c:pt>
              </c:strCache>
            </c:strRef>
          </c:tx>
          <c:spPr>
            <a:solidFill>
              <a:schemeClr val="accent1"/>
            </a:solidFill>
            <a:ln>
              <a:noFill/>
            </a:ln>
            <a:effectLst/>
          </c:spPr>
          <c:invertIfNegative val="0"/>
          <c:cat>
            <c:strRef>
              <c:f>Sheet2!$AF$35:$AF$46</c:f>
              <c:strCache>
                <c:ptCount val="11"/>
                <c:pt idx="0">
                  <c:v>Power BI</c:v>
                </c:pt>
                <c:pt idx="1">
                  <c:v>Advanced Business Strategy</c:v>
                </c:pt>
                <c:pt idx="2">
                  <c:v>Production Training 3</c:v>
                </c:pt>
                <c:pt idx="3">
                  <c:v>Advance Presentation skills</c:v>
                </c:pt>
                <c:pt idx="4">
                  <c:v>Production Training 1</c:v>
                </c:pt>
                <c:pt idx="5">
                  <c:v>Production Training 2</c:v>
                </c:pt>
                <c:pt idx="6">
                  <c:v>Microsoft Office</c:v>
                </c:pt>
                <c:pt idx="7">
                  <c:v>Customer Services  &amp; Communication</c:v>
                </c:pt>
                <c:pt idx="8">
                  <c:v>Microsoft Excel</c:v>
                </c:pt>
                <c:pt idx="9">
                  <c:v>Work Health &amp; Safety</c:v>
                </c:pt>
                <c:pt idx="10">
                  <c:v>Code of Conduct</c:v>
                </c:pt>
              </c:strCache>
            </c:strRef>
          </c:cat>
          <c:val>
            <c:numRef>
              <c:f>Sheet2!$AG$35:$AG$46</c:f>
              <c:numCache>
                <c:formatCode>0</c:formatCode>
                <c:ptCount val="11"/>
                <c:pt idx="0">
                  <c:v>13</c:v>
                </c:pt>
                <c:pt idx="1">
                  <c:v>14</c:v>
                </c:pt>
                <c:pt idx="2">
                  <c:v>19</c:v>
                </c:pt>
                <c:pt idx="3">
                  <c:v>22</c:v>
                </c:pt>
                <c:pt idx="4">
                  <c:v>26</c:v>
                </c:pt>
                <c:pt idx="5">
                  <c:v>28</c:v>
                </c:pt>
                <c:pt idx="6">
                  <c:v>31</c:v>
                </c:pt>
                <c:pt idx="7">
                  <c:v>40</c:v>
                </c:pt>
                <c:pt idx="8">
                  <c:v>42</c:v>
                </c:pt>
                <c:pt idx="9">
                  <c:v>54</c:v>
                </c:pt>
                <c:pt idx="10">
                  <c:v>153</c:v>
                </c:pt>
              </c:numCache>
            </c:numRef>
          </c:val>
          <c:extLst>
            <c:ext xmlns:c16="http://schemas.microsoft.com/office/drawing/2014/chart" uri="{C3380CC4-5D6E-409C-BE32-E72D297353CC}">
              <c16:uniqueId val="{00000000-1C8E-429C-B54C-A5264CEE8A17}"/>
            </c:ext>
          </c:extLst>
        </c:ser>
        <c:dLbls>
          <c:showLegendKey val="0"/>
          <c:showVal val="0"/>
          <c:showCatName val="0"/>
          <c:showSerName val="0"/>
          <c:showPercent val="0"/>
          <c:showBubbleSize val="0"/>
        </c:dLbls>
        <c:gapWidth val="182"/>
        <c:axId val="1893477664"/>
        <c:axId val="1893473344"/>
      </c:barChart>
      <c:catAx>
        <c:axId val="189347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473344"/>
        <c:crosses val="autoZero"/>
        <c:auto val="1"/>
        <c:lblAlgn val="ctr"/>
        <c:lblOffset val="100"/>
        <c:noMultiLvlLbl val="0"/>
      </c:catAx>
      <c:valAx>
        <c:axId val="1893473344"/>
        <c:scaling>
          <c:orientation val="minMax"/>
        </c:scaling>
        <c:delete val="1"/>
        <c:axPos val="b"/>
        <c:numFmt formatCode="0" sourceLinked="1"/>
        <c:majorTickMark val="none"/>
        <c:minorTickMark val="none"/>
        <c:tickLblPos val="nextTo"/>
        <c:crossAx val="189347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MODEL(AutoRecovered).xlsx]Sheet2!PivotTable23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Sheet2!$AN$15</c:f>
              <c:strCache>
                <c:ptCount val="1"/>
                <c:pt idx="0">
                  <c:v>Total</c:v>
                </c:pt>
              </c:strCache>
            </c:strRef>
          </c:tx>
          <c:spPr>
            <a:solidFill>
              <a:schemeClr val="accent1"/>
            </a:solidFill>
            <a:ln>
              <a:noFill/>
            </a:ln>
            <a:effectLst/>
          </c:spPr>
          <c:invertIfNegative val="0"/>
          <c:cat>
            <c:strRef>
              <c:f>Sheet2!$AM$16:$AM$21</c:f>
              <c:strCache>
                <c:ptCount val="5"/>
                <c:pt idx="0">
                  <c:v>Customer service</c:v>
                </c:pt>
                <c:pt idx="1">
                  <c:v>Marketing specialist</c:v>
                </c:pt>
                <c:pt idx="2">
                  <c:v>HR personnel</c:v>
                </c:pt>
                <c:pt idx="3">
                  <c:v>Business analyst</c:v>
                </c:pt>
                <c:pt idx="4">
                  <c:v>HR manager</c:v>
                </c:pt>
              </c:strCache>
            </c:strRef>
          </c:cat>
          <c:val>
            <c:numRef>
              <c:f>Sheet2!$AN$16:$AN$21</c:f>
              <c:numCache>
                <c:formatCode>0</c:formatCode>
                <c:ptCount val="5"/>
                <c:pt idx="0">
                  <c:v>126</c:v>
                </c:pt>
                <c:pt idx="1">
                  <c:v>21</c:v>
                </c:pt>
                <c:pt idx="2">
                  <c:v>15</c:v>
                </c:pt>
                <c:pt idx="3">
                  <c:v>10</c:v>
                </c:pt>
                <c:pt idx="4">
                  <c:v>7</c:v>
                </c:pt>
              </c:numCache>
            </c:numRef>
          </c:val>
          <c:extLst>
            <c:ext xmlns:c16="http://schemas.microsoft.com/office/drawing/2014/chart" uri="{C3380CC4-5D6E-409C-BE32-E72D297353CC}">
              <c16:uniqueId val="{00000000-11BD-448A-8465-D473211D2E00}"/>
            </c:ext>
          </c:extLst>
        </c:ser>
        <c:dLbls>
          <c:showLegendKey val="0"/>
          <c:showVal val="0"/>
          <c:showCatName val="0"/>
          <c:showSerName val="0"/>
          <c:showPercent val="0"/>
          <c:showBubbleSize val="0"/>
        </c:dLbls>
        <c:gapWidth val="219"/>
        <c:overlap val="-27"/>
        <c:axId val="1119154351"/>
        <c:axId val="1119150991"/>
      </c:barChart>
      <c:catAx>
        <c:axId val="111915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150991"/>
        <c:crosses val="autoZero"/>
        <c:auto val="1"/>
        <c:lblAlgn val="ctr"/>
        <c:lblOffset val="100"/>
        <c:noMultiLvlLbl val="0"/>
      </c:catAx>
      <c:valAx>
        <c:axId val="1119150991"/>
        <c:scaling>
          <c:orientation val="minMax"/>
        </c:scaling>
        <c:delete val="1"/>
        <c:axPos val="l"/>
        <c:numFmt formatCode="0" sourceLinked="1"/>
        <c:majorTickMark val="none"/>
        <c:minorTickMark val="none"/>
        <c:tickLblPos val="nextTo"/>
        <c:crossAx val="111915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75000"/>
                </a:schemeClr>
              </a:solidFill>
              <a:ln w="19050">
                <a:noFill/>
              </a:ln>
              <a:effectLst/>
            </c:spPr>
            <c:extLst>
              <c:ext xmlns:c16="http://schemas.microsoft.com/office/drawing/2014/chart" uri="{C3380CC4-5D6E-409C-BE32-E72D297353CC}">
                <c16:uniqueId val="{00000001-D7F3-4855-AC46-DE234029EAB1}"/>
              </c:ext>
            </c:extLst>
          </c:dPt>
          <c:dPt>
            <c:idx val="1"/>
            <c:bubble3D val="0"/>
            <c:spPr>
              <a:gradFill>
                <a:gsLst>
                  <a:gs pos="0">
                    <a:schemeClr val="accent2">
                      <a:lumMod val="75000"/>
                    </a:schemeClr>
                  </a:gs>
                  <a:gs pos="83000">
                    <a:schemeClr val="accent2">
                      <a:lumMod val="50000"/>
                    </a:schemeClr>
                  </a:gs>
                  <a:gs pos="100000">
                    <a:schemeClr val="accent1">
                      <a:lumMod val="30000"/>
                      <a:lumOff val="70000"/>
                    </a:schemeClr>
                  </a:gs>
                </a:gsLst>
                <a:lin ang="5400000" scaled="1"/>
              </a:gradFill>
              <a:ln w="19050">
                <a:noFill/>
              </a:ln>
              <a:effectLst/>
            </c:spPr>
            <c:extLst>
              <c:ext xmlns:c16="http://schemas.microsoft.com/office/drawing/2014/chart" uri="{C3380CC4-5D6E-409C-BE32-E72D297353CC}">
                <c16:uniqueId val="{00000003-D7F3-4855-AC46-DE234029EAB1}"/>
              </c:ext>
            </c:extLst>
          </c:dPt>
          <c:val>
            <c:numRef>
              <c:f>Sheet2!$G$10:$G$11</c:f>
              <c:numCache>
                <c:formatCode>0%</c:formatCode>
                <c:ptCount val="2"/>
                <c:pt idx="0">
                  <c:v>0.54980079681274896</c:v>
                </c:pt>
                <c:pt idx="1">
                  <c:v>0.45019920318725098</c:v>
                </c:pt>
              </c:numCache>
            </c:numRef>
          </c:val>
          <c:extLst>
            <c:ext xmlns:c16="http://schemas.microsoft.com/office/drawing/2014/chart" uri="{C3380CC4-5D6E-409C-BE32-E72D297353CC}">
              <c16:uniqueId val="{00000004-D7F3-4855-AC46-DE234029EAB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chemeClr val="accent5">
                      <a:lumMod val="75000"/>
                    </a:schemeClr>
                  </a:gs>
                  <a:gs pos="89000">
                    <a:schemeClr val="accent5">
                      <a:lumMod val="50000"/>
                    </a:schemeClr>
                  </a:gs>
                  <a:gs pos="100000">
                    <a:schemeClr val="accent1">
                      <a:lumMod val="30000"/>
                      <a:lumOff val="70000"/>
                    </a:schemeClr>
                  </a:gs>
                </a:gsLst>
                <a:lin ang="5400000" scaled="1"/>
              </a:gradFill>
              <a:ln w="19050">
                <a:noFill/>
              </a:ln>
              <a:effectLst/>
            </c:spPr>
            <c:extLst>
              <c:ext xmlns:c16="http://schemas.microsoft.com/office/drawing/2014/chart" uri="{C3380CC4-5D6E-409C-BE32-E72D297353CC}">
                <c16:uniqueId val="{00000001-D7F3-4855-AC46-DE234029EAB1}"/>
              </c:ext>
            </c:extLst>
          </c:dPt>
          <c:dPt>
            <c:idx val="1"/>
            <c:bubble3D val="0"/>
            <c:spPr>
              <a:gradFill>
                <a:gsLst>
                  <a:gs pos="97000">
                    <a:schemeClr val="bg1">
                      <a:lumMod val="75000"/>
                    </a:schemeClr>
                  </a:gs>
                  <a:gs pos="97000">
                    <a:schemeClr val="accent5">
                      <a:lumMod val="50000"/>
                    </a:schemeClr>
                  </a:gs>
                </a:gsLst>
                <a:lin ang="5400000" scaled="1"/>
              </a:gradFill>
              <a:ln w="19050">
                <a:noFill/>
              </a:ln>
              <a:effectLst/>
            </c:spPr>
            <c:extLst>
              <c:ext xmlns:c16="http://schemas.microsoft.com/office/drawing/2014/chart" uri="{C3380CC4-5D6E-409C-BE32-E72D297353CC}">
                <c16:uniqueId val="{00000003-D7F3-4855-AC46-DE234029EAB1}"/>
              </c:ext>
            </c:extLst>
          </c:dPt>
          <c:val>
            <c:numRef>
              <c:f>Sheet2!$G$10:$G$11</c:f>
              <c:numCache>
                <c:formatCode>0%</c:formatCode>
                <c:ptCount val="2"/>
                <c:pt idx="0">
                  <c:v>0.54980079681274896</c:v>
                </c:pt>
                <c:pt idx="1">
                  <c:v>0.45019920318725098</c:v>
                </c:pt>
              </c:numCache>
            </c:numRef>
          </c:val>
          <c:extLst>
            <c:ext xmlns:c16="http://schemas.microsoft.com/office/drawing/2014/chart" uri="{C3380CC4-5D6E-409C-BE32-E72D297353CC}">
              <c16:uniqueId val="{00000004-D7F3-4855-AC46-DE234029EAB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921348855432879"/>
          <c:y val="1.8308457137667343E-2"/>
          <c:w val="0.59327820119236374"/>
          <c:h val="0.89930348574282959"/>
        </c:manualLayout>
      </c:layout>
      <c:barChart>
        <c:barDir val="bar"/>
        <c:grouping val="clustered"/>
        <c:varyColors val="0"/>
        <c:ser>
          <c:idx val="0"/>
          <c:order val="0"/>
          <c:tx>
            <c:strRef>
              <c:f>Sheet2!$J$19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Sheet2!$I$20:$I$27</c:f>
              <c:strCache>
                <c:ptCount val="7"/>
                <c:pt idx="0">
                  <c:v>Software Engineering</c:v>
                </c:pt>
                <c:pt idx="1">
                  <c:v>Human Resources</c:v>
                </c:pt>
                <c:pt idx="2">
                  <c:v>Executive Office</c:v>
                </c:pt>
                <c:pt idx="3">
                  <c:v>Admin Offices</c:v>
                </c:pt>
                <c:pt idx="4">
                  <c:v>IT/IS</c:v>
                </c:pt>
                <c:pt idx="5">
                  <c:v>Production</c:v>
                </c:pt>
                <c:pt idx="6">
                  <c:v>Sales</c:v>
                </c:pt>
              </c:strCache>
            </c:strRef>
          </c:cat>
          <c:val>
            <c:numRef>
              <c:f>Sheet2!$J$20:$J$27</c:f>
              <c:numCache>
                <c:formatCode>General</c:formatCode>
                <c:ptCount val="7"/>
                <c:pt idx="0">
                  <c:v>7</c:v>
                </c:pt>
                <c:pt idx="1">
                  <c:v>9</c:v>
                </c:pt>
                <c:pt idx="2">
                  <c:v>11</c:v>
                </c:pt>
                <c:pt idx="3">
                  <c:v>19</c:v>
                </c:pt>
                <c:pt idx="4">
                  <c:v>24</c:v>
                </c:pt>
                <c:pt idx="5">
                  <c:v>40</c:v>
                </c:pt>
                <c:pt idx="6">
                  <c:v>141</c:v>
                </c:pt>
              </c:numCache>
            </c:numRef>
          </c:val>
          <c:extLst>
            <c:ext xmlns:c16="http://schemas.microsoft.com/office/drawing/2014/chart" uri="{C3380CC4-5D6E-409C-BE32-E72D297353CC}">
              <c16:uniqueId val="{00000001-BA71-4D5B-9442-0C8EDC0A6CAE}"/>
            </c:ext>
          </c:extLst>
        </c:ser>
        <c:dLbls>
          <c:dLblPos val="outEnd"/>
          <c:showLegendKey val="0"/>
          <c:showVal val="1"/>
          <c:showCatName val="0"/>
          <c:showSerName val="0"/>
          <c:showPercent val="0"/>
          <c:showBubbleSize val="0"/>
        </c:dLbls>
        <c:gapWidth val="87"/>
        <c:axId val="33026415"/>
        <c:axId val="33039375"/>
      </c:barChart>
      <c:catAx>
        <c:axId val="3302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6">
                    <a:lumMod val="40000"/>
                    <a:lumOff val="60000"/>
                  </a:schemeClr>
                </a:solidFill>
                <a:latin typeface="+mn-lt"/>
                <a:ea typeface="+mn-ea"/>
                <a:cs typeface="+mn-cs"/>
              </a:defRPr>
            </a:pPr>
            <a:endParaRPr lang="en-US"/>
          </a:p>
        </c:txPr>
        <c:crossAx val="33039375"/>
        <c:crosses val="autoZero"/>
        <c:auto val="1"/>
        <c:lblAlgn val="ctr"/>
        <c:lblOffset val="100"/>
        <c:noMultiLvlLbl val="0"/>
      </c:catAx>
      <c:valAx>
        <c:axId val="33039375"/>
        <c:scaling>
          <c:orientation val="minMax"/>
        </c:scaling>
        <c:delete val="1"/>
        <c:axPos val="b"/>
        <c:numFmt formatCode="General" sourceLinked="1"/>
        <c:majorTickMark val="none"/>
        <c:minorTickMark val="none"/>
        <c:tickLblPos val="nextTo"/>
        <c:crossAx val="3302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6">
              <a:lumMod val="40000"/>
              <a:lumOff val="6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w="19050">
            <a:noFill/>
          </a:ln>
          <a:effectLst/>
        </c:spPr>
      </c:pivotFmt>
      <c:pivotFmt>
        <c:idx val="7"/>
        <c:spPr>
          <a:solidFill>
            <a:schemeClr val="accent2">
              <a:lumMod val="75000"/>
            </a:schemeClr>
          </a:solidFill>
          <a:ln w="19050">
            <a:noFill/>
          </a:ln>
          <a:effectLst/>
        </c:spPr>
      </c:pivotFmt>
      <c:pivotFmt>
        <c:idx val="8"/>
        <c:spPr>
          <a:solidFill>
            <a:schemeClr val="bg1">
              <a:lumMod val="50000"/>
            </a:schemeClr>
          </a:solidFill>
          <a:ln w="19050">
            <a:no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Sheet2!$T$14</c:f>
              <c:strCache>
                <c:ptCount val="1"/>
                <c:pt idx="0">
                  <c:v>Total</c:v>
                </c:pt>
              </c:strCache>
            </c:strRef>
          </c:tx>
          <c:dPt>
            <c:idx val="0"/>
            <c:bubble3D val="0"/>
            <c:spPr>
              <a:solidFill>
                <a:schemeClr val="accent6">
                  <a:lumMod val="50000"/>
                </a:schemeClr>
              </a:solidFill>
              <a:ln w="19050">
                <a:noFill/>
              </a:ln>
              <a:effectLst/>
            </c:spPr>
            <c:extLst>
              <c:ext xmlns:c16="http://schemas.microsoft.com/office/drawing/2014/chart" uri="{C3380CC4-5D6E-409C-BE32-E72D297353CC}">
                <c16:uniqueId val="{00000001-2B2F-47EC-ADDB-17C5DF1CE7D1}"/>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3-2B2F-47EC-ADDB-17C5DF1CE7D1}"/>
              </c:ext>
            </c:extLst>
          </c:dPt>
          <c:dPt>
            <c:idx val="2"/>
            <c:bubble3D val="0"/>
            <c:spPr>
              <a:solidFill>
                <a:schemeClr val="bg1">
                  <a:lumMod val="50000"/>
                </a:schemeClr>
              </a:solidFill>
              <a:ln w="19050">
                <a:noFill/>
              </a:ln>
              <a:effectLst/>
            </c:spPr>
            <c:extLst>
              <c:ext xmlns:c16="http://schemas.microsoft.com/office/drawing/2014/chart" uri="{C3380CC4-5D6E-409C-BE32-E72D297353CC}">
                <c16:uniqueId val="{00000005-2B2F-47EC-ADDB-17C5DF1CE7D1}"/>
              </c:ext>
            </c:extLst>
          </c:dPt>
          <c:cat>
            <c:strRef>
              <c:f>Sheet2!$S$15:$S$18</c:f>
              <c:strCache>
                <c:ptCount val="3"/>
                <c:pt idx="0">
                  <c:v>&lt;30</c:v>
                </c:pt>
                <c:pt idx="1">
                  <c:v>30-49</c:v>
                </c:pt>
                <c:pt idx="2">
                  <c:v>50+</c:v>
                </c:pt>
              </c:strCache>
            </c:strRef>
          </c:cat>
          <c:val>
            <c:numRef>
              <c:f>Sheet2!$T$15:$T$18</c:f>
              <c:numCache>
                <c:formatCode>General</c:formatCode>
                <c:ptCount val="3"/>
                <c:pt idx="0">
                  <c:v>159</c:v>
                </c:pt>
                <c:pt idx="1">
                  <c:v>55</c:v>
                </c:pt>
                <c:pt idx="2">
                  <c:v>37</c:v>
                </c:pt>
              </c:numCache>
            </c:numRef>
          </c:val>
          <c:extLst>
            <c:ext xmlns:c16="http://schemas.microsoft.com/office/drawing/2014/chart" uri="{C3380CC4-5D6E-409C-BE32-E72D297353CC}">
              <c16:uniqueId val="{00000007-8C6D-4C80-92C9-5E8CFA0DC0C8}"/>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2">
                  <a:lumMod val="75000"/>
                </a:schemeClr>
              </a:gs>
              <a:gs pos="100000">
                <a:schemeClr val="accent6">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5555555555555552E-2"/>
          <c:w val="0.93888888888888888"/>
          <c:h val="0.8416746864975212"/>
        </c:manualLayout>
      </c:layout>
      <c:barChart>
        <c:barDir val="col"/>
        <c:grouping val="clustered"/>
        <c:varyColors val="0"/>
        <c:ser>
          <c:idx val="0"/>
          <c:order val="0"/>
          <c:tx>
            <c:strRef>
              <c:f>Sheet2!$T$24</c:f>
              <c:strCache>
                <c:ptCount val="1"/>
                <c:pt idx="0">
                  <c:v>Total</c:v>
                </c:pt>
              </c:strCache>
            </c:strRef>
          </c:tx>
          <c:spPr>
            <a:gradFill>
              <a:gsLst>
                <a:gs pos="100000">
                  <a:schemeClr val="accent2">
                    <a:lumMod val="75000"/>
                  </a:schemeClr>
                </a:gs>
                <a:gs pos="100000">
                  <a:schemeClr val="accent6">
                    <a:lumMod val="75000"/>
                  </a:schemeClr>
                </a:gs>
              </a:gsLst>
              <a:lin ang="5400000" scaled="1"/>
            </a:gradFill>
            <a:ln>
              <a:noFill/>
            </a:ln>
            <a:effectLst/>
          </c:spPr>
          <c:invertIfNegative val="0"/>
          <c:dLbls>
            <c:spPr>
              <a:noFill/>
              <a:ln>
                <a:noFill/>
              </a:ln>
              <a:effectLst/>
            </c:spPr>
            <c:txPr>
              <a:bodyPr rot="0" spcFirstLastPara="1" vertOverflow="ellipsis" vert="horz" wrap="square" anchor="ctr" anchorCtr="1"/>
              <a:lstStyle/>
              <a:p>
                <a:pPr>
                  <a:defRPr lang="en-US" sz="14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Sheet2!$S$25:$S$28</c:f>
              <c:strCache>
                <c:ptCount val="3"/>
                <c:pt idx="0">
                  <c:v>&lt;30</c:v>
                </c:pt>
                <c:pt idx="1">
                  <c:v>30-49</c:v>
                </c:pt>
                <c:pt idx="2">
                  <c:v>50+</c:v>
                </c:pt>
              </c:strCache>
            </c:strRef>
          </c:cat>
          <c:val>
            <c:numRef>
              <c:f>Sheet2!$T$25:$T$28</c:f>
              <c:numCache>
                <c:formatCode>0</c:formatCode>
                <c:ptCount val="3"/>
                <c:pt idx="0">
                  <c:v>147</c:v>
                </c:pt>
                <c:pt idx="1">
                  <c:v>49</c:v>
                </c:pt>
                <c:pt idx="2">
                  <c:v>31</c:v>
                </c:pt>
              </c:numCache>
            </c:numRef>
          </c:val>
          <c:extLst>
            <c:ext xmlns:c16="http://schemas.microsoft.com/office/drawing/2014/chart" uri="{C3380CC4-5D6E-409C-BE32-E72D297353CC}">
              <c16:uniqueId val="{00000000-F2F5-4845-AE90-A1EEC93D6678}"/>
            </c:ext>
          </c:extLst>
        </c:ser>
        <c:dLbls>
          <c:dLblPos val="outEnd"/>
          <c:showLegendKey val="0"/>
          <c:showVal val="1"/>
          <c:showCatName val="0"/>
          <c:showSerName val="0"/>
          <c:showPercent val="0"/>
          <c:showBubbleSize val="0"/>
        </c:dLbls>
        <c:gapWidth val="105"/>
        <c:overlap val="-27"/>
        <c:axId val="1728227744"/>
        <c:axId val="1728220064"/>
      </c:barChart>
      <c:catAx>
        <c:axId val="172822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accent6">
                    <a:lumMod val="40000"/>
                    <a:lumOff val="60000"/>
                  </a:schemeClr>
                </a:solidFill>
                <a:latin typeface="+mn-lt"/>
                <a:ea typeface="+mn-ea"/>
                <a:cs typeface="+mn-cs"/>
              </a:defRPr>
            </a:pPr>
            <a:endParaRPr lang="en-US"/>
          </a:p>
        </c:txPr>
        <c:crossAx val="1728220064"/>
        <c:crosses val="autoZero"/>
        <c:auto val="1"/>
        <c:lblAlgn val="ctr"/>
        <c:lblOffset val="100"/>
        <c:noMultiLvlLbl val="0"/>
      </c:catAx>
      <c:valAx>
        <c:axId val="1728220064"/>
        <c:scaling>
          <c:orientation val="minMax"/>
        </c:scaling>
        <c:delete val="1"/>
        <c:axPos val="l"/>
        <c:numFmt formatCode="0" sourceLinked="1"/>
        <c:majorTickMark val="none"/>
        <c:minorTickMark val="none"/>
        <c:tickLblPos val="nextTo"/>
        <c:crossAx val="172822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accent6">
              <a:lumMod val="40000"/>
              <a:lumOff val="6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MODEL(AutoRecovered).xlsx]Sheet2!PivotTable17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accent6">
                      <a:lumMod val="40000"/>
                      <a:lumOff val="6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9050">
            <a:noFill/>
          </a:ln>
          <a:effectLst/>
        </c:spPr>
      </c:pivotFmt>
      <c:pivotFmt>
        <c:idx val="6"/>
        <c:spPr>
          <a:solidFill>
            <a:schemeClr val="accent6">
              <a:lumMod val="50000"/>
            </a:schemeClr>
          </a:solidFill>
          <a:ln w="19050">
            <a:noFill/>
          </a:ln>
          <a:effectLst/>
        </c:spPr>
      </c:pivotFmt>
    </c:pivotFmts>
    <c:plotArea>
      <c:layout/>
      <c:doughnutChart>
        <c:varyColors val="1"/>
        <c:ser>
          <c:idx val="0"/>
          <c:order val="0"/>
          <c:tx>
            <c:strRef>
              <c:f>Sheet2!$AI$15</c:f>
              <c:strCache>
                <c:ptCount val="1"/>
                <c:pt idx="0">
                  <c:v>Total</c:v>
                </c:pt>
              </c:strCache>
            </c:strRef>
          </c:tx>
          <c:dPt>
            <c:idx val="0"/>
            <c:bubble3D val="0"/>
            <c:spPr>
              <a:solidFill>
                <a:schemeClr val="accent2">
                  <a:lumMod val="75000"/>
                </a:schemeClr>
              </a:solidFill>
              <a:ln w="19050">
                <a:noFill/>
              </a:ln>
              <a:effectLst/>
            </c:spPr>
            <c:extLst>
              <c:ext xmlns:c16="http://schemas.microsoft.com/office/drawing/2014/chart" uri="{C3380CC4-5D6E-409C-BE32-E72D297353CC}">
                <c16:uniqueId val="{00000001-AC97-473E-84FE-3EB963E4B4FA}"/>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AC97-473E-84FE-3EB963E4B4FA}"/>
              </c:ext>
            </c:extLst>
          </c:dPt>
          <c:cat>
            <c:strRef>
              <c:f>Sheet2!$AH$16:$AH$18</c:f>
              <c:strCache>
                <c:ptCount val="2"/>
                <c:pt idx="0">
                  <c:v>F</c:v>
                </c:pt>
                <c:pt idx="1">
                  <c:v>M</c:v>
                </c:pt>
              </c:strCache>
            </c:strRef>
          </c:cat>
          <c:val>
            <c:numRef>
              <c:f>Sheet2!$AI$16:$AI$18</c:f>
              <c:numCache>
                <c:formatCode>0</c:formatCode>
                <c:ptCount val="2"/>
                <c:pt idx="0">
                  <c:v>122</c:v>
                </c:pt>
                <c:pt idx="1">
                  <c:v>105</c:v>
                </c:pt>
              </c:numCache>
            </c:numRef>
          </c:val>
          <c:extLst>
            <c:ext xmlns:c16="http://schemas.microsoft.com/office/drawing/2014/chart" uri="{C3380CC4-5D6E-409C-BE32-E72D297353CC}">
              <c16:uniqueId val="{00000004-8F72-4538-99BB-C67CF67EBE20}"/>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accent6">
                  <a:lumMod val="40000"/>
                  <a:lumOff val="6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accent6">
              <a:lumMod val="40000"/>
              <a:lumOff val="6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MODEL(AutoRecovered).xlsx]Sheet2!PivotTable21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40000"/>
                      <a:lumOff val="6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711122567589111"/>
          <c:y val="4.4444458584095625E-2"/>
          <c:w val="0.45996597894001234"/>
          <c:h val="0.91111108283180875"/>
        </c:manualLayout>
      </c:layout>
      <c:barChart>
        <c:barDir val="bar"/>
        <c:grouping val="clustered"/>
        <c:varyColors val="0"/>
        <c:ser>
          <c:idx val="0"/>
          <c:order val="0"/>
          <c:tx>
            <c:strRef>
              <c:f>Sheet2!$AG$34</c:f>
              <c:strCache>
                <c:ptCount val="1"/>
                <c:pt idx="0">
                  <c:v>Total</c:v>
                </c:pt>
              </c:strCache>
            </c:strRef>
          </c:tx>
          <c:spPr>
            <a:solidFill>
              <a:schemeClr val="accent2">
                <a:lumMod val="75000"/>
              </a:schemeClr>
            </a:solidFill>
            <a:ln>
              <a:noFill/>
            </a:ln>
            <a:effectLst/>
          </c:spPr>
          <c:invertIfNegative val="0"/>
          <c:cat>
            <c:strRef>
              <c:f>Sheet2!$AF$35:$AF$46</c:f>
              <c:strCache>
                <c:ptCount val="11"/>
                <c:pt idx="0">
                  <c:v>Power BI</c:v>
                </c:pt>
                <c:pt idx="1">
                  <c:v>Advanced Business Strategy</c:v>
                </c:pt>
                <c:pt idx="2">
                  <c:v>Production Training 3</c:v>
                </c:pt>
                <c:pt idx="3">
                  <c:v>Advance Presentation skills</c:v>
                </c:pt>
                <c:pt idx="4">
                  <c:v>Production Training 1</c:v>
                </c:pt>
                <c:pt idx="5">
                  <c:v>Production Training 2</c:v>
                </c:pt>
                <c:pt idx="6">
                  <c:v>Microsoft Office</c:v>
                </c:pt>
                <c:pt idx="7">
                  <c:v>Customer Services  &amp; Communication</c:v>
                </c:pt>
                <c:pt idx="8">
                  <c:v>Microsoft Excel</c:v>
                </c:pt>
                <c:pt idx="9">
                  <c:v>Work Health &amp; Safety</c:v>
                </c:pt>
                <c:pt idx="10">
                  <c:v>Code of Conduct</c:v>
                </c:pt>
              </c:strCache>
            </c:strRef>
          </c:cat>
          <c:val>
            <c:numRef>
              <c:f>Sheet2!$AG$35:$AG$46</c:f>
              <c:numCache>
                <c:formatCode>0</c:formatCode>
                <c:ptCount val="11"/>
                <c:pt idx="0">
                  <c:v>13</c:v>
                </c:pt>
                <c:pt idx="1">
                  <c:v>14</c:v>
                </c:pt>
                <c:pt idx="2">
                  <c:v>19</c:v>
                </c:pt>
                <c:pt idx="3">
                  <c:v>22</c:v>
                </c:pt>
                <c:pt idx="4">
                  <c:v>26</c:v>
                </c:pt>
                <c:pt idx="5">
                  <c:v>28</c:v>
                </c:pt>
                <c:pt idx="6">
                  <c:v>31</c:v>
                </c:pt>
                <c:pt idx="7">
                  <c:v>40</c:v>
                </c:pt>
                <c:pt idx="8">
                  <c:v>42</c:v>
                </c:pt>
                <c:pt idx="9">
                  <c:v>54</c:v>
                </c:pt>
                <c:pt idx="10">
                  <c:v>153</c:v>
                </c:pt>
              </c:numCache>
            </c:numRef>
          </c:val>
          <c:extLst>
            <c:ext xmlns:c16="http://schemas.microsoft.com/office/drawing/2014/chart" uri="{C3380CC4-5D6E-409C-BE32-E72D297353CC}">
              <c16:uniqueId val="{00000000-00E3-4EC6-B2D0-E922769ABFB8}"/>
            </c:ext>
          </c:extLst>
        </c:ser>
        <c:dLbls>
          <c:showLegendKey val="0"/>
          <c:showVal val="0"/>
          <c:showCatName val="0"/>
          <c:showSerName val="0"/>
          <c:showPercent val="0"/>
          <c:showBubbleSize val="0"/>
        </c:dLbls>
        <c:gapWidth val="86"/>
        <c:axId val="1893477664"/>
        <c:axId val="1893473344"/>
      </c:barChart>
      <c:catAx>
        <c:axId val="189347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accent6">
                    <a:lumMod val="40000"/>
                    <a:lumOff val="60000"/>
                  </a:schemeClr>
                </a:solidFill>
                <a:latin typeface="+mn-lt"/>
                <a:ea typeface="+mn-ea"/>
                <a:cs typeface="+mn-cs"/>
              </a:defRPr>
            </a:pPr>
            <a:endParaRPr lang="en-US"/>
          </a:p>
        </c:txPr>
        <c:crossAx val="1893473344"/>
        <c:crosses val="autoZero"/>
        <c:auto val="1"/>
        <c:lblAlgn val="ctr"/>
        <c:lblOffset val="100"/>
        <c:noMultiLvlLbl val="0"/>
      </c:catAx>
      <c:valAx>
        <c:axId val="1893473344"/>
        <c:scaling>
          <c:orientation val="minMax"/>
        </c:scaling>
        <c:delete val="1"/>
        <c:axPos val="b"/>
        <c:numFmt formatCode="0" sourceLinked="1"/>
        <c:majorTickMark val="none"/>
        <c:minorTickMark val="none"/>
        <c:tickLblPos val="nextTo"/>
        <c:crossAx val="189347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40000"/>
              <a:lumOff val="6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MODEL(AutoRecovered).xlsx]Sheet2!PivotTable23</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s>
    <c:plotArea>
      <c:layout>
        <c:manualLayout>
          <c:layoutTarget val="inner"/>
          <c:xMode val="edge"/>
          <c:yMode val="edge"/>
          <c:x val="2.5098040455669747E-2"/>
          <c:y val="4.9230769230769231E-2"/>
          <c:w val="0.94478431099752658"/>
          <c:h val="0.85969941449626486"/>
        </c:manualLayout>
      </c:layout>
      <c:barChart>
        <c:barDir val="col"/>
        <c:grouping val="clustered"/>
        <c:varyColors val="0"/>
        <c:ser>
          <c:idx val="0"/>
          <c:order val="0"/>
          <c:tx>
            <c:strRef>
              <c:f>Sheet2!$AN$15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Sheet2!$AM$16:$AM$21</c:f>
              <c:strCache>
                <c:ptCount val="5"/>
                <c:pt idx="0">
                  <c:v>Customer service</c:v>
                </c:pt>
                <c:pt idx="1">
                  <c:v>Marketing specialist</c:v>
                </c:pt>
                <c:pt idx="2">
                  <c:v>HR personnel</c:v>
                </c:pt>
                <c:pt idx="3">
                  <c:v>Business analyst</c:v>
                </c:pt>
                <c:pt idx="4">
                  <c:v>HR manager</c:v>
                </c:pt>
              </c:strCache>
            </c:strRef>
          </c:cat>
          <c:val>
            <c:numRef>
              <c:f>Sheet2!$AN$16:$AN$21</c:f>
              <c:numCache>
                <c:formatCode>0</c:formatCode>
                <c:ptCount val="5"/>
                <c:pt idx="0">
                  <c:v>126</c:v>
                </c:pt>
                <c:pt idx="1">
                  <c:v>21</c:v>
                </c:pt>
                <c:pt idx="2">
                  <c:v>15</c:v>
                </c:pt>
                <c:pt idx="3">
                  <c:v>10</c:v>
                </c:pt>
                <c:pt idx="4">
                  <c:v>7</c:v>
                </c:pt>
              </c:numCache>
            </c:numRef>
          </c:val>
          <c:extLst>
            <c:ext xmlns:c16="http://schemas.microsoft.com/office/drawing/2014/chart" uri="{C3380CC4-5D6E-409C-BE32-E72D297353CC}">
              <c16:uniqueId val="{00000000-94A6-4E75-8524-0185FB9C822F}"/>
            </c:ext>
          </c:extLst>
        </c:ser>
        <c:dLbls>
          <c:dLblPos val="outEnd"/>
          <c:showLegendKey val="0"/>
          <c:showVal val="1"/>
          <c:showCatName val="0"/>
          <c:showSerName val="0"/>
          <c:showPercent val="0"/>
          <c:showBubbleSize val="0"/>
        </c:dLbls>
        <c:gapWidth val="62"/>
        <c:overlap val="-27"/>
        <c:axId val="1119154351"/>
        <c:axId val="1119150991"/>
      </c:barChart>
      <c:catAx>
        <c:axId val="111915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6">
                    <a:lumMod val="40000"/>
                    <a:lumOff val="60000"/>
                  </a:schemeClr>
                </a:solidFill>
                <a:latin typeface="+mn-lt"/>
                <a:ea typeface="+mn-ea"/>
                <a:cs typeface="+mn-cs"/>
              </a:defRPr>
            </a:pPr>
            <a:endParaRPr lang="en-US"/>
          </a:p>
        </c:txPr>
        <c:crossAx val="1119150991"/>
        <c:crosses val="autoZero"/>
        <c:auto val="1"/>
        <c:lblAlgn val="ctr"/>
        <c:lblOffset val="100"/>
        <c:noMultiLvlLbl val="0"/>
      </c:catAx>
      <c:valAx>
        <c:axId val="1119150991"/>
        <c:scaling>
          <c:orientation val="minMax"/>
        </c:scaling>
        <c:delete val="1"/>
        <c:axPos val="l"/>
        <c:numFmt formatCode="0" sourceLinked="1"/>
        <c:majorTickMark val="none"/>
        <c:minorTickMark val="none"/>
        <c:tickLblPos val="nextTo"/>
        <c:crossAx val="111915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218056217147208"/>
          <c:y val="0.20728879023175689"/>
          <c:w val="0.55563887565705583"/>
          <c:h val="0.79271120976824316"/>
        </c:manualLayout>
      </c:layout>
      <c:doughnutChart>
        <c:varyColors val="1"/>
        <c:ser>
          <c:idx val="0"/>
          <c:order val="0"/>
          <c:dPt>
            <c:idx val="0"/>
            <c:bubble3D val="0"/>
            <c:spPr>
              <a:solidFill>
                <a:schemeClr val="accent2">
                  <a:lumMod val="75000"/>
                </a:schemeClr>
              </a:solidFill>
              <a:ln w="19050">
                <a:noFill/>
              </a:ln>
              <a:effectLst/>
            </c:spPr>
            <c:extLst>
              <c:ext xmlns:c16="http://schemas.microsoft.com/office/drawing/2014/chart" uri="{C3380CC4-5D6E-409C-BE32-E72D297353CC}">
                <c16:uniqueId val="{00000001-742B-4A00-9C17-7EB2E2E5C824}"/>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742B-4A00-9C17-7EB2E2E5C824}"/>
              </c:ext>
            </c:extLst>
          </c:dPt>
          <c:val>
            <c:numRef>
              <c:f>Workings!$F$11:$F$12</c:f>
              <c:numCache>
                <c:formatCode>0.00</c:formatCode>
                <c:ptCount val="2"/>
                <c:pt idx="0">
                  <c:v>0.54980079681274896</c:v>
                </c:pt>
                <c:pt idx="1">
                  <c:v>0.45019920318725098</c:v>
                </c:pt>
              </c:numCache>
            </c:numRef>
          </c:val>
          <c:extLst>
            <c:ext xmlns:c16="http://schemas.microsoft.com/office/drawing/2014/chart" uri="{C3380CC4-5D6E-409C-BE32-E72D297353CC}">
              <c16:uniqueId val="{00000004-742B-4A00-9C17-7EB2E2E5C82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218056217147208"/>
          <c:y val="0.1790221370183355"/>
          <c:w val="0.57545195665875526"/>
          <c:h val="0.82097786298166453"/>
        </c:manualLayout>
      </c:layout>
      <c:doughnutChart>
        <c:varyColors val="1"/>
        <c:ser>
          <c:idx val="0"/>
          <c:order val="0"/>
          <c:dPt>
            <c:idx val="0"/>
            <c:bubble3D val="0"/>
            <c:spPr>
              <a:solidFill>
                <a:schemeClr val="bg1">
                  <a:lumMod val="85000"/>
                </a:schemeClr>
              </a:solidFill>
              <a:ln w="19050">
                <a:noFill/>
              </a:ln>
              <a:effectLst/>
            </c:spPr>
            <c:extLst>
              <c:ext xmlns:c16="http://schemas.microsoft.com/office/drawing/2014/chart" uri="{C3380CC4-5D6E-409C-BE32-E72D297353CC}">
                <c16:uniqueId val="{00000001-742B-4A00-9C17-7EB2E2E5C824}"/>
              </c:ext>
            </c:extLst>
          </c:dPt>
          <c:dPt>
            <c:idx val="1"/>
            <c:bubble3D val="0"/>
            <c:spPr>
              <a:solidFill>
                <a:schemeClr val="accent6">
                  <a:lumMod val="50000"/>
                </a:schemeClr>
              </a:solidFill>
              <a:ln w="19050">
                <a:noFill/>
              </a:ln>
              <a:effectLst/>
            </c:spPr>
            <c:extLst>
              <c:ext xmlns:c16="http://schemas.microsoft.com/office/drawing/2014/chart" uri="{C3380CC4-5D6E-409C-BE32-E72D297353CC}">
                <c16:uniqueId val="{00000003-742B-4A00-9C17-7EB2E2E5C824}"/>
              </c:ext>
            </c:extLst>
          </c:dPt>
          <c:val>
            <c:numRef>
              <c:f>Workings!$F$11:$F$12</c:f>
              <c:numCache>
                <c:formatCode>0.00</c:formatCode>
                <c:ptCount val="2"/>
                <c:pt idx="0">
                  <c:v>0.54980079681274896</c:v>
                </c:pt>
                <c:pt idx="1">
                  <c:v>0.45019920318725098</c:v>
                </c:pt>
              </c:numCache>
            </c:numRef>
          </c:val>
          <c:extLst>
            <c:ext xmlns:c16="http://schemas.microsoft.com/office/drawing/2014/chart" uri="{C3380CC4-5D6E-409C-BE32-E72D297353CC}">
              <c16:uniqueId val="{00000004-742B-4A00-9C17-7EB2E2E5C82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MODEL(AutoRecovered).xlsx]Workings!PivotTable30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Workings!$I$12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Workings!$H$13:$H$20</c:f>
              <c:strCache>
                <c:ptCount val="7"/>
                <c:pt idx="0">
                  <c:v>Software Engineering</c:v>
                </c:pt>
                <c:pt idx="1">
                  <c:v>Human Resources</c:v>
                </c:pt>
                <c:pt idx="2">
                  <c:v>Executive Office</c:v>
                </c:pt>
                <c:pt idx="3">
                  <c:v>Admin Offices</c:v>
                </c:pt>
                <c:pt idx="4">
                  <c:v>IT/IS</c:v>
                </c:pt>
                <c:pt idx="5">
                  <c:v>Production</c:v>
                </c:pt>
                <c:pt idx="6">
                  <c:v>Sales</c:v>
                </c:pt>
              </c:strCache>
            </c:strRef>
          </c:cat>
          <c:val>
            <c:numRef>
              <c:f>Workings!$I$13:$I$20</c:f>
              <c:numCache>
                <c:formatCode>0</c:formatCode>
                <c:ptCount val="7"/>
                <c:pt idx="0">
                  <c:v>7</c:v>
                </c:pt>
                <c:pt idx="1">
                  <c:v>9</c:v>
                </c:pt>
                <c:pt idx="2">
                  <c:v>11</c:v>
                </c:pt>
                <c:pt idx="3">
                  <c:v>19</c:v>
                </c:pt>
                <c:pt idx="4">
                  <c:v>24</c:v>
                </c:pt>
                <c:pt idx="5">
                  <c:v>40</c:v>
                </c:pt>
                <c:pt idx="6">
                  <c:v>141</c:v>
                </c:pt>
              </c:numCache>
            </c:numRef>
          </c:val>
          <c:extLst>
            <c:ext xmlns:c16="http://schemas.microsoft.com/office/drawing/2014/chart" uri="{C3380CC4-5D6E-409C-BE32-E72D297353CC}">
              <c16:uniqueId val="{00000003-D242-4EE7-A151-7BAD847A013F}"/>
            </c:ext>
          </c:extLst>
        </c:ser>
        <c:dLbls>
          <c:dLblPos val="outEnd"/>
          <c:showLegendKey val="0"/>
          <c:showVal val="1"/>
          <c:showCatName val="0"/>
          <c:showSerName val="0"/>
          <c:showPercent val="0"/>
          <c:showBubbleSize val="0"/>
        </c:dLbls>
        <c:gapWidth val="44"/>
        <c:axId val="1769053312"/>
        <c:axId val="1769071072"/>
      </c:barChart>
      <c:catAx>
        <c:axId val="176905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6">
                    <a:lumMod val="40000"/>
                    <a:lumOff val="60000"/>
                  </a:schemeClr>
                </a:solidFill>
                <a:latin typeface="+mn-lt"/>
                <a:ea typeface="+mn-ea"/>
                <a:cs typeface="+mn-cs"/>
              </a:defRPr>
            </a:pPr>
            <a:endParaRPr lang="en-US"/>
          </a:p>
        </c:txPr>
        <c:crossAx val="1769071072"/>
        <c:crosses val="autoZero"/>
        <c:auto val="1"/>
        <c:lblAlgn val="ctr"/>
        <c:lblOffset val="100"/>
        <c:noMultiLvlLbl val="0"/>
      </c:catAx>
      <c:valAx>
        <c:axId val="1769071072"/>
        <c:scaling>
          <c:orientation val="minMax"/>
        </c:scaling>
        <c:delete val="1"/>
        <c:axPos val="b"/>
        <c:numFmt formatCode="0" sourceLinked="1"/>
        <c:majorTickMark val="none"/>
        <c:minorTickMark val="none"/>
        <c:tickLblPos val="nextTo"/>
        <c:crossAx val="176905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6">
              <a:lumMod val="40000"/>
              <a:lumOff val="6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MODEL(AutoRecovered).xlsx]Workings!PivotTable34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2000">
                <a:schemeClr val="accent2">
                  <a:lumMod val="75000"/>
                </a:schemeClr>
              </a:gs>
              <a:gs pos="100000">
                <a:schemeClr val="accent6">
                  <a:lumMod val="60000"/>
                  <a:lumOff val="40000"/>
                </a:schemeClr>
              </a:gs>
            </a:gsLst>
            <a:lin ang="5400000" scaled="1"/>
          </a:gradFill>
          <a:ln w="19050">
            <a:noFill/>
          </a:ln>
          <a:effectLst/>
        </c:spPr>
      </c:pivotFmt>
      <c:pivotFmt>
        <c:idx val="7"/>
        <c:spPr>
          <a:gradFill>
            <a:gsLst>
              <a:gs pos="2000">
                <a:schemeClr val="tx1">
                  <a:lumMod val="50000"/>
                  <a:lumOff val="50000"/>
                </a:schemeClr>
              </a:gs>
              <a:gs pos="100000">
                <a:schemeClr val="accent6">
                  <a:lumMod val="60000"/>
                  <a:lumOff val="40000"/>
                </a:schemeClr>
              </a:gs>
            </a:gsLst>
            <a:lin ang="5400000" scaled="1"/>
          </a:gradFill>
          <a:ln w="19050">
            <a:noFill/>
          </a:ln>
          <a:effectLst/>
        </c:spPr>
        <c:dLbl>
          <c:idx val="0"/>
          <c:layout>
            <c:manualLayout>
              <c:x val="1.2288300956939342E-2"/>
              <c:y val="4.6571597046406463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24000">
                <a:schemeClr val="tx1">
                  <a:lumMod val="50000"/>
                  <a:lumOff val="50000"/>
                </a:schemeClr>
              </a:gs>
              <a:gs pos="100000">
                <a:schemeClr val="accent6">
                  <a:lumMod val="60000"/>
                  <a:lumOff val="40000"/>
                </a:schemeClr>
              </a:gs>
            </a:gsLst>
            <a:lin ang="5400000" scaled="1"/>
          </a:gradFill>
          <a:ln w="19050">
            <a:noFill/>
          </a:ln>
          <a:effectLst/>
        </c:spPr>
      </c:pivotFmt>
    </c:pivotFmts>
    <c:plotArea>
      <c:layout>
        <c:manualLayout>
          <c:layoutTarget val="inner"/>
          <c:xMode val="edge"/>
          <c:yMode val="edge"/>
          <c:x val="0.15026969791545816"/>
          <c:y val="6.2799263150255136E-2"/>
          <c:w val="0.7046816731571679"/>
          <c:h val="0.90273320780191268"/>
        </c:manualLayout>
      </c:layout>
      <c:doughnutChart>
        <c:varyColors val="1"/>
        <c:ser>
          <c:idx val="0"/>
          <c:order val="0"/>
          <c:tx>
            <c:strRef>
              <c:f>Workings!$N$24</c:f>
              <c:strCache>
                <c:ptCount val="1"/>
                <c:pt idx="0">
                  <c:v>Total</c:v>
                </c:pt>
              </c:strCache>
            </c:strRef>
          </c:tx>
          <c:dPt>
            <c:idx val="0"/>
            <c:bubble3D val="0"/>
            <c:spPr>
              <a:gradFill>
                <a:gsLst>
                  <a:gs pos="2000">
                    <a:schemeClr val="accent2">
                      <a:lumMod val="75000"/>
                    </a:schemeClr>
                  </a:gs>
                  <a:gs pos="100000">
                    <a:schemeClr val="accent6">
                      <a:lumMod val="60000"/>
                      <a:lumOff val="40000"/>
                    </a:schemeClr>
                  </a:gs>
                </a:gsLst>
                <a:lin ang="5400000" scaled="1"/>
              </a:gradFill>
              <a:ln w="19050">
                <a:noFill/>
              </a:ln>
              <a:effectLst/>
            </c:spPr>
            <c:extLst>
              <c:ext xmlns:c16="http://schemas.microsoft.com/office/drawing/2014/chart" uri="{C3380CC4-5D6E-409C-BE32-E72D297353CC}">
                <c16:uniqueId val="{00000001-76A3-4B5F-8DD7-8E0BCEFE8BF1}"/>
              </c:ext>
            </c:extLst>
          </c:dPt>
          <c:dPt>
            <c:idx val="1"/>
            <c:bubble3D val="0"/>
            <c:spPr>
              <a:gradFill>
                <a:gsLst>
                  <a:gs pos="2000">
                    <a:schemeClr val="tx1">
                      <a:lumMod val="50000"/>
                      <a:lumOff val="50000"/>
                    </a:schemeClr>
                  </a:gs>
                  <a:gs pos="100000">
                    <a:schemeClr val="accent6">
                      <a:lumMod val="60000"/>
                      <a:lumOff val="40000"/>
                    </a:schemeClr>
                  </a:gs>
                </a:gsLst>
                <a:lin ang="5400000" scaled="1"/>
              </a:gradFill>
              <a:ln w="19050">
                <a:noFill/>
              </a:ln>
              <a:effectLst/>
            </c:spPr>
            <c:extLst>
              <c:ext xmlns:c16="http://schemas.microsoft.com/office/drawing/2014/chart" uri="{C3380CC4-5D6E-409C-BE32-E72D297353CC}">
                <c16:uniqueId val="{00000003-76A3-4B5F-8DD7-8E0BCEFE8BF1}"/>
              </c:ext>
            </c:extLst>
          </c:dPt>
          <c:dPt>
            <c:idx val="2"/>
            <c:bubble3D val="0"/>
            <c:spPr>
              <a:gradFill>
                <a:gsLst>
                  <a:gs pos="24000">
                    <a:schemeClr val="tx1">
                      <a:lumMod val="50000"/>
                      <a:lumOff val="50000"/>
                    </a:schemeClr>
                  </a:gs>
                  <a:gs pos="100000">
                    <a:schemeClr val="accent6">
                      <a:lumMod val="60000"/>
                      <a:lumOff val="40000"/>
                    </a:schemeClr>
                  </a:gs>
                </a:gsLst>
                <a:lin ang="5400000" scaled="1"/>
              </a:gradFill>
              <a:ln w="19050">
                <a:noFill/>
              </a:ln>
              <a:effectLst/>
            </c:spPr>
            <c:extLst>
              <c:ext xmlns:c16="http://schemas.microsoft.com/office/drawing/2014/chart" uri="{C3380CC4-5D6E-409C-BE32-E72D297353CC}">
                <c16:uniqueId val="{00000005-76A3-4B5F-8DD7-8E0BCEFE8BF1}"/>
              </c:ext>
            </c:extLst>
          </c:dPt>
          <c:dLbls>
            <c:dLbl>
              <c:idx val="1"/>
              <c:layout>
                <c:manualLayout>
                  <c:x val="1.2288300956939342E-2"/>
                  <c:y val="4.657159704640646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A3-4B5F-8DD7-8E0BCEFE8BF1}"/>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Workings!$M$25:$M$28</c:f>
              <c:strCache>
                <c:ptCount val="3"/>
                <c:pt idx="0">
                  <c:v>&lt;30</c:v>
                </c:pt>
                <c:pt idx="1">
                  <c:v>30-49</c:v>
                </c:pt>
                <c:pt idx="2">
                  <c:v>50+</c:v>
                </c:pt>
              </c:strCache>
            </c:strRef>
          </c:cat>
          <c:val>
            <c:numRef>
              <c:f>Workings!$N$25:$N$28</c:f>
              <c:numCache>
                <c:formatCode>0</c:formatCode>
                <c:ptCount val="3"/>
                <c:pt idx="0">
                  <c:v>159</c:v>
                </c:pt>
                <c:pt idx="1">
                  <c:v>55</c:v>
                </c:pt>
                <c:pt idx="2">
                  <c:v>37</c:v>
                </c:pt>
              </c:numCache>
            </c:numRef>
          </c:val>
          <c:extLst>
            <c:ext xmlns:c16="http://schemas.microsoft.com/office/drawing/2014/chart" uri="{C3380CC4-5D6E-409C-BE32-E72D297353CC}">
              <c16:uniqueId val="{00000009-B935-4388-B731-A18D96391D2A}"/>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b"/>
      <c:layout>
        <c:manualLayout>
          <c:xMode val="edge"/>
          <c:yMode val="edge"/>
          <c:x val="0.28771876082718945"/>
          <c:y val="0.92183863778349873"/>
          <c:w val="0.51399032000382028"/>
          <c:h val="7.816126667711983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accent6">
                  <a:lumMod val="40000"/>
                  <a:lumOff val="6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MODEL(AutoRecovered).xlsx]Workings!PivotTable35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Workings!$S$29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accent6">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Workings!$R$30:$R$35</c:f>
              <c:strCache>
                <c:ptCount val="5"/>
                <c:pt idx="0">
                  <c:v>Customer service</c:v>
                </c:pt>
                <c:pt idx="1">
                  <c:v>Marketing specialist</c:v>
                </c:pt>
                <c:pt idx="2">
                  <c:v>HR personnel</c:v>
                </c:pt>
                <c:pt idx="3">
                  <c:v>Business analyst</c:v>
                </c:pt>
                <c:pt idx="4">
                  <c:v>HR manager</c:v>
                </c:pt>
              </c:strCache>
            </c:strRef>
          </c:cat>
          <c:val>
            <c:numRef>
              <c:f>Workings!$S$30:$S$35</c:f>
              <c:numCache>
                <c:formatCode>0</c:formatCode>
                <c:ptCount val="5"/>
                <c:pt idx="0">
                  <c:v>133</c:v>
                </c:pt>
                <c:pt idx="1">
                  <c:v>21</c:v>
                </c:pt>
                <c:pt idx="2">
                  <c:v>17</c:v>
                </c:pt>
                <c:pt idx="3">
                  <c:v>11</c:v>
                </c:pt>
                <c:pt idx="4">
                  <c:v>9</c:v>
                </c:pt>
              </c:numCache>
            </c:numRef>
          </c:val>
          <c:extLst>
            <c:ext xmlns:c16="http://schemas.microsoft.com/office/drawing/2014/chart" uri="{C3380CC4-5D6E-409C-BE32-E72D297353CC}">
              <c16:uniqueId val="{00000003-12A3-4679-98C2-4F5A40769BF8}"/>
            </c:ext>
          </c:extLst>
        </c:ser>
        <c:dLbls>
          <c:dLblPos val="outEnd"/>
          <c:showLegendKey val="0"/>
          <c:showVal val="1"/>
          <c:showCatName val="0"/>
          <c:showSerName val="0"/>
          <c:showPercent val="0"/>
          <c:showBubbleSize val="0"/>
        </c:dLbls>
        <c:gapWidth val="44"/>
        <c:overlap val="-27"/>
        <c:axId val="1769069152"/>
        <c:axId val="1769049952"/>
      </c:barChart>
      <c:catAx>
        <c:axId val="176906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6">
                    <a:lumMod val="40000"/>
                    <a:lumOff val="60000"/>
                  </a:schemeClr>
                </a:solidFill>
                <a:latin typeface="+mn-lt"/>
                <a:ea typeface="+mn-ea"/>
                <a:cs typeface="+mn-cs"/>
              </a:defRPr>
            </a:pPr>
            <a:endParaRPr lang="en-US"/>
          </a:p>
        </c:txPr>
        <c:crossAx val="1769049952"/>
        <c:crosses val="autoZero"/>
        <c:auto val="1"/>
        <c:lblAlgn val="ctr"/>
        <c:lblOffset val="100"/>
        <c:noMultiLvlLbl val="0"/>
      </c:catAx>
      <c:valAx>
        <c:axId val="1769049952"/>
        <c:scaling>
          <c:orientation val="minMax"/>
        </c:scaling>
        <c:delete val="1"/>
        <c:axPos val="l"/>
        <c:numFmt formatCode="0" sourceLinked="1"/>
        <c:majorTickMark val="none"/>
        <c:minorTickMark val="none"/>
        <c:tickLblPos val="nextTo"/>
        <c:crossAx val="176906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6">
              <a:lumMod val="40000"/>
              <a:lumOff val="6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MODEL(AutoRecovered).xlsx]Workings!PivotTable40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40000"/>
                      <a:lumOff val="6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Workings!$F$56</c:f>
              <c:strCache>
                <c:ptCount val="1"/>
                <c:pt idx="0">
                  <c:v>Total</c:v>
                </c:pt>
              </c:strCache>
            </c:strRef>
          </c:tx>
          <c:spPr>
            <a:solidFill>
              <a:schemeClr val="accent2">
                <a:lumMod val="75000"/>
              </a:schemeClr>
            </a:solidFill>
            <a:ln>
              <a:noFill/>
            </a:ln>
            <a:effectLst/>
          </c:spPr>
          <c:invertIfNegative val="0"/>
          <c:cat>
            <c:strRef>
              <c:f>Workings!$E$57:$E$60</c:f>
              <c:strCache>
                <c:ptCount val="3"/>
                <c:pt idx="0">
                  <c:v>&lt;30</c:v>
                </c:pt>
                <c:pt idx="1">
                  <c:v>30-49</c:v>
                </c:pt>
                <c:pt idx="2">
                  <c:v>50+</c:v>
                </c:pt>
              </c:strCache>
            </c:strRef>
          </c:cat>
          <c:val>
            <c:numRef>
              <c:f>Workings!$F$57:$F$60</c:f>
              <c:numCache>
                <c:formatCode>0</c:formatCode>
                <c:ptCount val="3"/>
                <c:pt idx="0">
                  <c:v>147</c:v>
                </c:pt>
                <c:pt idx="1">
                  <c:v>49</c:v>
                </c:pt>
                <c:pt idx="2">
                  <c:v>31</c:v>
                </c:pt>
              </c:numCache>
            </c:numRef>
          </c:val>
          <c:extLst>
            <c:ext xmlns:c16="http://schemas.microsoft.com/office/drawing/2014/chart" uri="{C3380CC4-5D6E-409C-BE32-E72D297353CC}">
              <c16:uniqueId val="{00000001-CEE4-4FA6-B4A4-A289E6ECD03A}"/>
            </c:ext>
          </c:extLst>
        </c:ser>
        <c:dLbls>
          <c:showLegendKey val="0"/>
          <c:showVal val="0"/>
          <c:showCatName val="0"/>
          <c:showSerName val="0"/>
          <c:showPercent val="0"/>
          <c:showBubbleSize val="0"/>
        </c:dLbls>
        <c:gapWidth val="121"/>
        <c:overlap val="-27"/>
        <c:axId val="1162873695"/>
        <c:axId val="1162853535"/>
      </c:barChart>
      <c:catAx>
        <c:axId val="116287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6">
                    <a:lumMod val="40000"/>
                    <a:lumOff val="60000"/>
                  </a:schemeClr>
                </a:solidFill>
                <a:latin typeface="+mn-lt"/>
                <a:ea typeface="+mn-ea"/>
                <a:cs typeface="+mn-cs"/>
              </a:defRPr>
            </a:pPr>
            <a:endParaRPr lang="en-US"/>
          </a:p>
        </c:txPr>
        <c:crossAx val="1162853535"/>
        <c:crosses val="autoZero"/>
        <c:auto val="1"/>
        <c:lblAlgn val="ctr"/>
        <c:lblOffset val="100"/>
        <c:noMultiLvlLbl val="0"/>
      </c:catAx>
      <c:valAx>
        <c:axId val="1162853535"/>
        <c:scaling>
          <c:orientation val="minMax"/>
        </c:scaling>
        <c:delete val="1"/>
        <c:axPos val="l"/>
        <c:numFmt formatCode="0" sourceLinked="1"/>
        <c:majorTickMark val="none"/>
        <c:minorTickMark val="none"/>
        <c:tickLblPos val="nextTo"/>
        <c:crossAx val="116287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6">
              <a:lumMod val="40000"/>
              <a:lumOff val="6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MODEL(AutoRecovered).xlsx]Workings!PivotTable41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24000">
                <a:schemeClr val="tx1">
                  <a:lumMod val="50000"/>
                  <a:lumOff val="50000"/>
                </a:schemeClr>
              </a:gs>
              <a:gs pos="100000">
                <a:schemeClr val="accent6">
                  <a:lumMod val="60000"/>
                  <a:lumOff val="40000"/>
                </a:schemeClr>
              </a:gs>
            </a:gsLst>
            <a:lin ang="5400000" scaled="1"/>
          </a:gradFill>
          <a:ln w="19050">
            <a:noFill/>
          </a:ln>
          <a:effectLst/>
        </c:spPr>
      </c:pivotFmt>
      <c:pivotFmt>
        <c:idx val="6"/>
        <c:spPr>
          <a:gradFill>
            <a:gsLst>
              <a:gs pos="24000">
                <a:schemeClr val="accent6">
                  <a:lumMod val="75000"/>
                </a:schemeClr>
              </a:gs>
              <a:gs pos="100000">
                <a:schemeClr val="accent6">
                  <a:lumMod val="60000"/>
                  <a:lumOff val="40000"/>
                </a:schemeClr>
              </a:gs>
            </a:gsLst>
            <a:lin ang="5400000" scaled="1"/>
          </a:gradFill>
          <a:ln w="19050">
            <a:no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6727473816958116"/>
          <c:y val="0"/>
          <c:w val="0.63690151040015819"/>
          <c:h val="0.89729216405637446"/>
        </c:manualLayout>
      </c:layout>
      <c:doughnutChart>
        <c:varyColors val="1"/>
        <c:ser>
          <c:idx val="0"/>
          <c:order val="0"/>
          <c:tx>
            <c:strRef>
              <c:f>Workings!$H$57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48-4B46-B9B9-CB85497515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48-4B46-B9B9-CB8549751516}"/>
              </c:ext>
            </c:extLst>
          </c:dPt>
          <c:cat>
            <c:strRef>
              <c:f>Workings!$G$58:$G$60</c:f>
              <c:strCache>
                <c:ptCount val="2"/>
                <c:pt idx="0">
                  <c:v>F</c:v>
                </c:pt>
                <c:pt idx="1">
                  <c:v>M</c:v>
                </c:pt>
              </c:strCache>
            </c:strRef>
          </c:cat>
          <c:val>
            <c:numRef>
              <c:f>Workings!$H$58:$H$60</c:f>
              <c:numCache>
                <c:formatCode>General</c:formatCode>
                <c:ptCount val="2"/>
                <c:pt idx="0">
                  <c:v>356</c:v>
                </c:pt>
                <c:pt idx="1">
                  <c:v>286</c:v>
                </c:pt>
              </c:numCache>
            </c:numRef>
          </c:val>
          <c:extLst>
            <c:ext xmlns:c16="http://schemas.microsoft.com/office/drawing/2014/chart" uri="{C3380CC4-5D6E-409C-BE32-E72D297353CC}">
              <c16:uniqueId val="{00000007-07A7-4DAC-9D1C-696564CD4487}"/>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MODEL(AutoRecovered).xlsx]Workings!PivotTable42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Workings!$G$64</c:f>
              <c:strCache>
                <c:ptCount val="1"/>
                <c:pt idx="0">
                  <c:v>Total</c:v>
                </c:pt>
              </c:strCache>
            </c:strRef>
          </c:tx>
          <c:spPr>
            <a:solidFill>
              <a:schemeClr val="accent1"/>
            </a:solidFill>
            <a:ln>
              <a:noFill/>
            </a:ln>
            <a:effectLst/>
          </c:spPr>
          <c:invertIfNegative val="0"/>
          <c:cat>
            <c:strRef>
              <c:f>Workings!$F$65:$F$70</c:f>
              <c:strCache>
                <c:ptCount val="5"/>
                <c:pt idx="0">
                  <c:v>HR manager</c:v>
                </c:pt>
                <c:pt idx="1">
                  <c:v>Business analyst</c:v>
                </c:pt>
                <c:pt idx="2">
                  <c:v>HR personnel</c:v>
                </c:pt>
                <c:pt idx="3">
                  <c:v>Marketing specialist</c:v>
                </c:pt>
                <c:pt idx="4">
                  <c:v>Customer service</c:v>
                </c:pt>
              </c:strCache>
            </c:strRef>
          </c:cat>
          <c:val>
            <c:numRef>
              <c:f>Workings!$G$65:$G$70</c:f>
              <c:numCache>
                <c:formatCode>General</c:formatCode>
                <c:ptCount val="5"/>
                <c:pt idx="0">
                  <c:v>13</c:v>
                </c:pt>
                <c:pt idx="1">
                  <c:v>40</c:v>
                </c:pt>
                <c:pt idx="2">
                  <c:v>48</c:v>
                </c:pt>
                <c:pt idx="3">
                  <c:v>61</c:v>
                </c:pt>
                <c:pt idx="4">
                  <c:v>348</c:v>
                </c:pt>
              </c:numCache>
            </c:numRef>
          </c:val>
          <c:extLst>
            <c:ext xmlns:c16="http://schemas.microsoft.com/office/drawing/2014/chart" uri="{C3380CC4-5D6E-409C-BE32-E72D297353CC}">
              <c16:uniqueId val="{00000003-5511-4286-BEE3-472871AC9FB3}"/>
            </c:ext>
          </c:extLst>
        </c:ser>
        <c:dLbls>
          <c:showLegendKey val="0"/>
          <c:showVal val="0"/>
          <c:showCatName val="0"/>
          <c:showSerName val="0"/>
          <c:showPercent val="0"/>
          <c:showBubbleSize val="0"/>
        </c:dLbls>
        <c:gapWidth val="70"/>
        <c:overlap val="-27"/>
        <c:axId val="1162860255"/>
        <c:axId val="1162861695"/>
      </c:barChart>
      <c:catAx>
        <c:axId val="116286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accent6">
                    <a:lumMod val="40000"/>
                    <a:lumOff val="60000"/>
                  </a:schemeClr>
                </a:solidFill>
                <a:latin typeface="+mn-lt"/>
                <a:ea typeface="+mn-ea"/>
                <a:cs typeface="+mn-cs"/>
              </a:defRPr>
            </a:pPr>
            <a:endParaRPr lang="en-US"/>
          </a:p>
        </c:txPr>
        <c:crossAx val="1162861695"/>
        <c:crosses val="autoZero"/>
        <c:auto val="1"/>
        <c:lblAlgn val="ctr"/>
        <c:lblOffset val="100"/>
        <c:noMultiLvlLbl val="0"/>
      </c:catAx>
      <c:valAx>
        <c:axId val="1162861695"/>
        <c:scaling>
          <c:orientation val="minMax"/>
        </c:scaling>
        <c:delete val="1"/>
        <c:axPos val="l"/>
        <c:numFmt formatCode="General" sourceLinked="1"/>
        <c:majorTickMark val="none"/>
        <c:minorTickMark val="none"/>
        <c:tickLblPos val="nextTo"/>
        <c:crossAx val="116286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9E2DD77B-2CCB-48AD-948C-AC949F18F3B8}">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waterfall" uniqueId="{6DDC2977-39F9-41D4-88D8-839AAC69A1ED}">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8AE2C099-A003-42AA-918B-A6E4CB57A33E}">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9E2DD77B-2CCB-48AD-948C-AC949F18F3B8}">
          <cx:dataPt idx="0">
            <cx:spPr>
              <a:solidFill>
                <a:srgbClr val="70AD47">
                  <a:lumMod val="50000"/>
                </a:srgbClr>
              </a:solidFill>
            </cx:spPr>
          </cx:dataPt>
          <cx:dataPt idx="1">
            <cx:spPr>
              <a:solidFill>
                <a:srgbClr val="ED7D31">
                  <a:lumMod val="75000"/>
                </a:srgbClr>
              </a:solidFill>
            </cx:spPr>
          </cx:dataPt>
          <cx:dataPt idx="2">
            <cx:spPr>
              <a:solidFill>
                <a:sysClr val="windowText" lastClr="000000">
                  <a:lumMod val="65000"/>
                  <a:lumOff val="35000"/>
                </a:sysClr>
              </a:solidFill>
            </cx:spPr>
          </cx:dataPt>
          <cx:dataPt idx="3">
            <cx:spPr>
              <a:solidFill>
                <a:sysClr val="window" lastClr="FFFFFF">
                  <a:lumMod val="50000"/>
                </a:sysClr>
              </a:solidFill>
            </cx:spPr>
          </cx:dataPt>
          <cx:dataPt idx="4">
            <cx:spPr>
              <a:solidFill>
                <a:srgbClr val="5B9BD5">
                  <a:lumMod val="50000"/>
                </a:srgbClr>
              </a:solidFill>
            </cx:spPr>
          </cx:dataPt>
          <cx:dataLabels pos="inEnd">
            <cx:visibility seriesName="0" categoryName="1" value="0"/>
          </cx:dataLabels>
          <cx:dataId val="0"/>
          <cx:layoutPr>
            <cx:parentLabelLayout val="overlapping"/>
          </cx:layoutPr>
        </cx:series>
      </cx:plotAreaRegion>
    </cx:plotArea>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plotArea>
      <cx:plotAreaRegion>
        <cx:plotSurface>
          <cx:spPr>
            <a:noFill/>
          </cx:spPr>
        </cx:plotSurface>
        <cx:series layoutId="waterfall" uniqueId="{6DDC2977-39F9-41D4-88D8-839AAC69A1ED}">
          <cx:spPr>
            <a:solidFill>
              <a:schemeClr val="accent2">
                <a:lumMod val="75000"/>
              </a:schemeClr>
            </a:solidFill>
            <a:ln>
              <a:noFill/>
            </a:ln>
          </cx:spPr>
          <cx:dataLabels pos="outEnd">
            <cx:txPr>
              <a:bodyPr spcFirstLastPara="1" vertOverflow="ellipsis" horzOverflow="overflow" wrap="square" lIns="0" tIns="0" rIns="0" bIns="0" anchor="ctr" anchorCtr="1"/>
              <a:lstStyle/>
              <a:p>
                <a:pPr algn="ctr" rtl="0">
                  <a:defRPr sz="1200">
                    <a:solidFill>
                      <a:schemeClr val="accent6">
                        <a:lumMod val="40000"/>
                        <a:lumOff val="60000"/>
                      </a:schemeClr>
                    </a:solidFill>
                  </a:defRPr>
                </a:pPr>
                <a:endParaRPr lang="en-US" sz="1200" b="0" i="0" u="none" strike="noStrike" baseline="0">
                  <a:solidFill>
                    <a:schemeClr val="accent6">
                      <a:lumMod val="40000"/>
                      <a:lumOff val="60000"/>
                    </a:schemeClr>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accent6">
                    <a:lumMod val="40000"/>
                    <a:lumOff val="60000"/>
                  </a:schemeClr>
                </a:solidFill>
              </a:defRPr>
            </a:pPr>
            <a:endParaRPr lang="en-US" sz="900" b="0" i="0" u="none" strike="noStrike" baseline="0">
              <a:solidFill>
                <a:schemeClr val="accent6">
                  <a:lumMod val="40000"/>
                  <a:lumOff val="60000"/>
                </a:schemeClr>
              </a:solidFill>
              <a:latin typeface="Calibri" panose="020F0502020204030204"/>
            </a:endParaRPr>
          </a:p>
        </cx:txPr>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8AE2C099-A003-42AA-918B-A6E4CB57A33E}">
          <cx:spPr>
            <a:solidFill>
              <a:schemeClr val="accent6">
                <a:lumMod val="50000"/>
              </a:schemeClr>
            </a:solidFill>
          </cx:spPr>
          <cx:dataLabels>
            <cx:txPr>
              <a:bodyPr spcFirstLastPara="1" vertOverflow="ellipsis" horzOverflow="overflow" wrap="square" lIns="0" tIns="0" rIns="0" bIns="0" anchor="ctr" anchorCtr="1"/>
              <a:lstStyle/>
              <a:p>
                <a:pPr algn="ctr" rtl="0">
                  <a:defRPr sz="1800">
                    <a:solidFill>
                      <a:schemeClr val="accent6">
                        <a:lumMod val="40000"/>
                        <a:lumOff val="60000"/>
                      </a:schemeClr>
                    </a:solidFill>
                  </a:defRPr>
                </a:pPr>
                <a:endParaRPr lang="en-US" sz="1800" b="0" i="0" u="none" strike="noStrike" baseline="0">
                  <a:solidFill>
                    <a:schemeClr val="accent6">
                      <a:lumMod val="40000"/>
                      <a:lumOff val="60000"/>
                    </a:scheme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a:solidFill>
                  <a:schemeClr val="accent6">
                    <a:lumMod val="40000"/>
                    <a:lumOff val="60000"/>
                  </a:schemeClr>
                </a:solidFill>
              </a:defRPr>
            </a:pPr>
            <a:endParaRPr lang="en-US" sz="1100" b="0" i="0" u="none" strike="noStrike" baseline="0">
              <a:solidFill>
                <a:schemeClr val="accent6">
                  <a:lumMod val="40000"/>
                  <a:lumOff val="60000"/>
                </a:schemeClr>
              </a:solidFill>
              <a:latin typeface="Calibri" panose="020F0502020204030204"/>
            </a:endParaRPr>
          </a:p>
        </cx:txPr>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plotArea>
      <cx:plotAreaRegion>
        <cx:series layoutId="treemap" uniqueId="{1EB656B6-BA42-44B5-8724-AABB991420D2}">
          <cx:dataPt idx="0">
            <cx:spPr>
              <a:solidFill>
                <a:srgbClr val="ED7D31">
                  <a:lumMod val="75000"/>
                </a:srgbClr>
              </a:solidFill>
            </cx:spPr>
          </cx:dataPt>
          <cx:dataPt idx="1">
            <cx:spPr>
              <a:solidFill>
                <a:srgbClr val="ED7D31">
                  <a:lumMod val="60000"/>
                  <a:lumOff val="40000"/>
                </a:srgbClr>
              </a:solidFill>
            </cx:spPr>
          </cx:dataPt>
          <cx:dataPt idx="2">
            <cx:spPr>
              <a:solidFill>
                <a:sysClr val="window" lastClr="FFFFFF">
                  <a:lumMod val="50000"/>
                </a:sysClr>
              </a:solidFill>
            </cx:spPr>
          </cx:dataPt>
          <cx:dataPt idx="3">
            <cx:spPr>
              <a:solidFill>
                <a:srgbClr val="70AD47">
                  <a:lumMod val="75000"/>
                </a:srgbClr>
              </a:solidFill>
            </cx:spPr>
          </cx:dataPt>
          <cx:dataPt idx="4">
            <cx:spPr>
              <a:solidFill>
                <a:sysClr val="windowText" lastClr="000000">
                  <a:lumMod val="50000"/>
                  <a:lumOff val="50000"/>
                </a:sysClr>
              </a:solidFill>
            </cx:spPr>
          </cx:dataPt>
          <cx:dataLabels>
            <cx:visibility seriesName="0" categoryName="1" value="0"/>
          </cx:dataLabels>
          <cx:dataId val="0"/>
          <cx:layoutPr>
            <cx:parentLabelLayout val="overlapping"/>
          </cx:layoutPr>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plotArea>
      <cx:plotAreaRegion>
        <cx:series layoutId="waterfall" uniqueId="{122B60E0-82A7-49BB-8CF5-0A2249D144A6}">
          <cx:spPr>
            <a:solidFill>
              <a:schemeClr val="accent2">
                <a:lumMod val="75000"/>
              </a:schemeClr>
            </a:solidFill>
          </cx:spPr>
          <cx:dataLabels pos="outEnd">
            <cx:txPr>
              <a:bodyPr spcFirstLastPara="1" vertOverflow="ellipsis" horzOverflow="overflow" wrap="square" lIns="0" tIns="0" rIns="0" bIns="0" anchor="ctr" anchorCtr="1"/>
              <a:lstStyle/>
              <a:p>
                <a:pPr algn="ctr" rtl="0">
                  <a:defRPr sz="1200">
                    <a:solidFill>
                      <a:schemeClr val="accent6">
                        <a:lumMod val="40000"/>
                        <a:lumOff val="60000"/>
                      </a:schemeClr>
                    </a:solidFill>
                  </a:defRPr>
                </a:pPr>
                <a:endParaRPr lang="en-US" sz="1200" b="0" i="0" u="none" strike="noStrike" baseline="0">
                  <a:solidFill>
                    <a:schemeClr val="accent6">
                      <a:lumMod val="40000"/>
                      <a:lumOff val="60000"/>
                    </a:schemeClr>
                  </a:solidFill>
                  <a:latin typeface="Calibri" panose="020F0502020204030204"/>
                </a:endParaRPr>
              </a:p>
            </cx:txPr>
            <cx:visibility seriesName="0" categoryName="0" value="1"/>
          </cx:dataLabels>
          <cx:dataId val="0"/>
          <cx:layoutPr>
            <cx:subtotals/>
          </cx:layoutPr>
        </cx:series>
      </cx:plotAreaRegion>
      <cx:axis id="0">
        <cx:catScaling gapWidth="0.209999993"/>
        <cx:tickLabels/>
        <cx:txPr>
          <a:bodyPr spcFirstLastPara="1" vertOverflow="ellipsis" horzOverflow="overflow" wrap="square" lIns="0" tIns="0" rIns="0" bIns="0" anchor="ctr" anchorCtr="1"/>
          <a:lstStyle/>
          <a:p>
            <a:pPr algn="ctr" rtl="0">
              <a:defRPr sz="1050">
                <a:solidFill>
                  <a:schemeClr val="accent6">
                    <a:lumMod val="40000"/>
                    <a:lumOff val="60000"/>
                  </a:schemeClr>
                </a:solidFill>
              </a:defRPr>
            </a:pPr>
            <a:endParaRPr lang="en-US" sz="1050" b="0" i="0" u="none" strike="noStrike" baseline="0">
              <a:solidFill>
                <a:schemeClr val="accent6">
                  <a:lumMod val="40000"/>
                  <a:lumOff val="60000"/>
                </a:schemeClr>
              </a:solidFill>
              <a:latin typeface="Calibri" panose="020F0502020204030204"/>
            </a:endParaRPr>
          </a:p>
        </cx:txPr>
      </cx:axis>
      <cx:axis id="1" hidden="1">
        <cx:valScaling/>
        <cx:tickLabels/>
      </cx:axis>
    </cx:plotArea>
  </cx:chart>
  <cx:spPr>
    <a:noFill/>
    <a:ln>
      <a:noFill/>
    </a:ln>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funnel" uniqueId="{412662A5-8093-4249-A03D-B8C09E5E49E9}">
          <cx:spPr>
            <a:solidFill>
              <a:schemeClr val="accent2">
                <a:lumMod val="75000"/>
              </a:schemeClr>
            </a:solidFill>
            <a:ln>
              <a:noFill/>
            </a:ln>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a:solidFill>
                  <a:schemeClr val="accent6">
                    <a:lumMod val="40000"/>
                    <a:lumOff val="60000"/>
                  </a:schemeClr>
                </a:solidFill>
              </a:defRPr>
            </a:pPr>
            <a:endParaRPr lang="en-US" sz="1100" b="0" i="0" u="none" strike="noStrike" baseline="0">
              <a:solidFill>
                <a:schemeClr val="accent6">
                  <a:lumMod val="40000"/>
                  <a:lumOff val="60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10" Type="http://schemas.openxmlformats.org/officeDocument/2006/relationships/chart" Target="../charts/chart7.xml"/><Relationship Id="rId4" Type="http://schemas.openxmlformats.org/officeDocument/2006/relationships/chart" Target="../charts/chart3.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chart" Target="../charts/chart13.xml"/><Relationship Id="rId3" Type="http://schemas.openxmlformats.org/officeDocument/2006/relationships/image" Target="../media/image1.png"/><Relationship Id="rId7" Type="http://schemas.openxmlformats.org/officeDocument/2006/relationships/chart" Target="../charts/chart10.xml"/><Relationship Id="rId12" Type="http://schemas.microsoft.com/office/2014/relationships/chartEx" Target="../charts/chartEx6.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4.svg"/><Relationship Id="rId11" Type="http://schemas.microsoft.com/office/2014/relationships/chartEx" Target="../charts/chartEx5.xml"/><Relationship Id="rId5" Type="http://schemas.openxmlformats.org/officeDocument/2006/relationships/image" Target="../media/image3.png"/><Relationship Id="rId15" Type="http://schemas.openxmlformats.org/officeDocument/2006/relationships/chart" Target="../charts/chart15.xml"/><Relationship Id="rId10" Type="http://schemas.openxmlformats.org/officeDocument/2006/relationships/chart" Target="../charts/chart12.xml"/><Relationship Id="rId4" Type="http://schemas.openxmlformats.org/officeDocument/2006/relationships/image" Target="../media/image2.svg"/><Relationship Id="rId9" Type="http://schemas.openxmlformats.org/officeDocument/2006/relationships/chart" Target="../charts/chart11.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0.svg"/><Relationship Id="rId13" Type="http://schemas.microsoft.com/office/2014/relationships/chartEx" Target="../charts/chartEx8.xml"/><Relationship Id="rId3" Type="http://schemas.openxmlformats.org/officeDocument/2006/relationships/chart" Target="../charts/chart16.xml"/><Relationship Id="rId7" Type="http://schemas.openxmlformats.org/officeDocument/2006/relationships/image" Target="../media/image9.png"/><Relationship Id="rId12" Type="http://schemas.openxmlformats.org/officeDocument/2006/relationships/chart" Target="../charts/chart20.xml"/><Relationship Id="rId17" Type="http://schemas.microsoft.com/office/2014/relationships/chartEx" Target="../charts/chartEx9.xml"/><Relationship Id="rId2" Type="http://schemas.openxmlformats.org/officeDocument/2006/relationships/image" Target="../media/image6.svg"/><Relationship Id="rId16" Type="http://schemas.openxmlformats.org/officeDocument/2006/relationships/chart" Target="../charts/chart23.xml"/><Relationship Id="rId1" Type="http://schemas.openxmlformats.org/officeDocument/2006/relationships/image" Target="../media/image5.png"/><Relationship Id="rId6" Type="http://schemas.openxmlformats.org/officeDocument/2006/relationships/image" Target="../media/image8.svg"/><Relationship Id="rId11" Type="http://schemas.openxmlformats.org/officeDocument/2006/relationships/chart" Target="../charts/chart19.xml"/><Relationship Id="rId5" Type="http://schemas.openxmlformats.org/officeDocument/2006/relationships/image" Target="../media/image7.png"/><Relationship Id="rId15" Type="http://schemas.openxmlformats.org/officeDocument/2006/relationships/chart" Target="../charts/chart22.xml"/><Relationship Id="rId10" Type="http://schemas.microsoft.com/office/2014/relationships/chartEx" Target="../charts/chartEx7.xml"/><Relationship Id="rId4" Type="http://schemas.openxmlformats.org/officeDocument/2006/relationships/chart" Target="../charts/chart17.xml"/><Relationship Id="rId9" Type="http://schemas.openxmlformats.org/officeDocument/2006/relationships/chart" Target="../charts/chart18.xml"/><Relationship Id="rId1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6</xdr:col>
      <xdr:colOff>133350</xdr:colOff>
      <xdr:row>0</xdr:row>
      <xdr:rowOff>180976</xdr:rowOff>
    </xdr:from>
    <xdr:to>
      <xdr:col>8</xdr:col>
      <xdr:colOff>180975</xdr:colOff>
      <xdr:row>5</xdr:row>
      <xdr:rowOff>123826</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466B9342-A843-83D2-8B21-AD1C434CBA5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448175" y="180976"/>
              <a:ext cx="129540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95250</xdr:rowOff>
    </xdr:from>
    <xdr:to>
      <xdr:col>2</xdr:col>
      <xdr:colOff>161925</xdr:colOff>
      <xdr:row>25</xdr:row>
      <xdr:rowOff>123825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D69F2938-2721-1988-403C-07E84BFB0A4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2952750"/>
              <a:ext cx="1647825" cy="1933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xdr:colOff>
      <xdr:row>12</xdr:row>
      <xdr:rowOff>95250</xdr:rowOff>
    </xdr:from>
    <xdr:to>
      <xdr:col>5</xdr:col>
      <xdr:colOff>457200</xdr:colOff>
      <xdr:row>18</xdr:row>
      <xdr:rowOff>152400</xdr:rowOff>
    </xdr:to>
    <xdr:graphicFrame macro="">
      <xdr:nvGraphicFramePr>
        <xdr:cNvPr id="4" name="Chart 3">
          <a:extLst>
            <a:ext uri="{FF2B5EF4-FFF2-40B4-BE49-F238E27FC236}">
              <a16:creationId xmlns:a16="http://schemas.microsoft.com/office/drawing/2014/main" id="{28DAC614-ED9E-2491-D991-C8B80E234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219075</xdr:colOff>
      <xdr:row>8</xdr:row>
      <xdr:rowOff>90487</xdr:rowOff>
    </xdr:from>
    <xdr:to>
      <xdr:col>5</xdr:col>
      <xdr:colOff>285750</xdr:colOff>
      <xdr:row>20</xdr:row>
      <xdr:rowOff>171450</xdr:rowOff>
    </xdr:to>
    <xdr:graphicFrame macro="">
      <xdr:nvGraphicFramePr>
        <xdr:cNvPr id="5" name="Chart 4">
          <a:extLst>
            <a:ext uri="{FF2B5EF4-FFF2-40B4-BE49-F238E27FC236}">
              <a16:creationId xmlns:a16="http://schemas.microsoft.com/office/drawing/2014/main" id="{ACCEA723-2EED-6DCF-A4C7-448703FBC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123825</xdr:colOff>
      <xdr:row>4</xdr:row>
      <xdr:rowOff>133350</xdr:rowOff>
    </xdr:from>
    <xdr:to>
      <xdr:col>5</xdr:col>
      <xdr:colOff>485775</xdr:colOff>
      <xdr:row>16</xdr:row>
      <xdr:rowOff>76200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318FC908-36BD-07BD-78AF-5035C41A1F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3825" y="895350"/>
              <a:ext cx="4067175" cy="2228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238125</xdr:colOff>
      <xdr:row>3</xdr:row>
      <xdr:rowOff>14287</xdr:rowOff>
    </xdr:from>
    <xdr:to>
      <xdr:col>15</xdr:col>
      <xdr:colOff>371475</xdr:colOff>
      <xdr:row>17</xdr:row>
      <xdr:rowOff>9525</xdr:rowOff>
    </xdr:to>
    <xdr:graphicFrame macro="">
      <xdr:nvGraphicFramePr>
        <xdr:cNvPr id="7" name="Chart 6">
          <a:extLst>
            <a:ext uri="{FF2B5EF4-FFF2-40B4-BE49-F238E27FC236}">
              <a16:creationId xmlns:a16="http://schemas.microsoft.com/office/drawing/2014/main" id="{22297A48-68F7-2A44-A6B2-BD1E8DB4D7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590550</xdr:colOff>
      <xdr:row>11</xdr:row>
      <xdr:rowOff>185737</xdr:rowOff>
    </xdr:from>
    <xdr:to>
      <xdr:col>16</xdr:col>
      <xdr:colOff>571500</xdr:colOff>
      <xdr:row>26</xdr:row>
      <xdr:rowOff>71437</xdr:rowOff>
    </xdr:to>
    <xdr:graphicFrame macro="">
      <xdr:nvGraphicFramePr>
        <xdr:cNvPr id="8" name="Chart 7">
          <a:extLst>
            <a:ext uri="{FF2B5EF4-FFF2-40B4-BE49-F238E27FC236}">
              <a16:creationId xmlns:a16="http://schemas.microsoft.com/office/drawing/2014/main" id="{F8CA5A6B-6AA6-2693-2B1F-3C4A5E5B82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128587</xdr:colOff>
      <xdr:row>24</xdr:row>
      <xdr:rowOff>33337</xdr:rowOff>
    </xdr:from>
    <xdr:to>
      <xdr:col>22</xdr:col>
      <xdr:colOff>66675</xdr:colOff>
      <xdr:row>34</xdr:row>
      <xdr:rowOff>161925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A8315953-EBF0-E222-55CA-F80087C5D9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30087" y="4605337"/>
              <a:ext cx="5195888" cy="20335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381000</xdr:colOff>
      <xdr:row>22</xdr:row>
      <xdr:rowOff>119063</xdr:rowOff>
    </xdr:from>
    <xdr:to>
      <xdr:col>27</xdr:col>
      <xdr:colOff>47625</xdr:colOff>
      <xdr:row>35</xdr:row>
      <xdr:rowOff>171451</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8AFC86EB-80F6-1368-7423-76511F945B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7640300" y="4310063"/>
              <a:ext cx="3600450" cy="25288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19050</xdr:colOff>
      <xdr:row>23</xdr:row>
      <xdr:rowOff>19050</xdr:rowOff>
    </xdr:from>
    <xdr:to>
      <xdr:col>27</xdr:col>
      <xdr:colOff>104775</xdr:colOff>
      <xdr:row>35</xdr:row>
      <xdr:rowOff>138112</xdr:rowOff>
    </xdr:to>
    <xdr:graphicFrame macro="">
      <xdr:nvGraphicFramePr>
        <xdr:cNvPr id="12" name="Chart 11">
          <a:extLst>
            <a:ext uri="{FF2B5EF4-FFF2-40B4-BE49-F238E27FC236}">
              <a16:creationId xmlns:a16="http://schemas.microsoft.com/office/drawing/2014/main" id="{D5AB5958-3BD1-0410-7CA0-DE9DFEF47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190500</xdr:colOff>
      <xdr:row>25</xdr:row>
      <xdr:rowOff>95250</xdr:rowOff>
    </xdr:from>
    <xdr:to>
      <xdr:col>25</xdr:col>
      <xdr:colOff>266700</xdr:colOff>
      <xdr:row>36</xdr:row>
      <xdr:rowOff>66675</xdr:rowOff>
    </xdr:to>
    <mc:AlternateContent xmlns:mc="http://schemas.openxmlformats.org/markup-compatibility/2006" xmlns:a14="http://schemas.microsoft.com/office/drawing/2010/main">
      <mc:Choice Requires="a14">
        <xdr:graphicFrame macro="">
          <xdr:nvGraphicFramePr>
            <xdr:cNvPr id="13" name="Department 1">
              <a:extLst>
                <a:ext uri="{FF2B5EF4-FFF2-40B4-BE49-F238E27FC236}">
                  <a16:creationId xmlns:a16="http://schemas.microsoft.com/office/drawing/2014/main" id="{D658E0C5-A3F2-3DCE-4559-90A7195905CA}"/>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8449925" y="4857750"/>
              <a:ext cx="1524000" cy="206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962025</xdr:colOff>
      <xdr:row>23</xdr:row>
      <xdr:rowOff>152400</xdr:rowOff>
    </xdr:from>
    <xdr:to>
      <xdr:col>28</xdr:col>
      <xdr:colOff>485775</xdr:colOff>
      <xdr:row>38</xdr:row>
      <xdr:rowOff>38100</xdr:rowOff>
    </xdr:to>
    <xdr:graphicFrame macro="">
      <xdr:nvGraphicFramePr>
        <xdr:cNvPr id="14" name="Chart 13">
          <a:extLst>
            <a:ext uri="{FF2B5EF4-FFF2-40B4-BE49-F238E27FC236}">
              <a16:creationId xmlns:a16="http://schemas.microsoft.com/office/drawing/2014/main" id="{448A2333-E33E-544F-73E1-26F3B3DA2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30</xdr:col>
      <xdr:colOff>85725</xdr:colOff>
      <xdr:row>28</xdr:row>
      <xdr:rowOff>85724</xdr:rowOff>
    </xdr:from>
    <xdr:to>
      <xdr:col>31</xdr:col>
      <xdr:colOff>1162050</xdr:colOff>
      <xdr:row>32</xdr:row>
      <xdr:rowOff>180975</xdr:rowOff>
    </xdr:to>
    <mc:AlternateContent xmlns:mc="http://schemas.openxmlformats.org/markup-compatibility/2006" xmlns:a14="http://schemas.microsoft.com/office/drawing/2010/main">
      <mc:Choice Requires="a14">
        <xdr:graphicFrame macro="">
          <xdr:nvGraphicFramePr>
            <xdr:cNvPr id="15" name="Trainer Type">
              <a:extLst>
                <a:ext uri="{FF2B5EF4-FFF2-40B4-BE49-F238E27FC236}">
                  <a16:creationId xmlns:a16="http://schemas.microsoft.com/office/drawing/2014/main" id="{14281839-2B15-1BA7-0D29-AFF1778A04C7}"/>
                </a:ext>
              </a:extLst>
            </xdr:cNvPr>
            <xdr:cNvGraphicFramePr/>
          </xdr:nvGraphicFramePr>
          <xdr:xfrm>
            <a:off x="0" y="0"/>
            <a:ext cx="0" cy="0"/>
          </xdr:xfrm>
          <a:graphic>
            <a:graphicData uri="http://schemas.microsoft.com/office/drawing/2010/slicer">
              <sle:slicer xmlns:sle="http://schemas.microsoft.com/office/drawing/2010/slicer" name="Trainer Type"/>
            </a:graphicData>
          </a:graphic>
        </xdr:graphicFrame>
      </mc:Choice>
      <mc:Fallback xmlns="">
        <xdr:sp macro="" textlink="">
          <xdr:nvSpPr>
            <xdr:cNvPr id="0" name=""/>
            <xdr:cNvSpPr>
              <a:spLocks noTextEdit="1"/>
            </xdr:cNvSpPr>
          </xdr:nvSpPr>
          <xdr:spPr>
            <a:xfrm>
              <a:off x="23507700" y="5419724"/>
              <a:ext cx="1828800" cy="857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152400</xdr:colOff>
      <xdr:row>28</xdr:row>
      <xdr:rowOff>28576</xdr:rowOff>
    </xdr:from>
    <xdr:to>
      <xdr:col>34</xdr:col>
      <xdr:colOff>304800</xdr:colOff>
      <xdr:row>32</xdr:row>
      <xdr:rowOff>171450</xdr:rowOff>
    </xdr:to>
    <mc:AlternateContent xmlns:mc="http://schemas.openxmlformats.org/markup-compatibility/2006" xmlns:a14="http://schemas.microsoft.com/office/drawing/2010/main">
      <mc:Choice Requires="a14">
        <xdr:graphicFrame macro="">
          <xdr:nvGraphicFramePr>
            <xdr:cNvPr id="16" name="Training Type">
              <a:extLst>
                <a:ext uri="{FF2B5EF4-FFF2-40B4-BE49-F238E27FC236}">
                  <a16:creationId xmlns:a16="http://schemas.microsoft.com/office/drawing/2014/main" id="{5DDC2FE1-4FC9-BB24-4B8A-23E87DC30C12}"/>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26650950" y="5362576"/>
              <a:ext cx="1828800" cy="904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400050</xdr:colOff>
      <xdr:row>45</xdr:row>
      <xdr:rowOff>133350</xdr:rowOff>
    </xdr:from>
    <xdr:to>
      <xdr:col>30</xdr:col>
      <xdr:colOff>142875</xdr:colOff>
      <xdr:row>52</xdr:row>
      <xdr:rowOff>171450</xdr:rowOff>
    </xdr:to>
    <mc:AlternateContent xmlns:mc="http://schemas.openxmlformats.org/markup-compatibility/2006" xmlns:tsle="http://schemas.microsoft.com/office/drawing/2012/timeslicer">
      <mc:Choice Requires="tsle">
        <xdr:graphicFrame macro="">
          <xdr:nvGraphicFramePr>
            <xdr:cNvPr id="17" name="Date">
              <a:extLst>
                <a:ext uri="{FF2B5EF4-FFF2-40B4-BE49-F238E27FC236}">
                  <a16:creationId xmlns:a16="http://schemas.microsoft.com/office/drawing/2014/main" id="{26589D04-7946-87BE-22A5-93E4B43DABD8}"/>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1326475" y="8705850"/>
              <a:ext cx="223837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27</xdr:col>
      <xdr:colOff>400050</xdr:colOff>
      <xdr:row>46</xdr:row>
      <xdr:rowOff>95250</xdr:rowOff>
    </xdr:from>
    <xdr:to>
      <xdr:col>30</xdr:col>
      <xdr:colOff>438150</xdr:colOff>
      <xdr:row>52</xdr:row>
      <xdr:rowOff>171450</xdr:rowOff>
    </xdr:to>
    <mc:AlternateContent xmlns:mc="http://schemas.openxmlformats.org/markup-compatibility/2006" xmlns:tsle="http://schemas.microsoft.com/office/drawing/2012/timeslicer">
      <mc:Choice Requires="tsle">
        <xdr:graphicFrame macro="">
          <xdr:nvGraphicFramePr>
            <xdr:cNvPr id="19" name="HireDate">
              <a:extLst>
                <a:ext uri="{FF2B5EF4-FFF2-40B4-BE49-F238E27FC236}">
                  <a16:creationId xmlns:a16="http://schemas.microsoft.com/office/drawing/2014/main" id="{C336FE7E-759C-AB74-4311-B10B5A0A4B2E}"/>
                </a:ext>
              </a:extLst>
            </xdr:cNvPr>
            <xdr:cNvGraphicFramePr/>
          </xdr:nvGraphicFramePr>
          <xdr:xfrm>
            <a:off x="0" y="0"/>
            <a:ext cx="0" cy="0"/>
          </xdr:xfrm>
          <a:graphic>
            <a:graphicData uri="http://schemas.microsoft.com/office/drawing/2012/timeslicer">
              <tsle:timeslicer name="HireDate"/>
            </a:graphicData>
          </a:graphic>
        </xdr:graphicFrame>
      </mc:Choice>
      <mc:Fallback xmlns="">
        <xdr:sp macro="" textlink="">
          <xdr:nvSpPr>
            <xdr:cNvPr id="0" name=""/>
            <xdr:cNvSpPr>
              <a:spLocks noTextEdit="1"/>
            </xdr:cNvSpPr>
          </xdr:nvSpPr>
          <xdr:spPr>
            <a:xfrm>
              <a:off x="21326475" y="8858250"/>
              <a:ext cx="2533650" cy="12192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36</xdr:col>
      <xdr:colOff>314325</xdr:colOff>
      <xdr:row>20</xdr:row>
      <xdr:rowOff>9525</xdr:rowOff>
    </xdr:from>
    <xdr:to>
      <xdr:col>40</xdr:col>
      <xdr:colOff>295275</xdr:colOff>
      <xdr:row>31</xdr:row>
      <xdr:rowOff>161925</xdr:rowOff>
    </xdr:to>
    <xdr:graphicFrame macro="">
      <xdr:nvGraphicFramePr>
        <xdr:cNvPr id="20" name="Chart 19">
          <a:extLst>
            <a:ext uri="{FF2B5EF4-FFF2-40B4-BE49-F238E27FC236}">
              <a16:creationId xmlns:a16="http://schemas.microsoft.com/office/drawing/2014/main" id="{2CAD320D-49B1-1600-51AE-D1328C9AE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454464</xdr:colOff>
      <xdr:row>0</xdr:row>
      <xdr:rowOff>0</xdr:rowOff>
    </xdr:from>
    <xdr:to>
      <xdr:col>29</xdr:col>
      <xdr:colOff>595313</xdr:colOff>
      <xdr:row>59</xdr:row>
      <xdr:rowOff>159934</xdr:rowOff>
    </xdr:to>
    <xdr:sp macro="" textlink="">
      <xdr:nvSpPr>
        <xdr:cNvPr id="2" name="Rectangle: Rounded Corners 1">
          <a:extLst>
            <a:ext uri="{FF2B5EF4-FFF2-40B4-BE49-F238E27FC236}">
              <a16:creationId xmlns:a16="http://schemas.microsoft.com/office/drawing/2014/main" id="{79A0A320-6D8A-D686-738A-96BD65A7D811}"/>
            </a:ext>
          </a:extLst>
        </xdr:cNvPr>
        <xdr:cNvSpPr/>
      </xdr:nvSpPr>
      <xdr:spPr>
        <a:xfrm>
          <a:off x="1674855" y="0"/>
          <a:ext cx="16616122" cy="11575051"/>
        </a:xfrm>
        <a:prstGeom prst="roundRect">
          <a:avLst>
            <a:gd name="adj" fmla="val 1716"/>
          </a:avLst>
        </a:prstGeom>
        <a:solidFill>
          <a:srgbClr val="1D1A3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485741</xdr:colOff>
      <xdr:row>1</xdr:row>
      <xdr:rowOff>13803</xdr:rowOff>
    </xdr:from>
    <xdr:to>
      <xdr:col>8</xdr:col>
      <xdr:colOff>485740</xdr:colOff>
      <xdr:row>5</xdr:row>
      <xdr:rowOff>55217</xdr:rowOff>
    </xdr:to>
    <xdr:sp macro="" textlink="">
      <xdr:nvSpPr>
        <xdr:cNvPr id="3" name="TextBox 2">
          <a:extLst>
            <a:ext uri="{FF2B5EF4-FFF2-40B4-BE49-F238E27FC236}">
              <a16:creationId xmlns:a16="http://schemas.microsoft.com/office/drawing/2014/main" id="{9DFBC06E-B360-FCCF-7E92-6CC4765BB5E0}"/>
            </a:ext>
          </a:extLst>
        </xdr:cNvPr>
        <xdr:cNvSpPr txBox="1"/>
      </xdr:nvSpPr>
      <xdr:spPr>
        <a:xfrm>
          <a:off x="1706132" y="207280"/>
          <a:ext cx="3661171" cy="81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solidFill>
                <a:schemeClr val="accent6">
                  <a:lumMod val="40000"/>
                  <a:lumOff val="60000"/>
                </a:schemeClr>
              </a:solidFill>
              <a:latin typeface="Sitka Text Semibold" panose="020F0502020204030204" pitchFamily="2" charset="0"/>
            </a:rPr>
            <a:t>HR REPORT</a:t>
          </a:r>
        </a:p>
      </xdr:txBody>
    </xdr:sp>
    <xdr:clientData/>
  </xdr:twoCellAnchor>
  <xdr:twoCellAnchor>
    <xdr:from>
      <xdr:col>20</xdr:col>
      <xdr:colOff>565547</xdr:colOff>
      <xdr:row>0</xdr:row>
      <xdr:rowOff>0</xdr:rowOff>
    </xdr:from>
    <xdr:to>
      <xdr:col>23</xdr:col>
      <xdr:colOff>410895</xdr:colOff>
      <xdr:row>5</xdr:row>
      <xdr:rowOff>172772</xdr:rowOff>
    </xdr:to>
    <xdr:sp macro="" textlink="Sheet2!B4">
      <xdr:nvSpPr>
        <xdr:cNvPr id="5" name="Rectangle: Rounded Corners 4">
          <a:extLst>
            <a:ext uri="{FF2B5EF4-FFF2-40B4-BE49-F238E27FC236}">
              <a16:creationId xmlns:a16="http://schemas.microsoft.com/office/drawing/2014/main" id="{EB1C8D3F-1EA1-0544-B4A4-6EFD8410934D}"/>
            </a:ext>
          </a:extLst>
        </xdr:cNvPr>
        <xdr:cNvSpPr/>
      </xdr:nvSpPr>
      <xdr:spPr>
        <a:xfrm>
          <a:off x="12769453" y="0"/>
          <a:ext cx="1675934" cy="1140155"/>
        </a:xfrm>
        <a:prstGeom prst="roundRect">
          <a:avLst>
            <a:gd name="adj" fmla="val 3614"/>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D91324-BC44-4278-B8BA-7C340B0D5B34}" type="TxLink">
            <a:rPr lang="en-US" sz="4000" b="0" i="0" u="none" strike="noStrike">
              <a:solidFill>
                <a:schemeClr val="accent6">
                  <a:lumMod val="40000"/>
                  <a:lumOff val="60000"/>
                </a:schemeClr>
              </a:solidFill>
              <a:latin typeface="Sitka Heading Semibold" panose="020F0502020204030204" pitchFamily="2" charset="0"/>
              <a:cs typeface="Calibri"/>
            </a:rPr>
            <a:pPr algn="ctr"/>
            <a:t>251</a:t>
          </a:fld>
          <a:endParaRPr lang="en-US" sz="4000">
            <a:solidFill>
              <a:schemeClr val="accent6">
                <a:lumMod val="40000"/>
                <a:lumOff val="60000"/>
              </a:schemeClr>
            </a:solidFill>
            <a:latin typeface="Sitka Heading Semibold" panose="020F0502020204030204" pitchFamily="2" charset="0"/>
          </a:endParaRPr>
        </a:p>
      </xdr:txBody>
    </xdr:sp>
    <xdr:clientData/>
  </xdr:twoCellAnchor>
  <xdr:twoCellAnchor>
    <xdr:from>
      <xdr:col>20</xdr:col>
      <xdr:colOff>550664</xdr:colOff>
      <xdr:row>0</xdr:row>
      <xdr:rowOff>85512</xdr:rowOff>
    </xdr:from>
    <xdr:to>
      <xdr:col>23</xdr:col>
      <xdr:colOff>565547</xdr:colOff>
      <xdr:row>3</xdr:row>
      <xdr:rowOff>14883</xdr:rowOff>
    </xdr:to>
    <xdr:sp macro="" textlink="">
      <xdr:nvSpPr>
        <xdr:cNvPr id="4" name="TextBox 3">
          <a:extLst>
            <a:ext uri="{FF2B5EF4-FFF2-40B4-BE49-F238E27FC236}">
              <a16:creationId xmlns:a16="http://schemas.microsoft.com/office/drawing/2014/main" id="{B9AA30FB-BB08-74DF-14C9-C04F2A7BA627}"/>
            </a:ext>
          </a:extLst>
        </xdr:cNvPr>
        <xdr:cNvSpPr txBox="1"/>
      </xdr:nvSpPr>
      <xdr:spPr>
        <a:xfrm>
          <a:off x="12754570" y="85512"/>
          <a:ext cx="1845469" cy="509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latin typeface="Georgia" panose="02040502050405020303" pitchFamily="18" charset="0"/>
            </a:rPr>
            <a:t> </a:t>
          </a:r>
          <a:r>
            <a:rPr lang="en-US" sz="1800" baseline="0">
              <a:solidFill>
                <a:schemeClr val="accent6">
                  <a:lumMod val="60000"/>
                  <a:lumOff val="40000"/>
                </a:schemeClr>
              </a:solidFill>
              <a:latin typeface="Georgia" panose="02040502050405020303" pitchFamily="18" charset="0"/>
            </a:rPr>
            <a:t>Employee</a:t>
          </a:r>
          <a:endParaRPr lang="en-US" sz="1800">
            <a:solidFill>
              <a:schemeClr val="accent6">
                <a:lumMod val="60000"/>
                <a:lumOff val="40000"/>
              </a:schemeClr>
            </a:solidFill>
            <a:latin typeface="Georgia" panose="02040502050405020303" pitchFamily="18" charset="0"/>
          </a:endParaRPr>
        </a:p>
      </xdr:txBody>
    </xdr:sp>
    <xdr:clientData/>
  </xdr:twoCellAnchor>
  <xdr:twoCellAnchor>
    <xdr:from>
      <xdr:col>24</xdr:col>
      <xdr:colOff>59532</xdr:colOff>
      <xdr:row>0</xdr:row>
      <xdr:rowOff>12177</xdr:rowOff>
    </xdr:from>
    <xdr:to>
      <xdr:col>26</xdr:col>
      <xdr:colOff>515076</xdr:colOff>
      <xdr:row>5</xdr:row>
      <xdr:rowOff>174833</xdr:rowOff>
    </xdr:to>
    <xdr:sp macro="" textlink="Sheet2!AH26">
      <xdr:nvSpPr>
        <xdr:cNvPr id="6" name="Rectangle: Rounded Corners 5">
          <a:extLst>
            <a:ext uri="{FF2B5EF4-FFF2-40B4-BE49-F238E27FC236}">
              <a16:creationId xmlns:a16="http://schemas.microsoft.com/office/drawing/2014/main" id="{35EF21AE-E1AE-ADBA-62EF-21A57E325B85}"/>
            </a:ext>
          </a:extLst>
        </xdr:cNvPr>
        <xdr:cNvSpPr/>
      </xdr:nvSpPr>
      <xdr:spPr>
        <a:xfrm>
          <a:off x="14704220" y="12177"/>
          <a:ext cx="1675934" cy="1130039"/>
        </a:xfrm>
        <a:prstGeom prst="roundRect">
          <a:avLst>
            <a:gd name="adj" fmla="val 0"/>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BB83D7-8943-4C98-94B9-2DFE2F96C80C}" type="TxLink">
            <a:rPr lang="en-US" sz="4400" b="0" i="0" u="none" strike="noStrike">
              <a:solidFill>
                <a:schemeClr val="accent6">
                  <a:lumMod val="40000"/>
                  <a:lumOff val="60000"/>
                </a:schemeClr>
              </a:solidFill>
              <a:latin typeface="Calibri"/>
              <a:cs typeface="Calibri"/>
            </a:rPr>
            <a:pPr algn="ctr"/>
            <a:t>227</a:t>
          </a:fld>
          <a:endParaRPr lang="en-US" sz="4400">
            <a:solidFill>
              <a:schemeClr val="accent6">
                <a:lumMod val="40000"/>
                <a:lumOff val="60000"/>
              </a:schemeClr>
            </a:solidFill>
            <a:latin typeface="Sitka Heading Semibold" panose="020F0502020204030204" pitchFamily="2" charset="0"/>
          </a:endParaRPr>
        </a:p>
      </xdr:txBody>
    </xdr:sp>
    <xdr:clientData/>
  </xdr:twoCellAnchor>
  <xdr:twoCellAnchor>
    <xdr:from>
      <xdr:col>2</xdr:col>
      <xdr:colOff>593588</xdr:colOff>
      <xdr:row>7</xdr:row>
      <xdr:rowOff>41413</xdr:rowOff>
    </xdr:from>
    <xdr:to>
      <xdr:col>9</xdr:col>
      <xdr:colOff>220869</xdr:colOff>
      <xdr:row>22</xdr:row>
      <xdr:rowOff>179456</xdr:rowOff>
    </xdr:to>
    <xdr:sp macro="" textlink="">
      <xdr:nvSpPr>
        <xdr:cNvPr id="7" name="Rectangle: Rounded Corners 6">
          <a:extLst>
            <a:ext uri="{FF2B5EF4-FFF2-40B4-BE49-F238E27FC236}">
              <a16:creationId xmlns:a16="http://schemas.microsoft.com/office/drawing/2014/main" id="{BBB793FF-A5E9-64C1-FCBE-75725BD08785}"/>
            </a:ext>
          </a:extLst>
        </xdr:cNvPr>
        <xdr:cNvSpPr/>
      </xdr:nvSpPr>
      <xdr:spPr>
        <a:xfrm>
          <a:off x="1808371" y="1394239"/>
          <a:ext cx="3879020" cy="3036956"/>
        </a:xfrm>
        <a:prstGeom prst="roundRect">
          <a:avLst>
            <a:gd name="adj" fmla="val 2769"/>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524564</xdr:colOff>
      <xdr:row>16</xdr:row>
      <xdr:rowOff>113885</xdr:rowOff>
    </xdr:from>
    <xdr:to>
      <xdr:col>9</xdr:col>
      <xdr:colOff>496956</xdr:colOff>
      <xdr:row>22</xdr:row>
      <xdr:rowOff>154470</xdr:rowOff>
    </xdr:to>
    <xdr:grpSp>
      <xdr:nvGrpSpPr>
        <xdr:cNvPr id="18" name="Group 17">
          <a:extLst>
            <a:ext uri="{FF2B5EF4-FFF2-40B4-BE49-F238E27FC236}">
              <a16:creationId xmlns:a16="http://schemas.microsoft.com/office/drawing/2014/main" id="{7833EB9B-3411-DB13-3ACC-F4DEB008C580}"/>
            </a:ext>
          </a:extLst>
        </xdr:cNvPr>
        <xdr:cNvGrpSpPr/>
      </xdr:nvGrpSpPr>
      <xdr:grpSpPr>
        <a:xfrm>
          <a:off x="1727722" y="3054938"/>
          <a:ext cx="4183445" cy="1143479"/>
          <a:chOff x="5853041" y="1798015"/>
          <a:chExt cx="4881079" cy="1200150"/>
        </a:xfrm>
      </xdr:grpSpPr>
      <xdr:graphicFrame macro="">
        <xdr:nvGraphicFramePr>
          <xdr:cNvPr id="8" name="Chart 7">
            <a:extLst>
              <a:ext uri="{FF2B5EF4-FFF2-40B4-BE49-F238E27FC236}">
                <a16:creationId xmlns:a16="http://schemas.microsoft.com/office/drawing/2014/main" id="{D6875E79-EC9D-486E-88F1-528B5F44D059}"/>
              </a:ext>
            </a:extLst>
          </xdr:cNvPr>
          <xdr:cNvGraphicFramePr>
            <a:graphicFrameLocks/>
          </xdr:cNvGraphicFramePr>
        </xdr:nvGraphicFramePr>
        <xdr:xfrm>
          <a:off x="5853041" y="1798015"/>
          <a:ext cx="1857375" cy="12001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9" name="Chart 8">
            <a:extLst>
              <a:ext uri="{FF2B5EF4-FFF2-40B4-BE49-F238E27FC236}">
                <a16:creationId xmlns:a16="http://schemas.microsoft.com/office/drawing/2014/main" id="{7F3ACE96-9BFB-3560-B481-21F2018C1977}"/>
              </a:ext>
            </a:extLst>
          </xdr:cNvPr>
          <xdr:cNvGraphicFramePr>
            <a:graphicFrameLocks/>
          </xdr:cNvGraphicFramePr>
        </xdr:nvGraphicFramePr>
        <xdr:xfrm>
          <a:off x="8876745" y="1798015"/>
          <a:ext cx="1857375" cy="1200150"/>
        </xdr:xfrm>
        <a:graphic>
          <a:graphicData uri="http://schemas.openxmlformats.org/drawingml/2006/chart">
            <c:chart xmlns:c="http://schemas.openxmlformats.org/drawingml/2006/chart" xmlns:r="http://schemas.openxmlformats.org/officeDocument/2006/relationships" r:id="rId2"/>
          </a:graphicData>
        </a:graphic>
      </xdr:graphicFrame>
      <xdr:pic>
        <xdr:nvPicPr>
          <xdr:cNvPr id="13" name="Graphic 12" descr="Male profile with solid fill">
            <a:extLst>
              <a:ext uri="{FF2B5EF4-FFF2-40B4-BE49-F238E27FC236}">
                <a16:creationId xmlns:a16="http://schemas.microsoft.com/office/drawing/2014/main" id="{B0B6DAD7-83E6-FEA9-E038-26D54A5F36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406848" y="1940890"/>
            <a:ext cx="914400" cy="914400"/>
          </a:xfrm>
          <a:prstGeom prst="rect">
            <a:avLst/>
          </a:prstGeom>
        </xdr:spPr>
      </xdr:pic>
      <xdr:pic>
        <xdr:nvPicPr>
          <xdr:cNvPr id="15" name="Graphic 14" descr="Female Profile with solid fill">
            <a:extLst>
              <a:ext uri="{FF2B5EF4-FFF2-40B4-BE49-F238E27FC236}">
                <a16:creationId xmlns:a16="http://schemas.microsoft.com/office/drawing/2014/main" id="{EF36AD52-A89D-06AC-3BCA-CACAAEBB34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33478" y="1940890"/>
            <a:ext cx="914400" cy="914400"/>
          </a:xfrm>
          <a:prstGeom prst="rect">
            <a:avLst/>
          </a:prstGeom>
        </xdr:spPr>
      </xdr:pic>
      <xdr:sp macro="" textlink="Sheet2!$F$10">
        <xdr:nvSpPr>
          <xdr:cNvPr id="16" name="TextBox 15">
            <a:extLst>
              <a:ext uri="{FF2B5EF4-FFF2-40B4-BE49-F238E27FC236}">
                <a16:creationId xmlns:a16="http://schemas.microsoft.com/office/drawing/2014/main" id="{6EA1CC13-5493-CAD8-83D9-1AEF41FF0849}"/>
              </a:ext>
            </a:extLst>
          </xdr:cNvPr>
          <xdr:cNvSpPr txBox="1"/>
        </xdr:nvSpPr>
        <xdr:spPr>
          <a:xfrm>
            <a:off x="6391412" y="2204829"/>
            <a:ext cx="855869" cy="38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7B184F-139E-4AA0-AA2F-867A2C12F000}" type="TxLink">
              <a:rPr lang="en-US" sz="2400" b="0" i="0" u="none" strike="noStrike">
                <a:solidFill>
                  <a:schemeClr val="accent6">
                    <a:lumMod val="40000"/>
                    <a:lumOff val="60000"/>
                  </a:schemeClr>
                </a:solidFill>
                <a:latin typeface="Sitka Heading Semibold" panose="020F0502020204030204" pitchFamily="2" charset="0"/>
                <a:cs typeface="Calibri"/>
              </a:rPr>
              <a:pPr algn="ctr"/>
              <a:t>138</a:t>
            </a:fld>
            <a:endParaRPr lang="en-US" sz="2400">
              <a:solidFill>
                <a:schemeClr val="accent6">
                  <a:lumMod val="40000"/>
                  <a:lumOff val="60000"/>
                </a:schemeClr>
              </a:solidFill>
              <a:latin typeface="Sitka Heading Semibold" panose="020F0502020204030204" pitchFamily="2" charset="0"/>
            </a:endParaRPr>
          </a:p>
        </xdr:txBody>
      </xdr:sp>
      <xdr:sp macro="" textlink="Sheet2!$F$11">
        <xdr:nvSpPr>
          <xdr:cNvPr id="17" name="TextBox 16">
            <a:extLst>
              <a:ext uri="{FF2B5EF4-FFF2-40B4-BE49-F238E27FC236}">
                <a16:creationId xmlns:a16="http://schemas.microsoft.com/office/drawing/2014/main" id="{2CDD709C-5BD8-3A40-DBD5-5A15433641FE}"/>
              </a:ext>
            </a:extLst>
          </xdr:cNvPr>
          <xdr:cNvSpPr txBox="1"/>
        </xdr:nvSpPr>
        <xdr:spPr>
          <a:xfrm>
            <a:off x="9359899" y="2204829"/>
            <a:ext cx="855869" cy="38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CC6284-C75A-4FB1-9148-66A1FAF6696C}" type="TxLink">
              <a:rPr lang="en-US" sz="2400" b="0" i="0" u="none" strike="noStrike">
                <a:solidFill>
                  <a:schemeClr val="accent6">
                    <a:lumMod val="40000"/>
                    <a:lumOff val="60000"/>
                  </a:schemeClr>
                </a:solidFill>
                <a:latin typeface="Sitka Heading Semibold" panose="020F0502020204030204" pitchFamily="2" charset="0"/>
                <a:ea typeface="+mn-ea"/>
                <a:cs typeface="Calibri"/>
              </a:rPr>
              <a:pPr marL="0" indent="0" algn="ctr"/>
              <a:t>113</a:t>
            </a:fld>
            <a:endParaRPr lang="en-US" sz="2400" b="0" i="0" u="none" strike="noStrike">
              <a:solidFill>
                <a:schemeClr val="accent6">
                  <a:lumMod val="40000"/>
                  <a:lumOff val="60000"/>
                </a:schemeClr>
              </a:solidFill>
              <a:latin typeface="Sitka Heading Semibold" panose="020F0502020204030204" pitchFamily="2" charset="0"/>
              <a:ea typeface="+mn-ea"/>
              <a:cs typeface="Calibri"/>
            </a:endParaRPr>
          </a:p>
        </xdr:txBody>
      </xdr:sp>
    </xdr:grpSp>
    <xdr:clientData/>
  </xdr:twoCellAnchor>
  <xdr:twoCellAnchor editAs="oneCell">
    <xdr:from>
      <xdr:col>3</xdr:col>
      <xdr:colOff>593585</xdr:colOff>
      <xdr:row>11</xdr:row>
      <xdr:rowOff>96630</xdr:rowOff>
    </xdr:from>
    <xdr:to>
      <xdr:col>7</xdr:col>
      <xdr:colOff>496957</xdr:colOff>
      <xdr:row>15</xdr:row>
      <xdr:rowOff>41413</xdr:rowOff>
    </xdr:to>
    <mc:AlternateContent xmlns:mc="http://schemas.openxmlformats.org/markup-compatibility/2006" xmlns:a14="http://schemas.microsoft.com/office/drawing/2010/main">
      <mc:Choice Requires="a14">
        <xdr:graphicFrame macro="">
          <xdr:nvGraphicFramePr>
            <xdr:cNvPr id="19" name="Gender 1">
              <a:extLst>
                <a:ext uri="{FF2B5EF4-FFF2-40B4-BE49-F238E27FC236}">
                  <a16:creationId xmlns:a16="http://schemas.microsoft.com/office/drawing/2014/main" id="{B138A54A-D8DE-4990-9E00-4DD9ACD1D83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437133" y="2124533"/>
              <a:ext cx="2361437" cy="6822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538369</xdr:colOff>
      <xdr:row>6</xdr:row>
      <xdr:rowOff>6255</xdr:rowOff>
    </xdr:from>
    <xdr:to>
      <xdr:col>29</xdr:col>
      <xdr:colOff>372717</xdr:colOff>
      <xdr:row>7</xdr:row>
      <xdr:rowOff>14883</xdr:rowOff>
    </xdr:to>
    <xdr:sp macro="" textlink="">
      <xdr:nvSpPr>
        <xdr:cNvPr id="20" name="Rectangle 19">
          <a:extLst>
            <a:ext uri="{FF2B5EF4-FFF2-40B4-BE49-F238E27FC236}">
              <a16:creationId xmlns:a16="http://schemas.microsoft.com/office/drawing/2014/main" id="{9BC64D7D-3AA1-246B-5835-0937A9ACBA6B}"/>
            </a:ext>
          </a:extLst>
        </xdr:cNvPr>
        <xdr:cNvSpPr/>
      </xdr:nvSpPr>
      <xdr:spPr>
        <a:xfrm>
          <a:off x="1758760" y="1167114"/>
          <a:ext cx="16309621" cy="202105"/>
        </a:xfrm>
        <a:prstGeom prst="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373271</xdr:colOff>
      <xdr:row>7</xdr:row>
      <xdr:rowOff>69575</xdr:rowOff>
    </xdr:from>
    <xdr:to>
      <xdr:col>15</xdr:col>
      <xdr:colOff>579782</xdr:colOff>
      <xdr:row>23</xdr:row>
      <xdr:rowOff>14357</xdr:rowOff>
    </xdr:to>
    <xdr:sp macro="" textlink="">
      <xdr:nvSpPr>
        <xdr:cNvPr id="22" name="Rectangle: Rounded Corners 21">
          <a:extLst>
            <a:ext uri="{FF2B5EF4-FFF2-40B4-BE49-F238E27FC236}">
              <a16:creationId xmlns:a16="http://schemas.microsoft.com/office/drawing/2014/main" id="{8770233C-50D2-DF0E-AC57-98157910672D}"/>
            </a:ext>
          </a:extLst>
        </xdr:cNvPr>
        <xdr:cNvSpPr/>
      </xdr:nvSpPr>
      <xdr:spPr>
        <a:xfrm>
          <a:off x="5839793" y="1422401"/>
          <a:ext cx="3850859" cy="3036956"/>
        </a:xfrm>
        <a:prstGeom prst="roundRect">
          <a:avLst>
            <a:gd name="adj" fmla="val 2769"/>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277968</xdr:colOff>
      <xdr:row>9</xdr:row>
      <xdr:rowOff>97885</xdr:rowOff>
    </xdr:from>
    <xdr:to>
      <xdr:col>16</xdr:col>
      <xdr:colOff>181337</xdr:colOff>
      <xdr:row>23</xdr:row>
      <xdr:rowOff>166907</xdr:rowOff>
    </xdr:to>
    <xdr:graphicFrame macro="">
      <xdr:nvGraphicFramePr>
        <xdr:cNvPr id="21" name="Chart 20">
          <a:extLst>
            <a:ext uri="{FF2B5EF4-FFF2-40B4-BE49-F238E27FC236}">
              <a16:creationId xmlns:a16="http://schemas.microsoft.com/office/drawing/2014/main" id="{EF8007DA-C344-4E78-A802-D390B5CB6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179454</xdr:colOff>
      <xdr:row>7</xdr:row>
      <xdr:rowOff>51487</xdr:rowOff>
    </xdr:from>
    <xdr:to>
      <xdr:col>23</xdr:col>
      <xdr:colOff>138042</xdr:colOff>
      <xdr:row>22</xdr:row>
      <xdr:rowOff>179457</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654CB790-86C0-4B69-9853-D01734FB51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933054" y="1384987"/>
              <a:ext cx="4225788" cy="29854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442289</xdr:colOff>
      <xdr:row>23</xdr:row>
      <xdr:rowOff>69022</xdr:rowOff>
    </xdr:from>
    <xdr:to>
      <xdr:col>29</xdr:col>
      <xdr:colOff>400325</xdr:colOff>
      <xdr:row>24</xdr:row>
      <xdr:rowOff>69022</xdr:rowOff>
    </xdr:to>
    <xdr:sp macro="" textlink="">
      <xdr:nvSpPr>
        <xdr:cNvPr id="25" name="Rectangle 24">
          <a:extLst>
            <a:ext uri="{FF2B5EF4-FFF2-40B4-BE49-F238E27FC236}">
              <a16:creationId xmlns:a16="http://schemas.microsoft.com/office/drawing/2014/main" id="{7DFF161E-5856-D635-45CF-551A481300F8}"/>
            </a:ext>
          </a:extLst>
        </xdr:cNvPr>
        <xdr:cNvSpPr/>
      </xdr:nvSpPr>
      <xdr:spPr>
        <a:xfrm>
          <a:off x="1657072" y="4514022"/>
          <a:ext cx="16357601" cy="193261"/>
        </a:xfrm>
        <a:prstGeom prst="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304802</xdr:colOff>
      <xdr:row>7</xdr:row>
      <xdr:rowOff>70127</xdr:rowOff>
    </xdr:from>
    <xdr:to>
      <xdr:col>29</xdr:col>
      <xdr:colOff>511313</xdr:colOff>
      <xdr:row>23</xdr:row>
      <xdr:rowOff>14909</xdr:rowOff>
    </xdr:to>
    <xdr:sp macro="" textlink="">
      <xdr:nvSpPr>
        <xdr:cNvPr id="27" name="Rectangle: Rounded Corners 26">
          <a:extLst>
            <a:ext uri="{FF2B5EF4-FFF2-40B4-BE49-F238E27FC236}">
              <a16:creationId xmlns:a16="http://schemas.microsoft.com/office/drawing/2014/main" id="{35480872-B500-6920-9B70-F807A6B85002}"/>
            </a:ext>
          </a:extLst>
        </xdr:cNvPr>
        <xdr:cNvSpPr/>
      </xdr:nvSpPr>
      <xdr:spPr>
        <a:xfrm>
          <a:off x="14274802" y="1422953"/>
          <a:ext cx="3850859" cy="3036956"/>
        </a:xfrm>
        <a:prstGeom prst="roundRect">
          <a:avLst>
            <a:gd name="adj" fmla="val 2769"/>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386521</xdr:colOff>
      <xdr:row>7</xdr:row>
      <xdr:rowOff>96630</xdr:rowOff>
    </xdr:from>
    <xdr:to>
      <xdr:col>29</xdr:col>
      <xdr:colOff>440634</xdr:colOff>
      <xdr:row>22</xdr:row>
      <xdr:rowOff>193260</xdr:rowOff>
    </xdr:to>
    <xdr:graphicFrame macro="">
      <xdr:nvGraphicFramePr>
        <xdr:cNvPr id="26" name="Chart 25">
          <a:extLst>
            <a:ext uri="{FF2B5EF4-FFF2-40B4-BE49-F238E27FC236}">
              <a16:creationId xmlns:a16="http://schemas.microsoft.com/office/drawing/2014/main" id="{7619FC7C-335E-4523-A6D2-B6EF27A1A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1659</xdr:colOff>
      <xdr:row>24</xdr:row>
      <xdr:rowOff>70678</xdr:rowOff>
    </xdr:from>
    <xdr:to>
      <xdr:col>9</xdr:col>
      <xdr:colOff>0</xdr:colOff>
      <xdr:row>40</xdr:row>
      <xdr:rowOff>57727</xdr:rowOff>
    </xdr:to>
    <xdr:sp macro="" textlink="">
      <xdr:nvSpPr>
        <xdr:cNvPr id="29" name="Rectangle: Rounded Corners 28">
          <a:extLst>
            <a:ext uri="{FF2B5EF4-FFF2-40B4-BE49-F238E27FC236}">
              <a16:creationId xmlns:a16="http://schemas.microsoft.com/office/drawing/2014/main" id="{D45D897C-1533-B9F5-20F4-BF12B8759C7C}"/>
            </a:ext>
          </a:extLst>
        </xdr:cNvPr>
        <xdr:cNvSpPr/>
      </xdr:nvSpPr>
      <xdr:spPr>
        <a:xfrm>
          <a:off x="1820068" y="4573405"/>
          <a:ext cx="3635159" cy="2988867"/>
        </a:xfrm>
        <a:prstGeom prst="roundRect">
          <a:avLst>
            <a:gd name="adj" fmla="val 2769"/>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407775</xdr:colOff>
      <xdr:row>26</xdr:row>
      <xdr:rowOff>104099</xdr:rowOff>
    </xdr:from>
    <xdr:to>
      <xdr:col>9</xdr:col>
      <xdr:colOff>90277</xdr:colOff>
      <xdr:row>40</xdr:row>
      <xdr:rowOff>141646</xdr:rowOff>
    </xdr:to>
    <xdr:graphicFrame macro="">
      <xdr:nvGraphicFramePr>
        <xdr:cNvPr id="28" name="Chart 27">
          <a:extLst>
            <a:ext uri="{FF2B5EF4-FFF2-40B4-BE49-F238E27FC236}">
              <a16:creationId xmlns:a16="http://schemas.microsoft.com/office/drawing/2014/main" id="{779E0C8E-C6FB-48EB-99EC-13A4760F8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110989</xdr:colOff>
      <xdr:row>25</xdr:row>
      <xdr:rowOff>85261</xdr:rowOff>
    </xdr:from>
    <xdr:to>
      <xdr:col>17</xdr:col>
      <xdr:colOff>57728</xdr:colOff>
      <xdr:row>41</xdr:row>
      <xdr:rowOff>1</xdr:rowOff>
    </xdr:to>
    <xdr:sp macro="" textlink="">
      <xdr:nvSpPr>
        <xdr:cNvPr id="31" name="Rectangle: Rounded Corners 30">
          <a:extLst>
            <a:ext uri="{FF2B5EF4-FFF2-40B4-BE49-F238E27FC236}">
              <a16:creationId xmlns:a16="http://schemas.microsoft.com/office/drawing/2014/main" id="{B585BDA9-D895-B5FA-AEFD-9991F931DC66}"/>
            </a:ext>
          </a:extLst>
        </xdr:cNvPr>
        <xdr:cNvSpPr/>
      </xdr:nvSpPr>
      <xdr:spPr>
        <a:xfrm>
          <a:off x="5540239" y="4847761"/>
          <a:ext cx="4772739" cy="2962740"/>
        </a:xfrm>
        <a:prstGeom prst="roundRect">
          <a:avLst>
            <a:gd name="adj" fmla="val 2769"/>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517033</xdr:colOff>
      <xdr:row>23</xdr:row>
      <xdr:rowOff>181965</xdr:rowOff>
    </xdr:from>
    <xdr:to>
      <xdr:col>17</xdr:col>
      <xdr:colOff>131769</xdr:colOff>
      <xdr:row>39</xdr:row>
      <xdr:rowOff>168161</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57F66CC2-F877-4560-B956-A818E15E6D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393833" y="4563465"/>
              <a:ext cx="5101136" cy="30341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240725</xdr:colOff>
      <xdr:row>24</xdr:row>
      <xdr:rowOff>135936</xdr:rowOff>
    </xdr:from>
    <xdr:to>
      <xdr:col>24</xdr:col>
      <xdr:colOff>57728</xdr:colOff>
      <xdr:row>41</xdr:row>
      <xdr:rowOff>86592</xdr:rowOff>
    </xdr:to>
    <xdr:sp macro="" textlink="">
      <xdr:nvSpPr>
        <xdr:cNvPr id="33" name="Rectangle: Rounded Corners 32">
          <a:extLst>
            <a:ext uri="{FF2B5EF4-FFF2-40B4-BE49-F238E27FC236}">
              <a16:creationId xmlns:a16="http://schemas.microsoft.com/office/drawing/2014/main" id="{32D91366-AB47-4B48-40F1-25E1FEF56250}"/>
            </a:ext>
          </a:extLst>
        </xdr:cNvPr>
        <xdr:cNvSpPr/>
      </xdr:nvSpPr>
      <xdr:spPr>
        <a:xfrm>
          <a:off x="10545043" y="4638663"/>
          <a:ext cx="4059958" cy="3140088"/>
        </a:xfrm>
        <a:prstGeom prst="roundRect">
          <a:avLst>
            <a:gd name="adj" fmla="val 2769"/>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187613</xdr:colOff>
      <xdr:row>25</xdr:row>
      <xdr:rowOff>28864</xdr:rowOff>
    </xdr:from>
    <xdr:to>
      <xdr:col>24</xdr:col>
      <xdr:colOff>6927</xdr:colOff>
      <xdr:row>41</xdr:row>
      <xdr:rowOff>0</xdr:rowOff>
    </xdr:to>
    <mc:AlternateContent xmlns:mc="http://schemas.openxmlformats.org/markup-compatibility/2006">
      <mc:Choice xmlns:cx2="http://schemas.microsoft.com/office/drawing/2015/10/21/chartex" Requires="cx2">
        <xdr:graphicFrame macro="">
          <xdr:nvGraphicFramePr>
            <xdr:cNvPr id="32" name="Chart 31">
              <a:extLst>
                <a:ext uri="{FF2B5EF4-FFF2-40B4-BE49-F238E27FC236}">
                  <a16:creationId xmlns:a16="http://schemas.microsoft.com/office/drawing/2014/main" id="{66E6FDFD-F1EC-49E1-A9D6-44D96440D7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550813" y="4791364"/>
              <a:ext cx="4086514" cy="30191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230909</xdr:colOff>
      <xdr:row>25</xdr:row>
      <xdr:rowOff>78209</xdr:rowOff>
    </xdr:from>
    <xdr:to>
      <xdr:col>29</xdr:col>
      <xdr:colOff>461818</xdr:colOff>
      <xdr:row>41</xdr:row>
      <xdr:rowOff>43297</xdr:rowOff>
    </xdr:to>
    <xdr:sp macro="" textlink="">
      <xdr:nvSpPr>
        <xdr:cNvPr id="35" name="Rectangle: Rounded Corners 34">
          <a:extLst>
            <a:ext uri="{FF2B5EF4-FFF2-40B4-BE49-F238E27FC236}">
              <a16:creationId xmlns:a16="http://schemas.microsoft.com/office/drawing/2014/main" id="{7A354177-6DA1-764E-91B2-399D57801163}"/>
            </a:ext>
          </a:extLst>
        </xdr:cNvPr>
        <xdr:cNvSpPr/>
      </xdr:nvSpPr>
      <xdr:spPr>
        <a:xfrm>
          <a:off x="14778182" y="4768550"/>
          <a:ext cx="3261591" cy="2966906"/>
        </a:xfrm>
        <a:prstGeom prst="roundRect">
          <a:avLst>
            <a:gd name="adj" fmla="val 2769"/>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101021</xdr:colOff>
      <xdr:row>26</xdr:row>
      <xdr:rowOff>115454</xdr:rowOff>
    </xdr:from>
    <xdr:to>
      <xdr:col>29</xdr:col>
      <xdr:colOff>447386</xdr:colOff>
      <xdr:row>40</xdr:row>
      <xdr:rowOff>158750</xdr:rowOff>
    </xdr:to>
    <xdr:graphicFrame macro="">
      <xdr:nvGraphicFramePr>
        <xdr:cNvPr id="34" name="Chart 33">
          <a:extLst>
            <a:ext uri="{FF2B5EF4-FFF2-40B4-BE49-F238E27FC236}">
              <a16:creationId xmlns:a16="http://schemas.microsoft.com/office/drawing/2014/main" id="{80C878E5-959A-4F4F-9DDC-CB11142AB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368877</xdr:colOff>
      <xdr:row>7</xdr:row>
      <xdr:rowOff>94046</xdr:rowOff>
    </xdr:from>
    <xdr:to>
      <xdr:col>8</xdr:col>
      <xdr:colOff>360796</xdr:colOff>
      <xdr:row>9</xdr:row>
      <xdr:rowOff>43295</xdr:rowOff>
    </xdr:to>
    <xdr:sp macro="" textlink="">
      <xdr:nvSpPr>
        <xdr:cNvPr id="36" name="TextBox 35">
          <a:extLst>
            <a:ext uri="{FF2B5EF4-FFF2-40B4-BE49-F238E27FC236}">
              <a16:creationId xmlns:a16="http://schemas.microsoft.com/office/drawing/2014/main" id="{5D87736D-4C4E-9336-D243-C52A75EF6FB9}"/>
            </a:ext>
          </a:extLst>
        </xdr:cNvPr>
        <xdr:cNvSpPr txBox="1"/>
      </xdr:nvSpPr>
      <xdr:spPr>
        <a:xfrm>
          <a:off x="2187286" y="1407341"/>
          <a:ext cx="3022601" cy="32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Employee by Gender</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10</xdr:col>
      <xdr:colOff>90185</xdr:colOff>
      <xdr:row>6</xdr:row>
      <xdr:rowOff>139372</xdr:rowOff>
    </xdr:from>
    <xdr:to>
      <xdr:col>15</xdr:col>
      <xdr:colOff>587515</xdr:colOff>
      <xdr:row>8</xdr:row>
      <xdr:rowOff>112662</xdr:rowOff>
    </xdr:to>
    <xdr:sp macro="" textlink="">
      <xdr:nvSpPr>
        <xdr:cNvPr id="37" name="TextBox 36">
          <a:extLst>
            <a:ext uri="{FF2B5EF4-FFF2-40B4-BE49-F238E27FC236}">
              <a16:creationId xmlns:a16="http://schemas.microsoft.com/office/drawing/2014/main" id="{CA51F1FE-17B0-4C7E-A475-D9631F717E79}"/>
            </a:ext>
          </a:extLst>
        </xdr:cNvPr>
        <xdr:cNvSpPr txBox="1"/>
      </xdr:nvSpPr>
      <xdr:spPr>
        <a:xfrm>
          <a:off x="6235346" y="1245501"/>
          <a:ext cx="3569911" cy="34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Employee by Department</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16</xdr:col>
      <xdr:colOff>587086</xdr:colOff>
      <xdr:row>6</xdr:row>
      <xdr:rowOff>182369</xdr:rowOff>
    </xdr:from>
    <xdr:to>
      <xdr:col>22</xdr:col>
      <xdr:colOff>469900</xdr:colOff>
      <xdr:row>8</xdr:row>
      <xdr:rowOff>152401</xdr:rowOff>
    </xdr:to>
    <xdr:sp macro="" textlink="">
      <xdr:nvSpPr>
        <xdr:cNvPr id="38" name="TextBox 37">
          <a:extLst>
            <a:ext uri="{FF2B5EF4-FFF2-40B4-BE49-F238E27FC236}">
              <a16:creationId xmlns:a16="http://schemas.microsoft.com/office/drawing/2014/main" id="{69D31DAB-54CF-4F85-2EEE-B0AC532A19CB}"/>
            </a:ext>
          </a:extLst>
        </xdr:cNvPr>
        <xdr:cNvSpPr txBox="1"/>
      </xdr:nvSpPr>
      <xdr:spPr>
        <a:xfrm>
          <a:off x="10285268" y="1308051"/>
          <a:ext cx="3519632" cy="34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ysClr val="windowText" lastClr="000000"/>
              </a:solidFill>
              <a:latin typeface="Georgia" panose="02040502050405020303" pitchFamily="18" charset="0"/>
            </a:rPr>
            <a:t>Total</a:t>
          </a:r>
          <a:r>
            <a:rPr lang="en-US" sz="1800" baseline="0">
              <a:solidFill>
                <a:sysClr val="windowText" lastClr="000000"/>
              </a:solidFill>
              <a:latin typeface="Georgia" panose="02040502050405020303" pitchFamily="18" charset="0"/>
            </a:rPr>
            <a:t> Employee by Education</a:t>
          </a:r>
          <a:endParaRPr lang="en-US" sz="1800">
            <a:solidFill>
              <a:sysClr val="windowText" lastClr="000000"/>
            </a:solidFill>
            <a:latin typeface="Georgia" panose="02040502050405020303" pitchFamily="18" charset="0"/>
          </a:endParaRPr>
        </a:p>
      </xdr:txBody>
    </xdr:sp>
    <xdr:clientData/>
  </xdr:twoCellAnchor>
  <xdr:twoCellAnchor>
    <xdr:from>
      <xdr:col>23</xdr:col>
      <xdr:colOff>457200</xdr:colOff>
      <xdr:row>6</xdr:row>
      <xdr:rowOff>153505</xdr:rowOff>
    </xdr:from>
    <xdr:to>
      <xdr:col>29</xdr:col>
      <xdr:colOff>340013</xdr:colOff>
      <xdr:row>8</xdr:row>
      <xdr:rowOff>123537</xdr:rowOff>
    </xdr:to>
    <xdr:sp macro="" textlink="">
      <xdr:nvSpPr>
        <xdr:cNvPr id="39" name="TextBox 38">
          <a:extLst>
            <a:ext uri="{FF2B5EF4-FFF2-40B4-BE49-F238E27FC236}">
              <a16:creationId xmlns:a16="http://schemas.microsoft.com/office/drawing/2014/main" id="{4C18077E-DAE9-4EA6-BCF5-19C16CF4BB7E}"/>
            </a:ext>
          </a:extLst>
        </xdr:cNvPr>
        <xdr:cNvSpPr txBox="1"/>
      </xdr:nvSpPr>
      <xdr:spPr>
        <a:xfrm>
          <a:off x="14398336" y="1279187"/>
          <a:ext cx="3519632" cy="34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Employee by Age Group</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3</xdr:col>
      <xdr:colOff>90055</xdr:colOff>
      <xdr:row>24</xdr:row>
      <xdr:rowOff>89428</xdr:rowOff>
    </xdr:from>
    <xdr:to>
      <xdr:col>8</xdr:col>
      <xdr:colOff>579005</xdr:colOff>
      <xdr:row>26</xdr:row>
      <xdr:rowOff>59459</xdr:rowOff>
    </xdr:to>
    <xdr:sp macro="" textlink="">
      <xdr:nvSpPr>
        <xdr:cNvPr id="40" name="TextBox 39">
          <a:extLst>
            <a:ext uri="{FF2B5EF4-FFF2-40B4-BE49-F238E27FC236}">
              <a16:creationId xmlns:a16="http://schemas.microsoft.com/office/drawing/2014/main" id="{C0812213-4DAA-6308-0B1E-4F14EA997F7D}"/>
            </a:ext>
          </a:extLst>
        </xdr:cNvPr>
        <xdr:cNvSpPr txBox="1"/>
      </xdr:nvSpPr>
      <xdr:spPr>
        <a:xfrm>
          <a:off x="1908464" y="4592155"/>
          <a:ext cx="3519632" cy="34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Trained by Age Group</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0</xdr:col>
      <xdr:colOff>0</xdr:colOff>
      <xdr:row>42</xdr:row>
      <xdr:rowOff>25350</xdr:rowOff>
    </xdr:from>
    <xdr:to>
      <xdr:col>0</xdr:col>
      <xdr:colOff>0</xdr:colOff>
      <xdr:row>43</xdr:row>
      <xdr:rowOff>182996</xdr:rowOff>
    </xdr:to>
    <xdr:sp macro="" textlink="">
      <xdr:nvSpPr>
        <xdr:cNvPr id="41" name="TextBox 40">
          <a:extLst>
            <a:ext uri="{FF2B5EF4-FFF2-40B4-BE49-F238E27FC236}">
              <a16:creationId xmlns:a16="http://schemas.microsoft.com/office/drawing/2014/main" id="{1B00650A-00D1-BEBC-2571-9A96C4B77E3A}"/>
            </a:ext>
          </a:extLst>
        </xdr:cNvPr>
        <xdr:cNvSpPr txBox="1"/>
      </xdr:nvSpPr>
      <xdr:spPr>
        <a:xfrm>
          <a:off x="0" y="7905123"/>
          <a:ext cx="0" cy="34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Trained by Age Group</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10</xdr:col>
      <xdr:colOff>83705</xdr:colOff>
      <xdr:row>23</xdr:row>
      <xdr:rowOff>169668</xdr:rowOff>
    </xdr:from>
    <xdr:to>
      <xdr:col>15</xdr:col>
      <xdr:colOff>572656</xdr:colOff>
      <xdr:row>25</xdr:row>
      <xdr:rowOff>139700</xdr:rowOff>
    </xdr:to>
    <xdr:sp macro="" textlink="">
      <xdr:nvSpPr>
        <xdr:cNvPr id="42" name="TextBox 41">
          <a:extLst>
            <a:ext uri="{FF2B5EF4-FFF2-40B4-BE49-F238E27FC236}">
              <a16:creationId xmlns:a16="http://schemas.microsoft.com/office/drawing/2014/main" id="{6BD3CB06-653F-AF60-0D44-B441B931ABD2}"/>
            </a:ext>
          </a:extLst>
        </xdr:cNvPr>
        <xdr:cNvSpPr txBox="1"/>
      </xdr:nvSpPr>
      <xdr:spPr>
        <a:xfrm>
          <a:off x="6145069" y="4484782"/>
          <a:ext cx="3519632" cy="34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Trained by Age Group</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18</xdr:col>
      <xdr:colOff>149514</xdr:colOff>
      <xdr:row>23</xdr:row>
      <xdr:rowOff>120022</xdr:rowOff>
    </xdr:from>
    <xdr:to>
      <xdr:col>24</xdr:col>
      <xdr:colOff>32328</xdr:colOff>
      <xdr:row>25</xdr:row>
      <xdr:rowOff>90054</xdr:rowOff>
    </xdr:to>
    <xdr:sp macro="" textlink="">
      <xdr:nvSpPr>
        <xdr:cNvPr id="43" name="TextBox 42">
          <a:extLst>
            <a:ext uri="{FF2B5EF4-FFF2-40B4-BE49-F238E27FC236}">
              <a16:creationId xmlns:a16="http://schemas.microsoft.com/office/drawing/2014/main" id="{31568E1E-8B19-72DC-1430-5B987DA940B2}"/>
            </a:ext>
          </a:extLst>
        </xdr:cNvPr>
        <xdr:cNvSpPr txBox="1"/>
      </xdr:nvSpPr>
      <xdr:spPr>
        <a:xfrm>
          <a:off x="11059969" y="4435136"/>
          <a:ext cx="3519632" cy="34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Trained by Age Education</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24</xdr:col>
      <xdr:colOff>128732</xdr:colOff>
      <xdr:row>23</xdr:row>
      <xdr:rowOff>171400</xdr:rowOff>
    </xdr:from>
    <xdr:to>
      <xdr:col>30</xdr:col>
      <xdr:colOff>11546</xdr:colOff>
      <xdr:row>25</xdr:row>
      <xdr:rowOff>141432</xdr:rowOff>
    </xdr:to>
    <xdr:sp macro="" textlink="">
      <xdr:nvSpPr>
        <xdr:cNvPr id="44" name="TextBox 43">
          <a:extLst>
            <a:ext uri="{FF2B5EF4-FFF2-40B4-BE49-F238E27FC236}">
              <a16:creationId xmlns:a16="http://schemas.microsoft.com/office/drawing/2014/main" id="{E3AF23DE-A8A5-D9DE-EC99-C69E722414BB}"/>
            </a:ext>
          </a:extLst>
        </xdr:cNvPr>
        <xdr:cNvSpPr txBox="1"/>
      </xdr:nvSpPr>
      <xdr:spPr>
        <a:xfrm>
          <a:off x="14676005" y="4486514"/>
          <a:ext cx="3519632" cy="34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Trained by Age Gender</a:t>
          </a:r>
          <a:endParaRPr lang="en-US" sz="1800">
            <a:solidFill>
              <a:schemeClr val="accent6">
                <a:lumMod val="40000"/>
                <a:lumOff val="60000"/>
              </a:schemeClr>
            </a:solidFill>
            <a:latin typeface="Georgia" panose="02040502050405020303" pitchFamily="18" charset="0"/>
          </a:endParaRPr>
        </a:p>
      </xdr:txBody>
    </xdr:sp>
    <xdr:clientData/>
  </xdr:twoCellAnchor>
  <xdr:twoCellAnchor editAs="oneCell">
    <xdr:from>
      <xdr:col>7</xdr:col>
      <xdr:colOff>331930</xdr:colOff>
      <xdr:row>0</xdr:row>
      <xdr:rowOff>144768</xdr:rowOff>
    </xdr:from>
    <xdr:to>
      <xdr:col>13</xdr:col>
      <xdr:colOff>476249</xdr:colOff>
      <xdr:row>5</xdr:row>
      <xdr:rowOff>101473</xdr:rowOff>
    </xdr:to>
    <mc:AlternateContent xmlns:mc="http://schemas.openxmlformats.org/markup-compatibility/2006" xmlns:a14="http://schemas.microsoft.com/office/drawing/2010/main">
      <mc:Choice Requires="a14">
        <xdr:graphicFrame macro="">
          <xdr:nvGraphicFramePr>
            <xdr:cNvPr id="45" name="Department 2">
              <a:extLst>
                <a:ext uri="{FF2B5EF4-FFF2-40B4-BE49-F238E27FC236}">
                  <a16:creationId xmlns:a16="http://schemas.microsoft.com/office/drawing/2014/main" id="{19D0F3F8-509D-4093-B64D-8F7E27E4D9B9}"/>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4633543" y="144768"/>
              <a:ext cx="3831416" cy="878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133946</xdr:colOff>
      <xdr:row>0</xdr:row>
      <xdr:rowOff>50926</xdr:rowOff>
    </xdr:from>
    <xdr:to>
      <xdr:col>29</xdr:col>
      <xdr:colOff>589489</xdr:colOff>
      <xdr:row>6</xdr:row>
      <xdr:rowOff>20106</xdr:rowOff>
    </xdr:to>
    <xdr:sp macro="" textlink="Sheet2!AI26">
      <xdr:nvSpPr>
        <xdr:cNvPr id="46" name="Rectangle: Rounded Corners 45">
          <a:extLst>
            <a:ext uri="{FF2B5EF4-FFF2-40B4-BE49-F238E27FC236}">
              <a16:creationId xmlns:a16="http://schemas.microsoft.com/office/drawing/2014/main" id="{EA85E47A-6F89-747E-8158-B1EEA654943D}"/>
            </a:ext>
          </a:extLst>
        </xdr:cNvPr>
        <xdr:cNvSpPr/>
      </xdr:nvSpPr>
      <xdr:spPr>
        <a:xfrm>
          <a:off x="16609219" y="50926"/>
          <a:ext cx="1675934" cy="1130039"/>
        </a:xfrm>
        <a:prstGeom prst="roundRect">
          <a:avLst>
            <a:gd name="adj" fmla="val 863"/>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2F36B8B-18D8-41FA-A6D0-375A399C179D}" type="TxLink">
            <a:rPr lang="en-US" sz="4400" b="0" i="0" u="none" strike="noStrike">
              <a:solidFill>
                <a:schemeClr val="accent6">
                  <a:lumMod val="40000"/>
                  <a:lumOff val="60000"/>
                </a:schemeClr>
              </a:solidFill>
              <a:latin typeface="Calibri"/>
              <a:ea typeface="+mn-ea"/>
              <a:cs typeface="Calibri"/>
            </a:rPr>
            <a:pPr marL="0" indent="0" algn="ctr"/>
            <a:t>7</a:t>
          </a:fld>
          <a:endParaRPr lang="en-US" sz="4400" b="0" i="0" u="none" strike="noStrike">
            <a:solidFill>
              <a:schemeClr val="accent6">
                <a:lumMod val="40000"/>
                <a:lumOff val="60000"/>
              </a:schemeClr>
            </a:solidFill>
            <a:latin typeface="Calibri"/>
            <a:ea typeface="+mn-ea"/>
            <a:cs typeface="Calibri"/>
          </a:endParaRPr>
        </a:p>
      </xdr:txBody>
    </xdr:sp>
    <xdr:clientData/>
  </xdr:twoCellAnchor>
  <xdr:twoCellAnchor>
    <xdr:from>
      <xdr:col>24</xdr:col>
      <xdr:colOff>178593</xdr:colOff>
      <xdr:row>0</xdr:row>
      <xdr:rowOff>0</xdr:rowOff>
    </xdr:from>
    <xdr:to>
      <xdr:col>26</xdr:col>
      <xdr:colOff>550664</xdr:colOff>
      <xdr:row>2</xdr:row>
      <xdr:rowOff>68313</xdr:rowOff>
    </xdr:to>
    <xdr:sp macro="" textlink="">
      <xdr:nvSpPr>
        <xdr:cNvPr id="47" name="TextBox 46">
          <a:extLst>
            <a:ext uri="{FF2B5EF4-FFF2-40B4-BE49-F238E27FC236}">
              <a16:creationId xmlns:a16="http://schemas.microsoft.com/office/drawing/2014/main" id="{C52DB6A9-E680-D6DC-8EDF-4CD96CB982A9}"/>
            </a:ext>
          </a:extLst>
        </xdr:cNvPr>
        <xdr:cNvSpPr txBox="1"/>
      </xdr:nvSpPr>
      <xdr:spPr>
        <a:xfrm>
          <a:off x="14823281" y="0"/>
          <a:ext cx="1592461" cy="455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latin typeface="Georgia" panose="02040502050405020303" pitchFamily="18" charset="0"/>
            </a:rPr>
            <a:t> </a:t>
          </a:r>
          <a:r>
            <a:rPr lang="en-US" sz="1800" baseline="0">
              <a:solidFill>
                <a:schemeClr val="accent6">
                  <a:lumMod val="60000"/>
                  <a:lumOff val="40000"/>
                </a:schemeClr>
              </a:solidFill>
              <a:latin typeface="Georgia" panose="02040502050405020303" pitchFamily="18" charset="0"/>
            </a:rPr>
            <a:t>Trained</a:t>
          </a:r>
          <a:endParaRPr lang="en-US" sz="1800">
            <a:solidFill>
              <a:schemeClr val="accent6">
                <a:lumMod val="60000"/>
                <a:lumOff val="40000"/>
              </a:schemeClr>
            </a:solidFill>
            <a:latin typeface="Georgia" panose="02040502050405020303" pitchFamily="18" charset="0"/>
          </a:endParaRPr>
        </a:p>
      </xdr:txBody>
    </xdr:sp>
    <xdr:clientData/>
  </xdr:twoCellAnchor>
  <xdr:twoCellAnchor>
    <xdr:from>
      <xdr:col>27</xdr:col>
      <xdr:colOff>178595</xdr:colOff>
      <xdr:row>0</xdr:row>
      <xdr:rowOff>25457</xdr:rowOff>
    </xdr:from>
    <xdr:to>
      <xdr:col>29</xdr:col>
      <xdr:colOff>496095</xdr:colOff>
      <xdr:row>4</xdr:row>
      <xdr:rowOff>73512</xdr:rowOff>
    </xdr:to>
    <xdr:sp macro="" textlink="">
      <xdr:nvSpPr>
        <xdr:cNvPr id="48" name="TextBox 47">
          <a:extLst>
            <a:ext uri="{FF2B5EF4-FFF2-40B4-BE49-F238E27FC236}">
              <a16:creationId xmlns:a16="http://schemas.microsoft.com/office/drawing/2014/main" id="{EBB0FD6A-8B07-CFD7-143A-90220D9E5763}"/>
            </a:ext>
          </a:extLst>
        </xdr:cNvPr>
        <xdr:cNvSpPr txBox="1"/>
      </xdr:nvSpPr>
      <xdr:spPr>
        <a:xfrm>
          <a:off x="16653868" y="25457"/>
          <a:ext cx="1537891" cy="821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latin typeface="Georgia" panose="02040502050405020303" pitchFamily="18" charset="0"/>
            </a:rPr>
            <a:t> </a:t>
          </a:r>
          <a:r>
            <a:rPr lang="en-US" sz="1800" baseline="0">
              <a:solidFill>
                <a:schemeClr val="accent6">
                  <a:lumMod val="60000"/>
                  <a:lumOff val="40000"/>
                </a:schemeClr>
              </a:solidFill>
              <a:latin typeface="Georgia" panose="02040502050405020303" pitchFamily="18" charset="0"/>
            </a:rPr>
            <a:t>Department</a:t>
          </a:r>
          <a:endParaRPr lang="en-US" sz="1800">
            <a:solidFill>
              <a:schemeClr val="accent6">
                <a:lumMod val="60000"/>
                <a:lumOff val="40000"/>
              </a:schemeClr>
            </a:solidFill>
            <a:latin typeface="Georgia" panose="02040502050405020303" pitchFamily="18" charset="0"/>
          </a:endParaRPr>
        </a:p>
      </xdr:txBody>
    </xdr:sp>
    <xdr:clientData/>
  </xdr:twoCellAnchor>
  <xdr:twoCellAnchor>
    <xdr:from>
      <xdr:col>2</xdr:col>
      <xdr:colOff>566809</xdr:colOff>
      <xdr:row>42</xdr:row>
      <xdr:rowOff>127000</xdr:rowOff>
    </xdr:from>
    <xdr:to>
      <xdr:col>10</xdr:col>
      <xdr:colOff>15875</xdr:colOff>
      <xdr:row>59</xdr:row>
      <xdr:rowOff>63498</xdr:rowOff>
    </xdr:to>
    <xdr:sp macro="" textlink="">
      <xdr:nvSpPr>
        <xdr:cNvPr id="49" name="Rectangle: Rounded Corners 48">
          <a:extLst>
            <a:ext uri="{FF2B5EF4-FFF2-40B4-BE49-F238E27FC236}">
              <a16:creationId xmlns:a16="http://schemas.microsoft.com/office/drawing/2014/main" id="{14E85B91-B151-1064-3F2F-A0AEFCA73176}"/>
            </a:ext>
          </a:extLst>
        </xdr:cNvPr>
        <xdr:cNvSpPr/>
      </xdr:nvSpPr>
      <xdr:spPr>
        <a:xfrm>
          <a:off x="1773309" y="8128000"/>
          <a:ext cx="4275066" cy="3174998"/>
        </a:xfrm>
        <a:prstGeom prst="roundRect">
          <a:avLst>
            <a:gd name="adj" fmla="val 2769"/>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582684</xdr:colOff>
      <xdr:row>43</xdr:row>
      <xdr:rowOff>44649</xdr:rowOff>
    </xdr:from>
    <xdr:to>
      <xdr:col>10</xdr:col>
      <xdr:colOff>0</xdr:colOff>
      <xdr:row>60</xdr:row>
      <xdr:rowOff>139898</xdr:rowOff>
    </xdr:to>
    <xdr:graphicFrame macro="">
      <xdr:nvGraphicFramePr>
        <xdr:cNvPr id="50" name="Chart 49">
          <a:extLst>
            <a:ext uri="{FF2B5EF4-FFF2-40B4-BE49-F238E27FC236}">
              <a16:creationId xmlns:a16="http://schemas.microsoft.com/office/drawing/2014/main" id="{AD58088D-0E9D-4ED6-912F-9DA450D3A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7314</xdr:colOff>
      <xdr:row>40</xdr:row>
      <xdr:rowOff>142047</xdr:rowOff>
    </xdr:from>
    <xdr:to>
      <xdr:col>29</xdr:col>
      <xdr:colOff>568600</xdr:colOff>
      <xdr:row>41</xdr:row>
      <xdr:rowOff>142047</xdr:rowOff>
    </xdr:to>
    <xdr:sp macro="" textlink="">
      <xdr:nvSpPr>
        <xdr:cNvPr id="51" name="Rectangle 50">
          <a:extLst>
            <a:ext uri="{FF2B5EF4-FFF2-40B4-BE49-F238E27FC236}">
              <a16:creationId xmlns:a16="http://schemas.microsoft.com/office/drawing/2014/main" id="{2A69B823-D736-78AA-4CFB-61A9ADD4F8C4}"/>
            </a:ext>
          </a:extLst>
        </xdr:cNvPr>
        <xdr:cNvSpPr/>
      </xdr:nvSpPr>
      <xdr:spPr>
        <a:xfrm>
          <a:off x="1817064" y="7762047"/>
          <a:ext cx="16245786" cy="190500"/>
        </a:xfrm>
        <a:prstGeom prst="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306684</xdr:colOff>
      <xdr:row>42</xdr:row>
      <xdr:rowOff>86591</xdr:rowOff>
    </xdr:from>
    <xdr:to>
      <xdr:col>20</xdr:col>
      <xdr:colOff>342305</xdr:colOff>
      <xdr:row>59</xdr:row>
      <xdr:rowOff>129886</xdr:rowOff>
    </xdr:to>
    <xdr:sp macro="" textlink="">
      <xdr:nvSpPr>
        <xdr:cNvPr id="52" name="Rectangle: Rounded Corners 51">
          <a:extLst>
            <a:ext uri="{FF2B5EF4-FFF2-40B4-BE49-F238E27FC236}">
              <a16:creationId xmlns:a16="http://schemas.microsoft.com/office/drawing/2014/main" id="{A8570457-DDE8-9CBD-BED4-6C87AB4F2E7E}"/>
            </a:ext>
          </a:extLst>
        </xdr:cNvPr>
        <xdr:cNvSpPr/>
      </xdr:nvSpPr>
      <xdr:spPr>
        <a:xfrm>
          <a:off x="6408637" y="8212607"/>
          <a:ext cx="6137574" cy="3332396"/>
        </a:xfrm>
        <a:prstGeom prst="roundRect">
          <a:avLst>
            <a:gd name="adj" fmla="val 2769"/>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531722</xdr:colOff>
      <xdr:row>43</xdr:row>
      <xdr:rowOff>55474</xdr:rowOff>
    </xdr:from>
    <xdr:to>
      <xdr:col>15</xdr:col>
      <xdr:colOff>74415</xdr:colOff>
      <xdr:row>47</xdr:row>
      <xdr:rowOff>178595</xdr:rowOff>
    </xdr:to>
    <mc:AlternateContent xmlns:mc="http://schemas.openxmlformats.org/markup-compatibility/2006" xmlns:a14="http://schemas.microsoft.com/office/drawing/2010/main">
      <mc:Choice Requires="a14">
        <xdr:graphicFrame macro="">
          <xdr:nvGraphicFramePr>
            <xdr:cNvPr id="53" name="Training Type 1">
              <a:extLst>
                <a:ext uri="{FF2B5EF4-FFF2-40B4-BE49-F238E27FC236}">
                  <a16:creationId xmlns:a16="http://schemas.microsoft.com/office/drawing/2014/main" id="{0B332BEE-8213-493F-ACEC-086C5280538C}"/>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mlns="">
        <xdr:sp macro="" textlink="">
          <xdr:nvSpPr>
            <xdr:cNvPr id="0" name=""/>
            <xdr:cNvSpPr>
              <a:spLocks noTextEdit="1"/>
            </xdr:cNvSpPr>
          </xdr:nvSpPr>
          <xdr:spPr>
            <a:xfrm>
              <a:off x="6676883" y="7982732"/>
              <a:ext cx="2615274" cy="860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544751</xdr:colOff>
      <xdr:row>48</xdr:row>
      <xdr:rowOff>184355</xdr:rowOff>
    </xdr:from>
    <xdr:to>
      <xdr:col>15</xdr:col>
      <xdr:colOff>104179</xdr:colOff>
      <xdr:row>54</xdr:row>
      <xdr:rowOff>59532</xdr:rowOff>
    </xdr:to>
    <mc:AlternateContent xmlns:mc="http://schemas.openxmlformats.org/markup-compatibility/2006" xmlns:a14="http://schemas.microsoft.com/office/drawing/2010/main">
      <mc:Choice Requires="a14">
        <xdr:graphicFrame macro="">
          <xdr:nvGraphicFramePr>
            <xdr:cNvPr id="54" name="Trainer Type 1">
              <a:extLst>
                <a:ext uri="{FF2B5EF4-FFF2-40B4-BE49-F238E27FC236}">
                  <a16:creationId xmlns:a16="http://schemas.microsoft.com/office/drawing/2014/main" id="{A7C6BAA5-38C0-407F-8579-7D733574EF7D}"/>
                </a:ext>
              </a:extLst>
            </xdr:cNvPr>
            <xdr:cNvGraphicFramePr/>
          </xdr:nvGraphicFramePr>
          <xdr:xfrm>
            <a:off x="0" y="0"/>
            <a:ext cx="0" cy="0"/>
          </xdr:xfrm>
          <a:graphic>
            <a:graphicData uri="http://schemas.microsoft.com/office/drawing/2010/slicer">
              <sle:slicer xmlns:sle="http://schemas.microsoft.com/office/drawing/2010/slicer" name="Trainer Type 1"/>
            </a:graphicData>
          </a:graphic>
        </xdr:graphicFrame>
      </mc:Choice>
      <mc:Fallback xmlns="">
        <xdr:sp macro="" textlink="">
          <xdr:nvSpPr>
            <xdr:cNvPr id="0" name=""/>
            <xdr:cNvSpPr>
              <a:spLocks noTextEdit="1"/>
            </xdr:cNvSpPr>
          </xdr:nvSpPr>
          <xdr:spPr>
            <a:xfrm>
              <a:off x="6689912" y="9033387"/>
              <a:ext cx="2632009" cy="9813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327421</xdr:colOff>
      <xdr:row>43</xdr:row>
      <xdr:rowOff>74414</xdr:rowOff>
    </xdr:from>
    <xdr:to>
      <xdr:col>20</xdr:col>
      <xdr:colOff>178594</xdr:colOff>
      <xdr:row>50</xdr:row>
      <xdr:rowOff>91678</xdr:rowOff>
    </xdr:to>
    <mc:AlternateContent xmlns:mc="http://schemas.openxmlformats.org/markup-compatibility/2006" xmlns:tsle="http://schemas.microsoft.com/office/drawing/2012/timeslicer">
      <mc:Choice Requires="tsle">
        <xdr:graphicFrame macro="">
          <xdr:nvGraphicFramePr>
            <xdr:cNvPr id="55" name="Date 1">
              <a:extLst>
                <a:ext uri="{FF2B5EF4-FFF2-40B4-BE49-F238E27FC236}">
                  <a16:creationId xmlns:a16="http://schemas.microsoft.com/office/drawing/2014/main" id="{DF8A749E-2946-4B6C-8EA4-4A771095D2F7}"/>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9545163" y="8001672"/>
              <a:ext cx="2923754" cy="130774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4506</xdr:colOff>
      <xdr:row>0</xdr:row>
      <xdr:rowOff>119063</xdr:rowOff>
    </xdr:from>
    <xdr:to>
      <xdr:col>20</xdr:col>
      <xdr:colOff>267891</xdr:colOff>
      <xdr:row>5</xdr:row>
      <xdr:rowOff>89298</xdr:rowOff>
    </xdr:to>
    <mc:AlternateContent xmlns:mc="http://schemas.openxmlformats.org/markup-compatibility/2006" xmlns:tsle="http://schemas.microsoft.com/office/drawing/2012/timeslicer">
      <mc:Choice Requires="tsle">
        <xdr:graphicFrame macro="">
          <xdr:nvGraphicFramePr>
            <xdr:cNvPr id="56" name="HireDate 1">
              <a:extLst>
                <a:ext uri="{FF2B5EF4-FFF2-40B4-BE49-F238E27FC236}">
                  <a16:creationId xmlns:a16="http://schemas.microsoft.com/office/drawing/2014/main" id="{573B68A9-80E9-4A31-8CD3-80B640C9F284}"/>
                </a:ext>
              </a:extLst>
            </xdr:cNvPr>
            <xdr:cNvGraphicFramePr/>
          </xdr:nvGraphicFramePr>
          <xdr:xfrm>
            <a:off x="0" y="0"/>
            <a:ext cx="0" cy="0"/>
          </xdr:xfrm>
          <a:graphic>
            <a:graphicData uri="http://schemas.microsoft.com/office/drawing/2012/timeslicer">
              <tsle:timeslicer name="HireDate 1"/>
            </a:graphicData>
          </a:graphic>
        </xdr:graphicFrame>
      </mc:Choice>
      <mc:Fallback xmlns="">
        <xdr:sp macro="" textlink="">
          <xdr:nvSpPr>
            <xdr:cNvPr id="0" name=""/>
            <xdr:cNvSpPr>
              <a:spLocks noTextEdit="1"/>
            </xdr:cNvSpPr>
          </xdr:nvSpPr>
          <xdr:spPr>
            <a:xfrm>
              <a:off x="8607732" y="119063"/>
              <a:ext cx="3950482" cy="89200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21</xdr:col>
      <xdr:colOff>0</xdr:colOff>
      <xdr:row>42</xdr:row>
      <xdr:rowOff>75280</xdr:rowOff>
    </xdr:from>
    <xdr:to>
      <xdr:col>29</xdr:col>
      <xdr:colOff>539354</xdr:colOff>
      <xdr:row>59</xdr:row>
      <xdr:rowOff>118575</xdr:rowOff>
    </xdr:to>
    <xdr:sp macro="" textlink="">
      <xdr:nvSpPr>
        <xdr:cNvPr id="58" name="Rectangle: Rounded Corners 57">
          <a:extLst>
            <a:ext uri="{FF2B5EF4-FFF2-40B4-BE49-F238E27FC236}">
              <a16:creationId xmlns:a16="http://schemas.microsoft.com/office/drawing/2014/main" id="{95C7E32A-D683-A313-F155-683BB33EFE5E}"/>
            </a:ext>
          </a:extLst>
        </xdr:cNvPr>
        <xdr:cNvSpPr/>
      </xdr:nvSpPr>
      <xdr:spPr>
        <a:xfrm>
          <a:off x="12814102" y="8201296"/>
          <a:ext cx="5420916" cy="3332396"/>
        </a:xfrm>
        <a:prstGeom prst="roundRect">
          <a:avLst>
            <a:gd name="adj" fmla="val 2769"/>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208359</xdr:colOff>
      <xdr:row>43</xdr:row>
      <xdr:rowOff>29765</xdr:rowOff>
    </xdr:from>
    <xdr:to>
      <xdr:col>29</xdr:col>
      <xdr:colOff>386953</xdr:colOff>
      <xdr:row>59</xdr:row>
      <xdr:rowOff>29765</xdr:rowOff>
    </xdr:to>
    <xdr:graphicFrame macro="">
      <xdr:nvGraphicFramePr>
        <xdr:cNvPr id="57" name="Chart 56">
          <a:extLst>
            <a:ext uri="{FF2B5EF4-FFF2-40B4-BE49-F238E27FC236}">
              <a16:creationId xmlns:a16="http://schemas.microsoft.com/office/drawing/2014/main" id="{2995ED03-DF93-431A-9B90-7CE5354D0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504374</xdr:colOff>
      <xdr:row>42</xdr:row>
      <xdr:rowOff>26144</xdr:rowOff>
    </xdr:from>
    <xdr:to>
      <xdr:col>27</xdr:col>
      <xdr:colOff>387188</xdr:colOff>
      <xdr:row>43</xdr:row>
      <xdr:rowOff>189653</xdr:rowOff>
    </xdr:to>
    <xdr:sp macro="" textlink="">
      <xdr:nvSpPr>
        <xdr:cNvPr id="59" name="TextBox 58">
          <a:extLst>
            <a:ext uri="{FF2B5EF4-FFF2-40B4-BE49-F238E27FC236}">
              <a16:creationId xmlns:a16="http://schemas.microsoft.com/office/drawing/2014/main" id="{D2B175EE-F2C0-A699-0446-3992F8BB4DA5}"/>
            </a:ext>
          </a:extLst>
        </xdr:cNvPr>
        <xdr:cNvSpPr txBox="1"/>
      </xdr:nvSpPr>
      <xdr:spPr>
        <a:xfrm>
          <a:off x="13318476" y="8152160"/>
          <a:ext cx="3543985" cy="356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Trained by Position</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3</xdr:col>
      <xdr:colOff>463298</xdr:colOff>
      <xdr:row>41</xdr:row>
      <xdr:rowOff>89247</xdr:rowOff>
    </xdr:from>
    <xdr:to>
      <xdr:col>9</xdr:col>
      <xdr:colOff>346111</xdr:colOff>
      <xdr:row>43</xdr:row>
      <xdr:rowOff>59279</xdr:rowOff>
    </xdr:to>
    <xdr:sp macro="" textlink="">
      <xdr:nvSpPr>
        <xdr:cNvPr id="60" name="TextBox 59">
          <a:extLst>
            <a:ext uri="{FF2B5EF4-FFF2-40B4-BE49-F238E27FC236}">
              <a16:creationId xmlns:a16="http://schemas.microsoft.com/office/drawing/2014/main" id="{F14B2DE8-F6F4-8BBA-F212-4855A8FC125D}"/>
            </a:ext>
          </a:extLst>
        </xdr:cNvPr>
        <xdr:cNvSpPr txBox="1"/>
      </xdr:nvSpPr>
      <xdr:spPr>
        <a:xfrm>
          <a:off x="2293884" y="8021786"/>
          <a:ext cx="3543985" cy="356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Trained by Program</a:t>
          </a:r>
          <a:endParaRPr lang="en-US" sz="1800">
            <a:solidFill>
              <a:schemeClr val="accent6">
                <a:lumMod val="40000"/>
                <a:lumOff val="60000"/>
              </a:schemeClr>
            </a:solidFill>
            <a:latin typeface="Georgia" panose="02040502050405020303"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404812</xdr:colOff>
      <xdr:row>4</xdr:row>
      <xdr:rowOff>130969</xdr:rowOff>
    </xdr:to>
    <xdr:sp macro="" textlink="">
      <xdr:nvSpPr>
        <xdr:cNvPr id="2" name="Rectangle: Rounded Corners 1">
          <a:extLst>
            <a:ext uri="{FF2B5EF4-FFF2-40B4-BE49-F238E27FC236}">
              <a16:creationId xmlns:a16="http://schemas.microsoft.com/office/drawing/2014/main" id="{9DF2BA19-3863-24BD-8F9F-9C0616293E53}"/>
            </a:ext>
          </a:extLst>
        </xdr:cNvPr>
        <xdr:cNvSpPr/>
      </xdr:nvSpPr>
      <xdr:spPr>
        <a:xfrm>
          <a:off x="0" y="0"/>
          <a:ext cx="17466468" cy="892969"/>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297656</xdr:colOff>
      <xdr:row>5</xdr:row>
      <xdr:rowOff>35718</xdr:rowOff>
    </xdr:from>
    <xdr:to>
      <xdr:col>6</xdr:col>
      <xdr:colOff>12211</xdr:colOff>
      <xdr:row>18</xdr:row>
      <xdr:rowOff>183173</xdr:rowOff>
    </xdr:to>
    <xdr:sp macro="" textlink="">
      <xdr:nvSpPr>
        <xdr:cNvPr id="3" name="Rectangle: Rounded Corners 2">
          <a:extLst>
            <a:ext uri="{FF2B5EF4-FFF2-40B4-BE49-F238E27FC236}">
              <a16:creationId xmlns:a16="http://schemas.microsoft.com/office/drawing/2014/main" id="{03C00DF1-0C6D-93D4-92AD-56D0ECE34525}"/>
            </a:ext>
          </a:extLst>
        </xdr:cNvPr>
        <xdr:cNvSpPr/>
      </xdr:nvSpPr>
      <xdr:spPr>
        <a:xfrm>
          <a:off x="297656" y="1012641"/>
          <a:ext cx="3378017" cy="2687455"/>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305288</xdr:colOff>
      <xdr:row>5</xdr:row>
      <xdr:rowOff>43962</xdr:rowOff>
    </xdr:from>
    <xdr:to>
      <xdr:col>27</xdr:col>
      <xdr:colOff>256807</xdr:colOff>
      <xdr:row>19</xdr:row>
      <xdr:rowOff>61057</xdr:rowOff>
    </xdr:to>
    <xdr:sp macro="" textlink="">
      <xdr:nvSpPr>
        <xdr:cNvPr id="4" name="Rectangle: Rounded Corners 3">
          <a:extLst>
            <a:ext uri="{FF2B5EF4-FFF2-40B4-BE49-F238E27FC236}">
              <a16:creationId xmlns:a16="http://schemas.microsoft.com/office/drawing/2014/main" id="{87AFE7AE-9A71-16D6-B0F1-F36F5119C187}"/>
            </a:ext>
          </a:extLst>
        </xdr:cNvPr>
        <xdr:cNvSpPr/>
      </xdr:nvSpPr>
      <xdr:spPr>
        <a:xfrm>
          <a:off x="13799038" y="1020885"/>
          <a:ext cx="3004404" cy="2752480"/>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159664</xdr:colOff>
      <xdr:row>20</xdr:row>
      <xdr:rowOff>83345</xdr:rowOff>
    </xdr:from>
    <xdr:to>
      <xdr:col>11</xdr:col>
      <xdr:colOff>293077</xdr:colOff>
      <xdr:row>33</xdr:row>
      <xdr:rowOff>28575</xdr:rowOff>
    </xdr:to>
    <xdr:sp macro="" textlink="">
      <xdr:nvSpPr>
        <xdr:cNvPr id="5" name="Rectangle: Rounded Corners 4">
          <a:extLst>
            <a:ext uri="{FF2B5EF4-FFF2-40B4-BE49-F238E27FC236}">
              <a16:creationId xmlns:a16="http://schemas.microsoft.com/office/drawing/2014/main" id="{9F75AC5D-5CDF-9EF9-B6E8-571012C28C7D}"/>
            </a:ext>
          </a:extLst>
        </xdr:cNvPr>
        <xdr:cNvSpPr/>
      </xdr:nvSpPr>
      <xdr:spPr>
        <a:xfrm>
          <a:off x="3823126" y="3991037"/>
          <a:ext cx="3247355" cy="2485230"/>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189585</xdr:colOff>
      <xdr:row>20</xdr:row>
      <xdr:rowOff>62767</xdr:rowOff>
    </xdr:from>
    <xdr:to>
      <xdr:col>5</xdr:col>
      <xdr:colOff>586153</xdr:colOff>
      <xdr:row>33</xdr:row>
      <xdr:rowOff>34192</xdr:rowOff>
    </xdr:to>
    <xdr:sp macro="" textlink="">
      <xdr:nvSpPr>
        <xdr:cNvPr id="6" name="Rectangle: Rounded Corners 5">
          <a:extLst>
            <a:ext uri="{FF2B5EF4-FFF2-40B4-BE49-F238E27FC236}">
              <a16:creationId xmlns:a16="http://schemas.microsoft.com/office/drawing/2014/main" id="{EF9B5C1E-DCE7-6EE1-D521-FCAE6110B3A8}"/>
            </a:ext>
          </a:extLst>
        </xdr:cNvPr>
        <xdr:cNvSpPr/>
      </xdr:nvSpPr>
      <xdr:spPr>
        <a:xfrm>
          <a:off x="189585" y="3970459"/>
          <a:ext cx="3449453" cy="2511425"/>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174930</xdr:colOff>
      <xdr:row>5</xdr:row>
      <xdr:rowOff>95863</xdr:rowOff>
    </xdr:from>
    <xdr:to>
      <xdr:col>11</xdr:col>
      <xdr:colOff>219808</xdr:colOff>
      <xdr:row>19</xdr:row>
      <xdr:rowOff>24424</xdr:rowOff>
    </xdr:to>
    <xdr:sp macro="" textlink="">
      <xdr:nvSpPr>
        <xdr:cNvPr id="7" name="Rectangle: Rounded Corners 6">
          <a:extLst>
            <a:ext uri="{FF2B5EF4-FFF2-40B4-BE49-F238E27FC236}">
              <a16:creationId xmlns:a16="http://schemas.microsoft.com/office/drawing/2014/main" id="{BBA8F365-91A4-95D0-E43D-8374EB03D61E}"/>
            </a:ext>
          </a:extLst>
        </xdr:cNvPr>
        <xdr:cNvSpPr/>
      </xdr:nvSpPr>
      <xdr:spPr>
        <a:xfrm>
          <a:off x="3838392" y="1072786"/>
          <a:ext cx="3158820" cy="2663946"/>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377031</xdr:colOff>
      <xdr:row>5</xdr:row>
      <xdr:rowOff>119979</xdr:rowOff>
    </xdr:from>
    <xdr:to>
      <xdr:col>17</xdr:col>
      <xdr:colOff>97694</xdr:colOff>
      <xdr:row>19</xdr:row>
      <xdr:rowOff>24423</xdr:rowOff>
    </xdr:to>
    <xdr:sp macro="" textlink="">
      <xdr:nvSpPr>
        <xdr:cNvPr id="8" name="Rectangle: Rounded Corners 7">
          <a:extLst>
            <a:ext uri="{FF2B5EF4-FFF2-40B4-BE49-F238E27FC236}">
              <a16:creationId xmlns:a16="http://schemas.microsoft.com/office/drawing/2014/main" id="{5035B91F-EF59-DCD2-C5F5-6AE5C9ECDBEB}"/>
            </a:ext>
          </a:extLst>
        </xdr:cNvPr>
        <xdr:cNvSpPr/>
      </xdr:nvSpPr>
      <xdr:spPr>
        <a:xfrm>
          <a:off x="7154435" y="1096902"/>
          <a:ext cx="3384124" cy="2639829"/>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12211</xdr:colOff>
      <xdr:row>0</xdr:row>
      <xdr:rowOff>93724</xdr:rowOff>
    </xdr:from>
    <xdr:to>
      <xdr:col>6</xdr:col>
      <xdr:colOff>111331</xdr:colOff>
      <xdr:row>3</xdr:row>
      <xdr:rowOff>123702</xdr:rowOff>
    </xdr:to>
    <xdr:sp macro="" textlink="">
      <xdr:nvSpPr>
        <xdr:cNvPr id="9" name="TextBox 8">
          <a:extLst>
            <a:ext uri="{FF2B5EF4-FFF2-40B4-BE49-F238E27FC236}">
              <a16:creationId xmlns:a16="http://schemas.microsoft.com/office/drawing/2014/main" id="{C213E17D-F7D4-E91F-9FBB-6569643E92CC}"/>
            </a:ext>
          </a:extLst>
        </xdr:cNvPr>
        <xdr:cNvSpPr txBox="1"/>
      </xdr:nvSpPr>
      <xdr:spPr>
        <a:xfrm>
          <a:off x="12211" y="93724"/>
          <a:ext cx="3735938" cy="586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solidFill>
                <a:schemeClr val="accent6">
                  <a:lumMod val="40000"/>
                  <a:lumOff val="60000"/>
                </a:schemeClr>
              </a:solidFill>
              <a:latin typeface="Sitka Heading Semibold" panose="020F0502020204030204" pitchFamily="2" charset="0"/>
            </a:rPr>
            <a:t> HR DASHBOARD</a:t>
          </a:r>
        </a:p>
      </xdr:txBody>
    </xdr:sp>
    <xdr:clientData/>
  </xdr:twoCellAnchor>
  <xdr:twoCellAnchor editAs="oneCell">
    <xdr:from>
      <xdr:col>5</xdr:col>
      <xdr:colOff>340395</xdr:colOff>
      <xdr:row>0</xdr:row>
      <xdr:rowOff>0</xdr:rowOff>
    </xdr:from>
    <xdr:to>
      <xdr:col>7</xdr:col>
      <xdr:colOff>15568</xdr:colOff>
      <xdr:row>3</xdr:row>
      <xdr:rowOff>183478</xdr:rowOff>
    </xdr:to>
    <xdr:pic>
      <xdr:nvPicPr>
        <xdr:cNvPr id="11" name="Graphic 10" descr="Man and woman with solid fill">
          <a:extLst>
            <a:ext uri="{FF2B5EF4-FFF2-40B4-BE49-F238E27FC236}">
              <a16:creationId xmlns:a16="http://schemas.microsoft.com/office/drawing/2014/main" id="{53C676F1-C77F-69D2-6F80-894B74490F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93280" y="0"/>
          <a:ext cx="896326" cy="769632"/>
        </a:xfrm>
        <a:prstGeom prst="rect">
          <a:avLst/>
        </a:prstGeom>
      </xdr:spPr>
    </xdr:pic>
    <xdr:clientData/>
  </xdr:twoCellAnchor>
  <xdr:twoCellAnchor>
    <xdr:from>
      <xdr:col>0</xdr:col>
      <xdr:colOff>36635</xdr:colOff>
      <xdr:row>12</xdr:row>
      <xdr:rowOff>107767</xdr:rowOff>
    </xdr:from>
    <xdr:to>
      <xdr:col>6</xdr:col>
      <xdr:colOff>393823</xdr:colOff>
      <xdr:row>18</xdr:row>
      <xdr:rowOff>179204</xdr:rowOff>
    </xdr:to>
    <xdr:grpSp>
      <xdr:nvGrpSpPr>
        <xdr:cNvPr id="21" name="Group 20">
          <a:extLst>
            <a:ext uri="{FF2B5EF4-FFF2-40B4-BE49-F238E27FC236}">
              <a16:creationId xmlns:a16="http://schemas.microsoft.com/office/drawing/2014/main" id="{96E2D9E7-2CF4-F226-43B0-E53425F3D98F}"/>
            </a:ext>
          </a:extLst>
        </xdr:cNvPr>
        <xdr:cNvGrpSpPr/>
      </xdr:nvGrpSpPr>
      <xdr:grpSpPr>
        <a:xfrm>
          <a:off x="36635" y="2334390"/>
          <a:ext cx="3994006" cy="1184749"/>
          <a:chOff x="1654969" y="2464594"/>
          <a:chExt cx="4250532" cy="1214437"/>
        </a:xfrm>
      </xdr:grpSpPr>
      <xdr:graphicFrame macro="">
        <xdr:nvGraphicFramePr>
          <xdr:cNvPr id="12" name="Chart 11">
            <a:extLst>
              <a:ext uri="{FF2B5EF4-FFF2-40B4-BE49-F238E27FC236}">
                <a16:creationId xmlns:a16="http://schemas.microsoft.com/office/drawing/2014/main" id="{4F3743EF-CD5B-4584-A286-8A22A4F884C2}"/>
              </a:ext>
            </a:extLst>
          </xdr:cNvPr>
          <xdr:cNvGraphicFramePr>
            <a:graphicFrameLocks/>
          </xdr:cNvGraphicFramePr>
        </xdr:nvGraphicFramePr>
        <xdr:xfrm>
          <a:off x="1654969" y="2464594"/>
          <a:ext cx="1547812" cy="121443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4" name="Chart 13">
            <a:extLst>
              <a:ext uri="{FF2B5EF4-FFF2-40B4-BE49-F238E27FC236}">
                <a16:creationId xmlns:a16="http://schemas.microsoft.com/office/drawing/2014/main" id="{72F8C332-3B61-F766-B6C6-F5BA7D7B488A}"/>
              </a:ext>
            </a:extLst>
          </xdr:cNvPr>
          <xdr:cNvGraphicFramePr>
            <a:graphicFrameLocks/>
          </xdr:cNvGraphicFramePr>
        </xdr:nvGraphicFramePr>
        <xdr:xfrm>
          <a:off x="4331495" y="2513411"/>
          <a:ext cx="1574006" cy="1106090"/>
        </xdr:xfrm>
        <a:graphic>
          <a:graphicData uri="http://schemas.openxmlformats.org/drawingml/2006/chart">
            <c:chart xmlns:c="http://schemas.openxmlformats.org/drawingml/2006/chart" xmlns:r="http://schemas.openxmlformats.org/officeDocument/2006/relationships" r:id="rId4"/>
          </a:graphicData>
        </a:graphic>
      </xdr:graphicFrame>
      <xdr:sp macro="" textlink="Workings!E11">
        <xdr:nvSpPr>
          <xdr:cNvPr id="15" name="TextBox 14">
            <a:extLst>
              <a:ext uri="{FF2B5EF4-FFF2-40B4-BE49-F238E27FC236}">
                <a16:creationId xmlns:a16="http://schemas.microsoft.com/office/drawing/2014/main" id="{F8C07A21-7D5D-2140-0F79-A24B126587A8}"/>
              </a:ext>
            </a:extLst>
          </xdr:cNvPr>
          <xdr:cNvSpPr txBox="1"/>
        </xdr:nvSpPr>
        <xdr:spPr>
          <a:xfrm>
            <a:off x="2083594" y="2989705"/>
            <a:ext cx="702468"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B772AF40-8382-4D72-A031-B0EA7BF162B8}" type="TxLink">
              <a:rPr lang="en-US" sz="2400" b="0" i="0" u="none" strike="noStrike">
                <a:solidFill>
                  <a:schemeClr val="accent6">
                    <a:lumMod val="40000"/>
                    <a:lumOff val="60000"/>
                  </a:schemeClr>
                </a:solidFill>
                <a:latin typeface="Georgia" panose="02040502050405020303" pitchFamily="18" charset="0"/>
                <a:cs typeface="Calibri"/>
              </a:rPr>
              <a:pPr algn="ctr"/>
              <a:t>138</a:t>
            </a:fld>
            <a:endParaRPr lang="en-US" sz="2400">
              <a:solidFill>
                <a:schemeClr val="accent6">
                  <a:lumMod val="40000"/>
                  <a:lumOff val="60000"/>
                </a:schemeClr>
              </a:solidFill>
              <a:latin typeface="Georgia" panose="02040502050405020303" pitchFamily="18" charset="0"/>
            </a:endParaRPr>
          </a:p>
        </xdr:txBody>
      </xdr:sp>
      <xdr:sp macro="" textlink="Workings!E12">
        <xdr:nvSpPr>
          <xdr:cNvPr id="16" name="TextBox 15">
            <a:extLst>
              <a:ext uri="{FF2B5EF4-FFF2-40B4-BE49-F238E27FC236}">
                <a16:creationId xmlns:a16="http://schemas.microsoft.com/office/drawing/2014/main" id="{7E7FAAD9-61E4-ECDD-932C-CED32B404E31}"/>
              </a:ext>
            </a:extLst>
          </xdr:cNvPr>
          <xdr:cNvSpPr txBox="1"/>
        </xdr:nvSpPr>
        <xdr:spPr>
          <a:xfrm>
            <a:off x="4772025" y="2977799"/>
            <a:ext cx="702468"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AFA8B55-1D35-4E29-A5C8-3654B18C8181}" type="TxLink">
              <a:rPr lang="en-US" sz="2400" b="0" i="0" u="none" strike="noStrike">
                <a:solidFill>
                  <a:schemeClr val="accent6">
                    <a:lumMod val="40000"/>
                    <a:lumOff val="60000"/>
                  </a:schemeClr>
                </a:solidFill>
                <a:latin typeface="Georgia" panose="02040502050405020303" pitchFamily="18" charset="0"/>
                <a:ea typeface="+mn-ea"/>
                <a:cs typeface="Calibri"/>
              </a:rPr>
              <a:pPr marL="0" indent="0" algn="ctr"/>
              <a:t>113</a:t>
            </a:fld>
            <a:endParaRPr lang="en-US" sz="2400" b="0" i="0" u="none" strike="noStrike">
              <a:solidFill>
                <a:schemeClr val="accent6">
                  <a:lumMod val="40000"/>
                  <a:lumOff val="60000"/>
                </a:schemeClr>
              </a:solidFill>
              <a:latin typeface="Georgia" panose="02040502050405020303" pitchFamily="18" charset="0"/>
              <a:ea typeface="+mn-ea"/>
              <a:cs typeface="Calibri"/>
            </a:endParaRPr>
          </a:p>
        </xdr:txBody>
      </xdr:sp>
      <xdr:pic>
        <xdr:nvPicPr>
          <xdr:cNvPr id="13" name="Graphic 12" descr="Male profile with solid fill">
            <a:extLst>
              <a:ext uri="{FF2B5EF4-FFF2-40B4-BE49-F238E27FC236}">
                <a16:creationId xmlns:a16="http://schemas.microsoft.com/office/drawing/2014/main" id="{C7B5DB28-D6BF-05FD-4D0C-5A7028D1DC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048125" y="2715861"/>
            <a:ext cx="723900" cy="726282"/>
          </a:xfrm>
          <a:prstGeom prst="rect">
            <a:avLst/>
          </a:prstGeom>
        </xdr:spPr>
      </xdr:pic>
      <xdr:pic>
        <xdr:nvPicPr>
          <xdr:cNvPr id="18" name="Graphic 17" descr="Female Profile with solid fill">
            <a:extLst>
              <a:ext uri="{FF2B5EF4-FFF2-40B4-BE49-F238E27FC236}">
                <a16:creationId xmlns:a16="http://schemas.microsoft.com/office/drawing/2014/main" id="{52C1C209-13C0-0086-FEA1-C2E62D91E58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845593" y="2709909"/>
            <a:ext cx="738187" cy="738187"/>
          </a:xfrm>
          <a:prstGeom prst="rect">
            <a:avLst/>
          </a:prstGeom>
        </xdr:spPr>
      </xdr:pic>
    </xdr:grpSp>
    <xdr:clientData/>
  </xdr:twoCellAnchor>
  <xdr:twoCellAnchor editAs="oneCell">
    <xdr:from>
      <xdr:col>1</xdr:col>
      <xdr:colOff>107157</xdr:colOff>
      <xdr:row>8</xdr:row>
      <xdr:rowOff>142873</xdr:rowOff>
    </xdr:from>
    <xdr:to>
      <xdr:col>5</xdr:col>
      <xdr:colOff>83344</xdr:colOff>
      <xdr:row>11</xdr:row>
      <xdr:rowOff>178593</xdr:rowOff>
    </xdr:to>
    <mc:AlternateContent xmlns:mc="http://schemas.openxmlformats.org/markup-compatibility/2006" xmlns:a14="http://schemas.microsoft.com/office/drawing/2010/main">
      <mc:Choice Requires="a14">
        <xdr:graphicFrame macro="">
          <xdr:nvGraphicFramePr>
            <xdr:cNvPr id="19" name="Gender 2">
              <a:extLst>
                <a:ext uri="{FF2B5EF4-FFF2-40B4-BE49-F238E27FC236}">
                  <a16:creationId xmlns:a16="http://schemas.microsoft.com/office/drawing/2014/main" id="{E3C0919B-69A3-4B5A-8B2E-BA8FA62461C6}"/>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713293" y="1627289"/>
              <a:ext cx="2400733" cy="592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186531</xdr:colOff>
      <xdr:row>5</xdr:row>
      <xdr:rowOff>80962</xdr:rowOff>
    </xdr:from>
    <xdr:to>
      <xdr:col>22</xdr:col>
      <xdr:colOff>198437</xdr:colOff>
      <xdr:row>19</xdr:row>
      <xdr:rowOff>59532</xdr:rowOff>
    </xdr:to>
    <xdr:sp macro="" textlink="">
      <xdr:nvSpPr>
        <xdr:cNvPr id="20" name="Rectangle: Rounded Corners 19">
          <a:extLst>
            <a:ext uri="{FF2B5EF4-FFF2-40B4-BE49-F238E27FC236}">
              <a16:creationId xmlns:a16="http://schemas.microsoft.com/office/drawing/2014/main" id="{0DCD6EB9-18A1-D862-D395-7123CCE68E6A}"/>
            </a:ext>
          </a:extLst>
        </xdr:cNvPr>
        <xdr:cNvSpPr/>
      </xdr:nvSpPr>
      <xdr:spPr>
        <a:xfrm>
          <a:off x="10627396" y="1057885"/>
          <a:ext cx="3064791" cy="2713955"/>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115399</xdr:colOff>
      <xdr:row>7</xdr:row>
      <xdr:rowOff>23813</xdr:rowOff>
    </xdr:from>
    <xdr:to>
      <xdr:col>11</xdr:col>
      <xdr:colOff>207596</xdr:colOff>
      <xdr:row>19</xdr:row>
      <xdr:rowOff>122115</xdr:rowOff>
    </xdr:to>
    <xdr:graphicFrame macro="">
      <xdr:nvGraphicFramePr>
        <xdr:cNvPr id="22" name="Chart 21">
          <a:extLst>
            <a:ext uri="{FF2B5EF4-FFF2-40B4-BE49-F238E27FC236}">
              <a16:creationId xmlns:a16="http://schemas.microsoft.com/office/drawing/2014/main" id="{F8716C37-3D03-46D7-8FC3-918CB96C7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449993</xdr:colOff>
      <xdr:row>5</xdr:row>
      <xdr:rowOff>72659</xdr:rowOff>
    </xdr:from>
    <xdr:to>
      <xdr:col>11</xdr:col>
      <xdr:colOff>104713</xdr:colOff>
      <xdr:row>7</xdr:row>
      <xdr:rowOff>8244</xdr:rowOff>
    </xdr:to>
    <xdr:sp macro="" textlink="">
      <xdr:nvSpPr>
        <xdr:cNvPr id="23" name="TextBox 22">
          <a:extLst>
            <a:ext uri="{FF2B5EF4-FFF2-40B4-BE49-F238E27FC236}">
              <a16:creationId xmlns:a16="http://schemas.microsoft.com/office/drawing/2014/main" id="{D38DB35B-E701-A650-AC1B-28F3200CEFC3}"/>
            </a:ext>
          </a:extLst>
        </xdr:cNvPr>
        <xdr:cNvSpPr txBox="1"/>
      </xdr:nvSpPr>
      <xdr:spPr>
        <a:xfrm>
          <a:off x="4113455" y="1049582"/>
          <a:ext cx="2768662" cy="32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Employee by Department</a:t>
          </a:r>
        </a:p>
      </xdr:txBody>
    </xdr:sp>
    <xdr:clientData/>
  </xdr:twoCellAnchor>
  <xdr:twoCellAnchor>
    <xdr:from>
      <xdr:col>11</xdr:col>
      <xdr:colOff>571499</xdr:colOff>
      <xdr:row>6</xdr:row>
      <xdr:rowOff>119063</xdr:rowOff>
    </xdr:from>
    <xdr:to>
      <xdr:col>16</xdr:col>
      <xdr:colOff>586154</xdr:colOff>
      <xdr:row>18</xdr:row>
      <xdr:rowOff>134327</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E2637DE6-8B6B-400B-B09E-E8485B4699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334249" y="1262063"/>
              <a:ext cx="3062655" cy="23012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519661</xdr:colOff>
      <xdr:row>5</xdr:row>
      <xdr:rowOff>17460</xdr:rowOff>
    </xdr:from>
    <xdr:to>
      <xdr:col>16</xdr:col>
      <xdr:colOff>233913</xdr:colOff>
      <xdr:row>6</xdr:row>
      <xdr:rowOff>153314</xdr:rowOff>
    </xdr:to>
    <xdr:sp macro="" textlink="">
      <xdr:nvSpPr>
        <xdr:cNvPr id="25" name="TextBox 24">
          <a:extLst>
            <a:ext uri="{FF2B5EF4-FFF2-40B4-BE49-F238E27FC236}">
              <a16:creationId xmlns:a16="http://schemas.microsoft.com/office/drawing/2014/main" id="{E5DDE1E7-590C-38B1-677C-6760C21B7774}"/>
            </a:ext>
          </a:extLst>
        </xdr:cNvPr>
        <xdr:cNvSpPr txBox="1"/>
      </xdr:nvSpPr>
      <xdr:spPr>
        <a:xfrm>
          <a:off x="7297065" y="994383"/>
          <a:ext cx="2767136" cy="331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Employee by Education</a:t>
          </a:r>
        </a:p>
      </xdr:txBody>
    </xdr:sp>
    <xdr:clientData/>
  </xdr:twoCellAnchor>
  <xdr:twoCellAnchor>
    <xdr:from>
      <xdr:col>17</xdr:col>
      <xdr:colOff>17095</xdr:colOff>
      <xdr:row>4</xdr:row>
      <xdr:rowOff>192331</xdr:rowOff>
    </xdr:from>
    <xdr:to>
      <xdr:col>22</xdr:col>
      <xdr:colOff>64720</xdr:colOff>
      <xdr:row>18</xdr:row>
      <xdr:rowOff>183930</xdr:rowOff>
    </xdr:to>
    <xdr:graphicFrame macro="">
      <xdr:nvGraphicFramePr>
        <xdr:cNvPr id="26" name="Chart 25">
          <a:extLst>
            <a:ext uri="{FF2B5EF4-FFF2-40B4-BE49-F238E27FC236}">
              <a16:creationId xmlns:a16="http://schemas.microsoft.com/office/drawing/2014/main" id="{0687935A-F1D8-4470-9CE2-00F3B2B98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364332</xdr:colOff>
      <xdr:row>4</xdr:row>
      <xdr:rowOff>185736</xdr:rowOff>
    </xdr:from>
    <xdr:to>
      <xdr:col>22</xdr:col>
      <xdr:colOff>78583</xdr:colOff>
      <xdr:row>6</xdr:row>
      <xdr:rowOff>126205</xdr:rowOff>
    </xdr:to>
    <xdr:sp macro="" textlink="">
      <xdr:nvSpPr>
        <xdr:cNvPr id="27" name="TextBox 26">
          <a:extLst>
            <a:ext uri="{FF2B5EF4-FFF2-40B4-BE49-F238E27FC236}">
              <a16:creationId xmlns:a16="http://schemas.microsoft.com/office/drawing/2014/main" id="{37F0DE1E-3345-6312-730D-ECF5289EDD5F}"/>
            </a:ext>
          </a:extLst>
        </xdr:cNvPr>
        <xdr:cNvSpPr txBox="1"/>
      </xdr:nvSpPr>
      <xdr:spPr>
        <a:xfrm>
          <a:off x="10746582" y="947736"/>
          <a:ext cx="2750345"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Employee by Age</a:t>
          </a:r>
          <a:r>
            <a:rPr lang="en-US" sz="1600" baseline="0">
              <a:solidFill>
                <a:schemeClr val="accent6">
                  <a:lumMod val="40000"/>
                  <a:lumOff val="60000"/>
                </a:schemeClr>
              </a:solidFill>
              <a:latin typeface="Georgia" panose="02040502050405020303" pitchFamily="18" charset="0"/>
            </a:rPr>
            <a:t> Group</a:t>
          </a:r>
          <a:endParaRPr lang="en-US" sz="1600">
            <a:solidFill>
              <a:schemeClr val="accent6">
                <a:lumMod val="40000"/>
                <a:lumOff val="60000"/>
              </a:schemeClr>
            </a:solidFill>
            <a:latin typeface="Georgia" panose="02040502050405020303" pitchFamily="18" charset="0"/>
          </a:endParaRPr>
        </a:p>
      </xdr:txBody>
    </xdr:sp>
    <xdr:clientData/>
  </xdr:twoCellAnchor>
  <xdr:twoCellAnchor>
    <xdr:from>
      <xdr:col>11</xdr:col>
      <xdr:colOff>399071</xdr:colOff>
      <xdr:row>20</xdr:row>
      <xdr:rowOff>97692</xdr:rowOff>
    </xdr:from>
    <xdr:to>
      <xdr:col>16</xdr:col>
      <xdr:colOff>207597</xdr:colOff>
      <xdr:row>32</xdr:row>
      <xdr:rowOff>178593</xdr:rowOff>
    </xdr:to>
    <xdr:sp macro="" textlink="">
      <xdr:nvSpPr>
        <xdr:cNvPr id="28" name="Rectangle: Rounded Corners 27">
          <a:extLst>
            <a:ext uri="{FF2B5EF4-FFF2-40B4-BE49-F238E27FC236}">
              <a16:creationId xmlns:a16="http://schemas.microsoft.com/office/drawing/2014/main" id="{C17EF25C-F23A-2B1A-D2FD-BD163DEF49BC}"/>
            </a:ext>
          </a:extLst>
        </xdr:cNvPr>
        <xdr:cNvSpPr/>
      </xdr:nvSpPr>
      <xdr:spPr>
        <a:xfrm>
          <a:off x="7176475" y="4005384"/>
          <a:ext cx="2861410" cy="2425517"/>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319452</xdr:colOff>
      <xdr:row>20</xdr:row>
      <xdr:rowOff>122116</xdr:rowOff>
    </xdr:from>
    <xdr:to>
      <xdr:col>21</xdr:col>
      <xdr:colOff>573942</xdr:colOff>
      <xdr:row>32</xdr:row>
      <xdr:rowOff>98973</xdr:rowOff>
    </xdr:to>
    <xdr:sp macro="" textlink="">
      <xdr:nvSpPr>
        <xdr:cNvPr id="29" name="Rectangle: Rounded Corners 28">
          <a:extLst>
            <a:ext uri="{FF2B5EF4-FFF2-40B4-BE49-F238E27FC236}">
              <a16:creationId xmlns:a16="http://schemas.microsoft.com/office/drawing/2014/main" id="{AAD74736-4D70-90AC-CC81-1E21EFEC6BFB}"/>
            </a:ext>
          </a:extLst>
        </xdr:cNvPr>
        <xdr:cNvSpPr/>
      </xdr:nvSpPr>
      <xdr:spPr>
        <a:xfrm>
          <a:off x="10149740" y="4029808"/>
          <a:ext cx="3307375" cy="2321473"/>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293077</xdr:colOff>
      <xdr:row>6</xdr:row>
      <xdr:rowOff>97692</xdr:rowOff>
    </xdr:from>
    <xdr:to>
      <xdr:col>27</xdr:col>
      <xdr:colOff>195638</xdr:colOff>
      <xdr:row>18</xdr:row>
      <xdr:rowOff>36635</xdr:rowOff>
    </xdr:to>
    <xdr:graphicFrame macro="">
      <xdr:nvGraphicFramePr>
        <xdr:cNvPr id="30" name="Chart 29">
          <a:extLst>
            <a:ext uri="{FF2B5EF4-FFF2-40B4-BE49-F238E27FC236}">
              <a16:creationId xmlns:a16="http://schemas.microsoft.com/office/drawing/2014/main" id="{792A257F-A4CF-4BA2-A89D-EC5CC3D52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528943</xdr:colOff>
      <xdr:row>5</xdr:row>
      <xdr:rowOff>45059</xdr:rowOff>
    </xdr:from>
    <xdr:to>
      <xdr:col>27</xdr:col>
      <xdr:colOff>243194</xdr:colOff>
      <xdr:row>6</xdr:row>
      <xdr:rowOff>180913</xdr:rowOff>
    </xdr:to>
    <xdr:sp macro="" textlink="">
      <xdr:nvSpPr>
        <xdr:cNvPr id="31" name="TextBox 30">
          <a:extLst>
            <a:ext uri="{FF2B5EF4-FFF2-40B4-BE49-F238E27FC236}">
              <a16:creationId xmlns:a16="http://schemas.microsoft.com/office/drawing/2014/main" id="{42338B33-0081-3FC9-3250-3FC400DD17C2}"/>
            </a:ext>
          </a:extLst>
        </xdr:cNvPr>
        <xdr:cNvSpPr txBox="1"/>
      </xdr:nvSpPr>
      <xdr:spPr>
        <a:xfrm>
          <a:off x="14022693" y="1021982"/>
          <a:ext cx="2767136" cy="331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Top</a:t>
          </a:r>
          <a:r>
            <a:rPr lang="en-US" sz="1600" baseline="0">
              <a:solidFill>
                <a:schemeClr val="accent6">
                  <a:lumMod val="40000"/>
                  <a:lumOff val="60000"/>
                </a:schemeClr>
              </a:solidFill>
              <a:latin typeface="Georgia" panose="02040502050405020303" pitchFamily="18" charset="0"/>
            </a:rPr>
            <a:t> 5 </a:t>
          </a:r>
          <a:r>
            <a:rPr lang="en-US" sz="1600">
              <a:solidFill>
                <a:schemeClr val="accent6">
                  <a:lumMod val="40000"/>
                  <a:lumOff val="60000"/>
                </a:schemeClr>
              </a:solidFill>
              <a:latin typeface="Georgia" panose="02040502050405020303" pitchFamily="18" charset="0"/>
            </a:rPr>
            <a:t>Employee by Position</a:t>
          </a:r>
        </a:p>
      </xdr:txBody>
    </xdr:sp>
    <xdr:clientData/>
  </xdr:twoCellAnchor>
  <xdr:twoCellAnchor>
    <xdr:from>
      <xdr:col>0</xdr:col>
      <xdr:colOff>293078</xdr:colOff>
      <xdr:row>21</xdr:row>
      <xdr:rowOff>183173</xdr:rowOff>
    </xdr:from>
    <xdr:to>
      <xdr:col>5</xdr:col>
      <xdr:colOff>427404</xdr:colOff>
      <xdr:row>32</xdr:row>
      <xdr:rowOff>147690</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F4FA9D01-CF93-41F9-B521-61D332548F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93078" y="4183673"/>
              <a:ext cx="3182326" cy="20600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219809</xdr:colOff>
      <xdr:row>21</xdr:row>
      <xdr:rowOff>24423</xdr:rowOff>
    </xdr:from>
    <xdr:to>
      <xdr:col>11</xdr:col>
      <xdr:colOff>427405</xdr:colOff>
      <xdr:row>32</xdr:row>
      <xdr:rowOff>97692</xdr:rowOff>
    </xdr:to>
    <xdr:graphicFrame macro="">
      <xdr:nvGraphicFramePr>
        <xdr:cNvPr id="33" name="Chart 32">
          <a:extLst>
            <a:ext uri="{FF2B5EF4-FFF2-40B4-BE49-F238E27FC236}">
              <a16:creationId xmlns:a16="http://schemas.microsoft.com/office/drawing/2014/main" id="{B88695BF-8196-47F1-8385-891D9C8B4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280864</xdr:colOff>
      <xdr:row>21</xdr:row>
      <xdr:rowOff>85480</xdr:rowOff>
    </xdr:from>
    <xdr:to>
      <xdr:col>16</xdr:col>
      <xdr:colOff>341923</xdr:colOff>
      <xdr:row>32</xdr:row>
      <xdr:rowOff>146538</xdr:rowOff>
    </xdr:to>
    <xdr:graphicFrame macro="">
      <xdr:nvGraphicFramePr>
        <xdr:cNvPr id="34" name="Chart 33">
          <a:extLst>
            <a:ext uri="{FF2B5EF4-FFF2-40B4-BE49-F238E27FC236}">
              <a16:creationId xmlns:a16="http://schemas.microsoft.com/office/drawing/2014/main" id="{0E439F52-F242-4E8C-B267-D8AEB439F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480278</xdr:colOff>
      <xdr:row>19</xdr:row>
      <xdr:rowOff>188424</xdr:rowOff>
    </xdr:from>
    <xdr:to>
      <xdr:col>5</xdr:col>
      <xdr:colOff>196055</xdr:colOff>
      <xdr:row>21</xdr:row>
      <xdr:rowOff>124009</xdr:rowOff>
    </xdr:to>
    <xdr:sp macro="" textlink="">
      <xdr:nvSpPr>
        <xdr:cNvPr id="35" name="TextBox 34">
          <a:extLst>
            <a:ext uri="{FF2B5EF4-FFF2-40B4-BE49-F238E27FC236}">
              <a16:creationId xmlns:a16="http://schemas.microsoft.com/office/drawing/2014/main" id="{7E4C288E-6F92-780E-DB63-62BD4DD6D653}"/>
            </a:ext>
          </a:extLst>
        </xdr:cNvPr>
        <xdr:cNvSpPr txBox="1"/>
      </xdr:nvSpPr>
      <xdr:spPr>
        <a:xfrm>
          <a:off x="480278" y="3900732"/>
          <a:ext cx="2768662" cy="32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Trained</a:t>
          </a:r>
          <a:r>
            <a:rPr lang="en-US" sz="1600" baseline="0">
              <a:solidFill>
                <a:schemeClr val="accent6">
                  <a:lumMod val="40000"/>
                  <a:lumOff val="60000"/>
                </a:schemeClr>
              </a:solidFill>
              <a:latin typeface="Georgia" panose="02040502050405020303" pitchFamily="18" charset="0"/>
            </a:rPr>
            <a:t> </a:t>
          </a:r>
          <a:r>
            <a:rPr lang="en-US" sz="1600">
              <a:solidFill>
                <a:schemeClr val="accent6">
                  <a:lumMod val="40000"/>
                  <a:lumOff val="60000"/>
                </a:schemeClr>
              </a:solidFill>
              <a:latin typeface="Georgia" panose="02040502050405020303" pitchFamily="18" charset="0"/>
            </a:rPr>
            <a:t> by Department</a:t>
          </a:r>
        </a:p>
      </xdr:txBody>
    </xdr:sp>
    <xdr:clientData/>
  </xdr:twoCellAnchor>
  <xdr:twoCellAnchor>
    <xdr:from>
      <xdr:col>0</xdr:col>
      <xdr:colOff>0</xdr:colOff>
      <xdr:row>34</xdr:row>
      <xdr:rowOff>157651</xdr:rowOff>
    </xdr:from>
    <xdr:to>
      <xdr:col>0</xdr:col>
      <xdr:colOff>0</xdr:colOff>
      <xdr:row>36</xdr:row>
      <xdr:rowOff>93236</xdr:rowOff>
    </xdr:to>
    <xdr:sp macro="" textlink="">
      <xdr:nvSpPr>
        <xdr:cNvPr id="36" name="TextBox 35">
          <a:extLst>
            <a:ext uri="{FF2B5EF4-FFF2-40B4-BE49-F238E27FC236}">
              <a16:creationId xmlns:a16="http://schemas.microsoft.com/office/drawing/2014/main" id="{C7BA0650-0DF4-4387-4BD4-A4CA7176630E}"/>
            </a:ext>
          </a:extLst>
        </xdr:cNvPr>
        <xdr:cNvSpPr txBox="1"/>
      </xdr:nvSpPr>
      <xdr:spPr>
        <a:xfrm>
          <a:off x="0" y="6800728"/>
          <a:ext cx="0" cy="32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Trained</a:t>
          </a:r>
          <a:r>
            <a:rPr lang="en-US" sz="1600" baseline="0">
              <a:solidFill>
                <a:schemeClr val="accent6">
                  <a:lumMod val="40000"/>
                  <a:lumOff val="60000"/>
                </a:schemeClr>
              </a:solidFill>
              <a:latin typeface="Georgia" panose="02040502050405020303" pitchFamily="18" charset="0"/>
            </a:rPr>
            <a:t> </a:t>
          </a:r>
          <a:r>
            <a:rPr lang="en-US" sz="1600">
              <a:solidFill>
                <a:schemeClr val="accent6">
                  <a:lumMod val="40000"/>
                  <a:lumOff val="60000"/>
                </a:schemeClr>
              </a:solidFill>
              <a:latin typeface="Georgia" panose="02040502050405020303" pitchFamily="18" charset="0"/>
            </a:rPr>
            <a:t> by Department</a:t>
          </a:r>
        </a:p>
      </xdr:txBody>
    </xdr:sp>
    <xdr:clientData/>
  </xdr:twoCellAnchor>
  <xdr:twoCellAnchor>
    <xdr:from>
      <xdr:col>6</xdr:col>
      <xdr:colOff>168640</xdr:colOff>
      <xdr:row>20</xdr:row>
      <xdr:rowOff>23325</xdr:rowOff>
    </xdr:from>
    <xdr:to>
      <xdr:col>10</xdr:col>
      <xdr:colOff>494995</xdr:colOff>
      <xdr:row>21</xdr:row>
      <xdr:rowOff>154294</xdr:rowOff>
    </xdr:to>
    <xdr:sp macro="" textlink="">
      <xdr:nvSpPr>
        <xdr:cNvPr id="37" name="TextBox 36">
          <a:extLst>
            <a:ext uri="{FF2B5EF4-FFF2-40B4-BE49-F238E27FC236}">
              <a16:creationId xmlns:a16="http://schemas.microsoft.com/office/drawing/2014/main" id="{EAE13561-078A-55D2-E266-06B293A3534D}"/>
            </a:ext>
          </a:extLst>
        </xdr:cNvPr>
        <xdr:cNvSpPr txBox="1"/>
      </xdr:nvSpPr>
      <xdr:spPr>
        <a:xfrm>
          <a:off x="3832102" y="3931017"/>
          <a:ext cx="2768662" cy="32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Trained</a:t>
          </a:r>
          <a:r>
            <a:rPr lang="en-US" sz="1600" baseline="0">
              <a:solidFill>
                <a:schemeClr val="accent6">
                  <a:lumMod val="40000"/>
                  <a:lumOff val="60000"/>
                </a:schemeClr>
              </a:solidFill>
              <a:latin typeface="Georgia" panose="02040502050405020303" pitchFamily="18" charset="0"/>
            </a:rPr>
            <a:t> </a:t>
          </a:r>
          <a:r>
            <a:rPr lang="en-US" sz="1600">
              <a:solidFill>
                <a:schemeClr val="accent6">
                  <a:lumMod val="40000"/>
                  <a:lumOff val="60000"/>
                </a:schemeClr>
              </a:solidFill>
              <a:latin typeface="Georgia" panose="02040502050405020303" pitchFamily="18" charset="0"/>
            </a:rPr>
            <a:t> by Age</a:t>
          </a:r>
          <a:r>
            <a:rPr lang="en-US" sz="1600" baseline="0">
              <a:solidFill>
                <a:schemeClr val="accent6">
                  <a:lumMod val="40000"/>
                  <a:lumOff val="60000"/>
                </a:schemeClr>
              </a:solidFill>
              <a:latin typeface="Georgia" panose="02040502050405020303" pitchFamily="18" charset="0"/>
            </a:rPr>
            <a:t> Group</a:t>
          </a:r>
          <a:endParaRPr lang="en-US" sz="1600">
            <a:solidFill>
              <a:schemeClr val="accent6">
                <a:lumMod val="40000"/>
                <a:lumOff val="60000"/>
              </a:schemeClr>
            </a:solidFill>
            <a:latin typeface="Georgia" panose="02040502050405020303" pitchFamily="18" charset="0"/>
          </a:endParaRPr>
        </a:p>
      </xdr:txBody>
    </xdr:sp>
    <xdr:clientData/>
  </xdr:twoCellAnchor>
  <xdr:twoCellAnchor>
    <xdr:from>
      <xdr:col>11</xdr:col>
      <xdr:colOff>406522</xdr:colOff>
      <xdr:row>20</xdr:row>
      <xdr:rowOff>53610</xdr:rowOff>
    </xdr:from>
    <xdr:to>
      <xdr:col>16</xdr:col>
      <xdr:colOff>122300</xdr:colOff>
      <xdr:row>21</xdr:row>
      <xdr:rowOff>184579</xdr:rowOff>
    </xdr:to>
    <xdr:sp macro="" textlink="">
      <xdr:nvSpPr>
        <xdr:cNvPr id="38" name="TextBox 37">
          <a:extLst>
            <a:ext uri="{FF2B5EF4-FFF2-40B4-BE49-F238E27FC236}">
              <a16:creationId xmlns:a16="http://schemas.microsoft.com/office/drawing/2014/main" id="{A509D7C5-3D27-5FBF-592E-913EA49015F1}"/>
            </a:ext>
          </a:extLst>
        </xdr:cNvPr>
        <xdr:cNvSpPr txBox="1"/>
      </xdr:nvSpPr>
      <xdr:spPr>
        <a:xfrm>
          <a:off x="7183926" y="3961302"/>
          <a:ext cx="2768662" cy="32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Trained</a:t>
          </a:r>
          <a:r>
            <a:rPr lang="en-US" sz="1600" baseline="0">
              <a:solidFill>
                <a:schemeClr val="accent6">
                  <a:lumMod val="40000"/>
                  <a:lumOff val="60000"/>
                </a:schemeClr>
              </a:solidFill>
              <a:latin typeface="Georgia" panose="02040502050405020303" pitchFamily="18" charset="0"/>
            </a:rPr>
            <a:t> </a:t>
          </a:r>
          <a:r>
            <a:rPr lang="en-US" sz="1600">
              <a:solidFill>
                <a:schemeClr val="accent6">
                  <a:lumMod val="40000"/>
                  <a:lumOff val="60000"/>
                </a:schemeClr>
              </a:solidFill>
              <a:latin typeface="Georgia" panose="02040502050405020303" pitchFamily="18" charset="0"/>
            </a:rPr>
            <a:t> by Gender</a:t>
          </a:r>
        </a:p>
      </xdr:txBody>
    </xdr:sp>
    <xdr:clientData/>
  </xdr:twoCellAnchor>
  <xdr:twoCellAnchor>
    <xdr:from>
      <xdr:col>16</xdr:col>
      <xdr:colOff>464039</xdr:colOff>
      <xdr:row>21</xdr:row>
      <xdr:rowOff>36635</xdr:rowOff>
    </xdr:from>
    <xdr:to>
      <xdr:col>21</xdr:col>
      <xdr:colOff>561731</xdr:colOff>
      <xdr:row>32</xdr:row>
      <xdr:rowOff>73268</xdr:rowOff>
    </xdr:to>
    <xdr:graphicFrame macro="">
      <xdr:nvGraphicFramePr>
        <xdr:cNvPr id="39" name="Chart 38">
          <a:extLst>
            <a:ext uri="{FF2B5EF4-FFF2-40B4-BE49-F238E27FC236}">
              <a16:creationId xmlns:a16="http://schemas.microsoft.com/office/drawing/2014/main" id="{BDD50E1F-0349-4671-A867-A09AAAF88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117717</xdr:colOff>
      <xdr:row>20</xdr:row>
      <xdr:rowOff>91342</xdr:rowOff>
    </xdr:from>
    <xdr:to>
      <xdr:col>27</xdr:col>
      <xdr:colOff>372207</xdr:colOff>
      <xdr:row>32</xdr:row>
      <xdr:rowOff>68199</xdr:rowOff>
    </xdr:to>
    <xdr:sp macro="" textlink="">
      <xdr:nvSpPr>
        <xdr:cNvPr id="40" name="Rectangle: Rounded Corners 39">
          <a:extLst>
            <a:ext uri="{FF2B5EF4-FFF2-40B4-BE49-F238E27FC236}">
              <a16:creationId xmlns:a16="http://schemas.microsoft.com/office/drawing/2014/main" id="{24CCB488-130F-E989-098A-042CCB50AAF8}"/>
            </a:ext>
          </a:extLst>
        </xdr:cNvPr>
        <xdr:cNvSpPr/>
      </xdr:nvSpPr>
      <xdr:spPr>
        <a:xfrm>
          <a:off x="13611467" y="3999034"/>
          <a:ext cx="3307375" cy="2321473"/>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36635</xdr:colOff>
      <xdr:row>21</xdr:row>
      <xdr:rowOff>97692</xdr:rowOff>
    </xdr:from>
    <xdr:to>
      <xdr:col>27</xdr:col>
      <xdr:colOff>183174</xdr:colOff>
      <xdr:row>32</xdr:row>
      <xdr:rowOff>154354</xdr:rowOff>
    </xdr:to>
    <mc:AlternateContent xmlns:mc="http://schemas.openxmlformats.org/markup-compatibility/2006">
      <mc:Choice xmlns:cx2="http://schemas.microsoft.com/office/drawing/2015/10/21/chartex" Requires="cx2">
        <xdr:graphicFrame macro="">
          <xdr:nvGraphicFramePr>
            <xdr:cNvPr id="41" name="Chart 40">
              <a:extLst>
                <a:ext uri="{FF2B5EF4-FFF2-40B4-BE49-F238E27FC236}">
                  <a16:creationId xmlns:a16="http://schemas.microsoft.com/office/drawing/2014/main" id="{989A96D9-40A8-4395-905A-3CED887C39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3504985" y="4098192"/>
              <a:ext cx="3194539" cy="21521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534499</xdr:colOff>
      <xdr:row>20</xdr:row>
      <xdr:rowOff>108318</xdr:rowOff>
    </xdr:from>
    <xdr:to>
      <xdr:col>21</xdr:col>
      <xdr:colOff>250276</xdr:colOff>
      <xdr:row>22</xdr:row>
      <xdr:rowOff>43902</xdr:rowOff>
    </xdr:to>
    <xdr:sp macro="" textlink="">
      <xdr:nvSpPr>
        <xdr:cNvPr id="42" name="TextBox 41">
          <a:extLst>
            <a:ext uri="{FF2B5EF4-FFF2-40B4-BE49-F238E27FC236}">
              <a16:creationId xmlns:a16="http://schemas.microsoft.com/office/drawing/2014/main" id="{3348188F-FDBC-9CC1-3A15-78F912A12389}"/>
            </a:ext>
          </a:extLst>
        </xdr:cNvPr>
        <xdr:cNvSpPr txBox="1"/>
      </xdr:nvSpPr>
      <xdr:spPr>
        <a:xfrm>
          <a:off x="10364787" y="4016010"/>
          <a:ext cx="2768662" cy="32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Top 5 Trained</a:t>
          </a:r>
          <a:r>
            <a:rPr lang="en-US" sz="1600" baseline="0">
              <a:solidFill>
                <a:schemeClr val="accent6">
                  <a:lumMod val="40000"/>
                  <a:lumOff val="60000"/>
                </a:schemeClr>
              </a:solidFill>
              <a:latin typeface="Georgia" panose="02040502050405020303" pitchFamily="18" charset="0"/>
            </a:rPr>
            <a:t> </a:t>
          </a:r>
          <a:r>
            <a:rPr lang="en-US" sz="1600">
              <a:solidFill>
                <a:schemeClr val="accent6">
                  <a:lumMod val="40000"/>
                  <a:lumOff val="60000"/>
                </a:schemeClr>
              </a:solidFill>
              <a:latin typeface="Georgia" panose="02040502050405020303" pitchFamily="18" charset="0"/>
            </a:rPr>
            <a:t> by Position</a:t>
          </a:r>
        </a:p>
      </xdr:txBody>
    </xdr:sp>
    <xdr:clientData/>
  </xdr:twoCellAnchor>
  <xdr:twoCellAnchor>
    <xdr:from>
      <xdr:col>22</xdr:col>
      <xdr:colOff>210648</xdr:colOff>
      <xdr:row>20</xdr:row>
      <xdr:rowOff>163026</xdr:rowOff>
    </xdr:from>
    <xdr:to>
      <xdr:col>26</xdr:col>
      <xdr:colOff>537002</xdr:colOff>
      <xdr:row>22</xdr:row>
      <xdr:rowOff>98610</xdr:rowOff>
    </xdr:to>
    <xdr:sp macro="" textlink="">
      <xdr:nvSpPr>
        <xdr:cNvPr id="43" name="TextBox 42">
          <a:extLst>
            <a:ext uri="{FF2B5EF4-FFF2-40B4-BE49-F238E27FC236}">
              <a16:creationId xmlns:a16="http://schemas.microsoft.com/office/drawing/2014/main" id="{DFE0B835-36F4-8A83-25AA-36ABF40828A2}"/>
            </a:ext>
          </a:extLst>
        </xdr:cNvPr>
        <xdr:cNvSpPr txBox="1"/>
      </xdr:nvSpPr>
      <xdr:spPr>
        <a:xfrm>
          <a:off x="13704398" y="4070718"/>
          <a:ext cx="2768662" cy="32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6">
                  <a:lumMod val="40000"/>
                  <a:lumOff val="60000"/>
                </a:schemeClr>
              </a:solidFill>
              <a:latin typeface="Georgia" panose="02040502050405020303" pitchFamily="18" charset="0"/>
            </a:rPr>
            <a:t>Trained</a:t>
          </a:r>
          <a:r>
            <a:rPr lang="en-US" sz="1600" baseline="0">
              <a:solidFill>
                <a:schemeClr val="accent6">
                  <a:lumMod val="40000"/>
                  <a:lumOff val="60000"/>
                </a:schemeClr>
              </a:solidFill>
              <a:latin typeface="Georgia" panose="02040502050405020303" pitchFamily="18" charset="0"/>
            </a:rPr>
            <a:t> </a:t>
          </a:r>
          <a:r>
            <a:rPr lang="en-US" sz="1600">
              <a:solidFill>
                <a:schemeClr val="accent6">
                  <a:lumMod val="40000"/>
                  <a:lumOff val="60000"/>
                </a:schemeClr>
              </a:solidFill>
              <a:latin typeface="Georgia" panose="02040502050405020303" pitchFamily="18" charset="0"/>
            </a:rPr>
            <a:t> by Education</a:t>
          </a:r>
        </a:p>
      </xdr:txBody>
    </xdr:sp>
    <xdr:clientData/>
  </xdr:twoCellAnchor>
  <xdr:twoCellAnchor>
    <xdr:from>
      <xdr:col>6</xdr:col>
      <xdr:colOff>608196</xdr:colOff>
      <xdr:row>0</xdr:row>
      <xdr:rowOff>1</xdr:rowOff>
    </xdr:from>
    <xdr:to>
      <xdr:col>9</xdr:col>
      <xdr:colOff>512885</xdr:colOff>
      <xdr:row>4</xdr:row>
      <xdr:rowOff>36636</xdr:rowOff>
    </xdr:to>
    <xdr:sp macro="" textlink="Workings!N67">
      <xdr:nvSpPr>
        <xdr:cNvPr id="44" name="Rectangle: Rounded Corners 43">
          <a:extLst>
            <a:ext uri="{FF2B5EF4-FFF2-40B4-BE49-F238E27FC236}">
              <a16:creationId xmlns:a16="http://schemas.microsoft.com/office/drawing/2014/main" id="{80E19E17-CBCC-8766-E5FC-3344962F94C8}"/>
            </a:ext>
          </a:extLst>
        </xdr:cNvPr>
        <xdr:cNvSpPr/>
      </xdr:nvSpPr>
      <xdr:spPr>
        <a:xfrm>
          <a:off x="4271658" y="1"/>
          <a:ext cx="1736419" cy="818173"/>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6A49BEA-3432-45BA-9DA8-8CF06403941B}" type="TxLink">
            <a:rPr lang="en-US" sz="3200" b="0" i="0" u="none" strike="noStrike">
              <a:solidFill>
                <a:schemeClr val="accent6">
                  <a:lumMod val="40000"/>
                  <a:lumOff val="60000"/>
                </a:schemeClr>
              </a:solidFill>
              <a:latin typeface="Calibri"/>
              <a:cs typeface="Calibri"/>
            </a:rPr>
            <a:pPr algn="ctr"/>
            <a:t>7</a:t>
          </a:fld>
          <a:endParaRPr lang="en-US" sz="3200">
            <a:solidFill>
              <a:schemeClr val="accent6">
                <a:lumMod val="40000"/>
                <a:lumOff val="60000"/>
              </a:schemeClr>
            </a:solidFill>
          </a:endParaRPr>
        </a:p>
      </xdr:txBody>
    </xdr:sp>
    <xdr:clientData/>
  </xdr:twoCellAnchor>
  <xdr:twoCellAnchor>
    <xdr:from>
      <xdr:col>10</xdr:col>
      <xdr:colOff>293075</xdr:colOff>
      <xdr:row>0</xdr:row>
      <xdr:rowOff>0</xdr:rowOff>
    </xdr:from>
    <xdr:to>
      <xdr:col>13</xdr:col>
      <xdr:colOff>183172</xdr:colOff>
      <xdr:row>4</xdr:row>
      <xdr:rowOff>85481</xdr:rowOff>
    </xdr:to>
    <xdr:sp macro="" textlink="Workings!M67">
      <xdr:nvSpPr>
        <xdr:cNvPr id="45" name="Rectangle: Rounded Corners 44">
          <a:extLst>
            <a:ext uri="{FF2B5EF4-FFF2-40B4-BE49-F238E27FC236}">
              <a16:creationId xmlns:a16="http://schemas.microsoft.com/office/drawing/2014/main" id="{F478B285-DEEF-C0E4-5B5E-27F4BAFED502}"/>
            </a:ext>
          </a:extLst>
        </xdr:cNvPr>
        <xdr:cNvSpPr/>
      </xdr:nvSpPr>
      <xdr:spPr>
        <a:xfrm>
          <a:off x="6398844" y="0"/>
          <a:ext cx="1782886" cy="867019"/>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47F13A1-D3D8-480F-94F0-A576618E5D68}" type="TxLink">
            <a:rPr lang="en-US" sz="3200" b="0" i="0" u="none" strike="noStrike">
              <a:solidFill>
                <a:schemeClr val="accent6">
                  <a:lumMod val="40000"/>
                  <a:lumOff val="60000"/>
                </a:schemeClr>
              </a:solidFill>
              <a:latin typeface="Calibri"/>
              <a:ea typeface="+mn-ea"/>
              <a:cs typeface="Calibri"/>
            </a:rPr>
            <a:pPr marL="0" indent="0" algn="ctr"/>
            <a:t>251</a:t>
          </a:fld>
          <a:endParaRPr lang="en-US" sz="3200" b="0" i="0" u="none" strike="noStrike">
            <a:solidFill>
              <a:schemeClr val="accent6">
                <a:lumMod val="40000"/>
                <a:lumOff val="60000"/>
              </a:schemeClr>
            </a:solidFill>
            <a:latin typeface="Calibri"/>
            <a:ea typeface="+mn-ea"/>
            <a:cs typeface="Calibri"/>
          </a:endParaRPr>
        </a:p>
      </xdr:txBody>
    </xdr:sp>
    <xdr:clientData/>
  </xdr:twoCellAnchor>
  <xdr:twoCellAnchor>
    <xdr:from>
      <xdr:col>13</xdr:col>
      <xdr:colOff>541643</xdr:colOff>
      <xdr:row>0</xdr:row>
      <xdr:rowOff>48848</xdr:rowOff>
    </xdr:from>
    <xdr:to>
      <xdr:col>16</xdr:col>
      <xdr:colOff>317501</xdr:colOff>
      <xdr:row>4</xdr:row>
      <xdr:rowOff>73272</xdr:rowOff>
    </xdr:to>
    <xdr:sp macro="" textlink="Workings!O67">
      <xdr:nvSpPr>
        <xdr:cNvPr id="46" name="Rectangle: Rounded Corners 45">
          <a:extLst>
            <a:ext uri="{FF2B5EF4-FFF2-40B4-BE49-F238E27FC236}">
              <a16:creationId xmlns:a16="http://schemas.microsoft.com/office/drawing/2014/main" id="{50CF4146-0D51-E631-7950-EFC93AFAB1BD}"/>
            </a:ext>
          </a:extLst>
        </xdr:cNvPr>
        <xdr:cNvSpPr/>
      </xdr:nvSpPr>
      <xdr:spPr>
        <a:xfrm>
          <a:off x="8540201" y="48848"/>
          <a:ext cx="1607588" cy="805962"/>
        </a:xfrm>
        <a:prstGeom prst="roundRect">
          <a:avLst>
            <a:gd name="adj" fmla="val 1315"/>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7A56FCF-79F7-4BC9-B5D4-A8A4D2C6A5FA}" type="TxLink">
            <a:rPr lang="en-US" sz="3200" b="0" i="0" u="none" strike="noStrike">
              <a:solidFill>
                <a:schemeClr val="accent6">
                  <a:lumMod val="40000"/>
                  <a:lumOff val="60000"/>
                </a:schemeClr>
              </a:solidFill>
              <a:latin typeface="Calibri"/>
              <a:ea typeface="+mn-ea"/>
              <a:cs typeface="Calibri"/>
            </a:rPr>
            <a:pPr marL="0" indent="0" algn="ctr"/>
            <a:t>642</a:t>
          </a:fld>
          <a:endParaRPr lang="en-US" sz="3200" b="0" i="0" u="none" strike="noStrike">
            <a:solidFill>
              <a:schemeClr val="accent6">
                <a:lumMod val="40000"/>
                <a:lumOff val="60000"/>
              </a:schemeClr>
            </a:solidFill>
            <a:latin typeface="Calibri"/>
            <a:ea typeface="+mn-ea"/>
            <a:cs typeface="Calibri"/>
          </a:endParaRPr>
        </a:p>
      </xdr:txBody>
    </xdr:sp>
    <xdr:clientData/>
  </xdr:twoCellAnchor>
  <xdr:twoCellAnchor>
    <xdr:from>
      <xdr:col>10</xdr:col>
      <xdr:colOff>305289</xdr:colOff>
      <xdr:row>0</xdr:row>
      <xdr:rowOff>0</xdr:rowOff>
    </xdr:from>
    <xdr:to>
      <xdr:col>13</xdr:col>
      <xdr:colOff>244230</xdr:colOff>
      <xdr:row>1</xdr:row>
      <xdr:rowOff>143973</xdr:rowOff>
    </xdr:to>
    <xdr:sp macro="" textlink="">
      <xdr:nvSpPr>
        <xdr:cNvPr id="47" name="TextBox 46">
          <a:extLst>
            <a:ext uri="{FF2B5EF4-FFF2-40B4-BE49-F238E27FC236}">
              <a16:creationId xmlns:a16="http://schemas.microsoft.com/office/drawing/2014/main" id="{FB8DD8B6-E1FB-177E-BD3D-D5BCB04EA7DA}"/>
            </a:ext>
          </a:extLst>
        </xdr:cNvPr>
        <xdr:cNvSpPr txBox="1"/>
      </xdr:nvSpPr>
      <xdr:spPr>
        <a:xfrm>
          <a:off x="6411058" y="0"/>
          <a:ext cx="1831730" cy="33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Employee</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13</xdr:col>
      <xdr:colOff>421053</xdr:colOff>
      <xdr:row>0</xdr:row>
      <xdr:rowOff>0</xdr:rowOff>
    </xdr:from>
    <xdr:to>
      <xdr:col>16</xdr:col>
      <xdr:colOff>421053</xdr:colOff>
      <xdr:row>1</xdr:row>
      <xdr:rowOff>153498</xdr:rowOff>
    </xdr:to>
    <xdr:sp macro="" textlink="">
      <xdr:nvSpPr>
        <xdr:cNvPr id="48" name="TextBox 47">
          <a:extLst>
            <a:ext uri="{FF2B5EF4-FFF2-40B4-BE49-F238E27FC236}">
              <a16:creationId xmlns:a16="http://schemas.microsoft.com/office/drawing/2014/main" id="{A518091E-C930-EBC8-FF1A-1D0E54D05832}"/>
            </a:ext>
          </a:extLst>
        </xdr:cNvPr>
        <xdr:cNvSpPr txBox="1"/>
      </xdr:nvSpPr>
      <xdr:spPr>
        <a:xfrm>
          <a:off x="8419611" y="0"/>
          <a:ext cx="1831730" cy="34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Trained</a:t>
          </a:r>
          <a:endParaRPr lang="en-US" sz="1800">
            <a:solidFill>
              <a:schemeClr val="accent6">
                <a:lumMod val="40000"/>
                <a:lumOff val="60000"/>
              </a:schemeClr>
            </a:solidFill>
            <a:latin typeface="Georgia" panose="02040502050405020303" pitchFamily="18" charset="0"/>
          </a:endParaRPr>
        </a:p>
      </xdr:txBody>
    </xdr:sp>
    <xdr:clientData/>
  </xdr:twoCellAnchor>
  <xdr:twoCellAnchor>
    <xdr:from>
      <xdr:col>6</xdr:col>
      <xdr:colOff>597878</xdr:colOff>
      <xdr:row>0</xdr:row>
      <xdr:rowOff>12211</xdr:rowOff>
    </xdr:from>
    <xdr:to>
      <xdr:col>10</xdr:col>
      <xdr:colOff>244232</xdr:colOff>
      <xdr:row>1</xdr:row>
      <xdr:rowOff>183172</xdr:rowOff>
    </xdr:to>
    <xdr:sp macro="" textlink="">
      <xdr:nvSpPr>
        <xdr:cNvPr id="49" name="TextBox 48">
          <a:extLst>
            <a:ext uri="{FF2B5EF4-FFF2-40B4-BE49-F238E27FC236}">
              <a16:creationId xmlns:a16="http://schemas.microsoft.com/office/drawing/2014/main" id="{066E079F-49DA-A1B9-B491-495C3E4C8B1E}"/>
            </a:ext>
          </a:extLst>
        </xdr:cNvPr>
        <xdr:cNvSpPr txBox="1"/>
      </xdr:nvSpPr>
      <xdr:spPr>
        <a:xfrm>
          <a:off x="4261340" y="12211"/>
          <a:ext cx="2088661" cy="366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accent6">
                  <a:lumMod val="40000"/>
                  <a:lumOff val="60000"/>
                </a:schemeClr>
              </a:solidFill>
              <a:latin typeface="Georgia" panose="02040502050405020303" pitchFamily="18" charset="0"/>
            </a:rPr>
            <a:t>Total</a:t>
          </a:r>
          <a:r>
            <a:rPr lang="en-US" sz="1800" baseline="0">
              <a:solidFill>
                <a:schemeClr val="accent6">
                  <a:lumMod val="40000"/>
                  <a:lumOff val="60000"/>
                </a:schemeClr>
              </a:solidFill>
              <a:latin typeface="Georgia" panose="02040502050405020303" pitchFamily="18" charset="0"/>
            </a:rPr>
            <a:t> Department</a:t>
          </a:r>
          <a:endParaRPr lang="en-US" sz="1800">
            <a:solidFill>
              <a:schemeClr val="accent6">
                <a:lumMod val="40000"/>
                <a:lumOff val="60000"/>
              </a:schemeClr>
            </a:solidFill>
            <a:latin typeface="Georgia" panose="02040502050405020303" pitchFamily="18" charset="0"/>
          </a:endParaRPr>
        </a:p>
      </xdr:txBody>
    </xdr:sp>
    <xdr:clientData/>
  </xdr:twoCellAnchor>
  <xdr:twoCellAnchor editAs="oneCell">
    <xdr:from>
      <xdr:col>21</xdr:col>
      <xdr:colOff>561731</xdr:colOff>
      <xdr:row>0</xdr:row>
      <xdr:rowOff>73269</xdr:rowOff>
    </xdr:from>
    <xdr:to>
      <xdr:col>27</xdr:col>
      <xdr:colOff>134327</xdr:colOff>
      <xdr:row>4</xdr:row>
      <xdr:rowOff>24424</xdr:rowOff>
    </xdr:to>
    <mc:AlternateContent xmlns:mc="http://schemas.openxmlformats.org/markup-compatibility/2006" xmlns:a14="http://schemas.microsoft.com/office/drawing/2010/main">
      <mc:Choice Requires="a14">
        <xdr:graphicFrame macro="">
          <xdr:nvGraphicFramePr>
            <xdr:cNvPr id="50" name="Department 3">
              <a:extLst>
                <a:ext uri="{FF2B5EF4-FFF2-40B4-BE49-F238E27FC236}">
                  <a16:creationId xmlns:a16="http://schemas.microsoft.com/office/drawing/2014/main" id="{27FFA73A-0B3A-4062-80F1-2DC112AB9DED}"/>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
        <xdr:sp macro="" textlink="">
          <xdr:nvSpPr>
            <xdr:cNvPr id="0" name=""/>
            <xdr:cNvSpPr>
              <a:spLocks noTextEdit="1"/>
            </xdr:cNvSpPr>
          </xdr:nvSpPr>
          <xdr:spPr>
            <a:xfrm>
              <a:off x="13352445" y="73269"/>
              <a:ext cx="3209414" cy="6933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573942</xdr:colOff>
      <xdr:row>0</xdr:row>
      <xdr:rowOff>0</xdr:rowOff>
    </xdr:from>
    <xdr:to>
      <xdr:col>21</xdr:col>
      <xdr:colOff>232019</xdr:colOff>
      <xdr:row>5</xdr:row>
      <xdr:rowOff>36635</xdr:rowOff>
    </xdr:to>
    <mc:AlternateContent xmlns:mc="http://schemas.openxmlformats.org/markup-compatibility/2006" xmlns:tsle="http://schemas.microsoft.com/office/drawing/2012/timeslicer">
      <mc:Choice Requires="tsle">
        <xdr:graphicFrame macro="">
          <xdr:nvGraphicFramePr>
            <xdr:cNvPr id="51" name="HireDate 2">
              <a:extLst>
                <a:ext uri="{FF2B5EF4-FFF2-40B4-BE49-F238E27FC236}">
                  <a16:creationId xmlns:a16="http://schemas.microsoft.com/office/drawing/2014/main" id="{E8D65506-7D84-4A5D-926C-0ABD7FB6AB5E}"/>
                </a:ext>
              </a:extLst>
            </xdr:cNvPr>
            <xdr:cNvGraphicFramePr/>
          </xdr:nvGraphicFramePr>
          <xdr:xfrm>
            <a:off x="0" y="0"/>
            <a:ext cx="0" cy="0"/>
          </xdr:xfrm>
          <a:graphic>
            <a:graphicData uri="http://schemas.microsoft.com/office/drawing/2012/timeslicer">
              <tsle:timeslicer name="HireDate 2"/>
            </a:graphicData>
          </a:graphic>
        </xdr:graphicFrame>
      </mc:Choice>
      <mc:Fallback xmlns="">
        <xdr:sp macro="" textlink="">
          <xdr:nvSpPr>
            <xdr:cNvPr id="0" name=""/>
            <xdr:cNvSpPr>
              <a:spLocks noTextEdit="1"/>
            </xdr:cNvSpPr>
          </xdr:nvSpPr>
          <xdr:spPr>
            <a:xfrm>
              <a:off x="10333974" y="0"/>
              <a:ext cx="2688759" cy="96439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8980555557" createdVersion="8" refreshedVersion="8" minRefreshableVersion="3" recordCount="0" supportSubquery="1" supportAdvancedDrill="1" xr:uid="{7454B1CC-DE84-4806-AF55-6AC186D5E292}">
  <cacheSource type="external" connectionId="14"/>
  <cacheFields count="4">
    <cacheField name="[PayType].[PayType].[PayType]" caption="PayType" numFmtId="0" hierarchy="45" level="1">
      <sharedItems containsSemiMixedTypes="0" containsNonDate="0" containsString="0"/>
    </cacheField>
    <cacheField name="[AgeGroup].[AgeGroup].[AgeGroup]" caption="AgeGroup" numFmtId="0" hierarchy="7" level="1">
      <sharedItems count="3">
        <s v="&lt;30"/>
        <s v="30-49"/>
        <s v="50+"/>
      </sharedItems>
    </cacheField>
    <cacheField name="[Measures].[Total Trained]" caption="Total Trained" numFmtId="0" hierarchy="70" level="32767"/>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2" memberValueDatatype="130" unbalanced="0">
      <fieldsUsage count="2">
        <fieldUsage x="-1"/>
        <fieldUsage x="1"/>
      </fieldsUsage>
    </cacheHierarchy>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3"/>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2" memberValueDatatype="130" unbalanced="0">
      <fieldsUsage count="2">
        <fieldUsage x="-1"/>
        <fieldUsage x="0"/>
      </fieldsUsage>
    </cacheHierarchy>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oneField="1">
      <fieldsUsage count="1">
        <fieldUsage x="2"/>
      </fieldsUsage>
    </cacheHierarchy>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898321759" createdVersion="8" refreshedVersion="8" minRefreshableVersion="3" recordCount="0" supportSubquery="1" supportAdvancedDrill="1" xr:uid="{00AB8E9E-2BE7-4496-A316-690FE79BDDD4}">
  <cacheSource type="external" connectionId="14"/>
  <cacheFields count="4">
    <cacheField name="[PayType].[PayType].[PayType]" caption="PayType" numFmtId="0" hierarchy="45" level="1">
      <sharedItems containsSemiMixedTypes="0" containsNonDate="0" containsString="0"/>
    </cacheField>
    <cacheField name="[Measures].[Total Trained]" caption="Total Trained" numFmtId="0" hierarchy="70" level="32767"/>
    <cacheField name="[Position].[Position].[Position]" caption="Position" numFmtId="0" hierarchy="47" level="1">
      <sharedItems count="10">
        <s v="Accountant"/>
        <s v="BI Consultant"/>
        <s v="Business analyst"/>
        <s v="Customer service"/>
        <s v="Data Analyst"/>
        <s v="HR manager"/>
        <s v="HR personnel"/>
        <s v="IT Manager"/>
        <s v="Marketing manager"/>
        <s v="Marketing specialist"/>
      </sharedItems>
    </cacheField>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3"/>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2" memberValueDatatype="130" unbalanced="0">
      <fieldsUsage count="2">
        <fieldUsage x="-1"/>
        <fieldUsage x="0"/>
      </fieldsUsage>
    </cacheHierarchy>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2"/>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oneField="1">
      <fieldsUsage count="1">
        <fieldUsage x="1"/>
      </fieldsUsage>
    </cacheHierarchy>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899085648" createdVersion="8" refreshedVersion="8" minRefreshableVersion="3" recordCount="0" supportSubquery="1" supportAdvancedDrill="1" xr:uid="{D47DFEBF-A449-4AE7-B753-F335A1E09AB4}">
  <cacheSource type="external" connectionId="14"/>
  <cacheFields count="8">
    <cacheField name="[PayType].[PayType].[PayType]" caption="PayType" numFmtId="0" hierarchy="45" level="1">
      <sharedItems containsSemiMixedTypes="0" containsNonDate="0" containsString="0"/>
    </cacheField>
    <cacheField name="[Measures].[Total Trained]" caption="Total Trained" numFmtId="0" hierarchy="70" level="32767"/>
    <cacheField name="[Position].[Position].[Position]" caption="Position" numFmtId="0" hierarchy="47" level="1">
      <sharedItems count="10">
        <s v="Accountant"/>
        <s v="BI Consultant"/>
        <s v="Business analyst"/>
        <s v="Customer service"/>
        <s v="Data Analyst"/>
        <s v="HR manager"/>
        <s v="HR personnel"/>
        <s v="IT Manager"/>
        <s v="Marketing manager"/>
        <s v="Marketing specialist"/>
      </sharedItems>
    </cacheField>
    <cacheField name="[Education].[Education].[Education]" caption="Education" numFmtId="0" hierarchy="11" level="1">
      <sharedItems count="5">
        <s v="Bachelor Degree"/>
        <s v="Certifcate I"/>
        <s v="Certificate II"/>
        <s v="Diploma"/>
        <s v="Master Degree"/>
      </sharedItems>
    </cacheField>
    <cacheField name="[Training1].[Training Program].[Training Program]" caption="Training Program" numFmtId="0" hierarchy="53" level="1">
      <sharedItems count="11">
        <s v="Advance Presentation skills"/>
        <s v="Advanced Business Strategy"/>
        <s v="Code of Conduct"/>
        <s v="Customer Services  &amp; Communication"/>
        <s v="Microsoft Excel"/>
        <s v="Microsoft Office"/>
        <s v="Power BI"/>
        <s v="Production Training 1"/>
        <s v="Production Training 2"/>
        <s v="Production Training 3"/>
        <s v="Work Health &amp; Safety"/>
      </sharedItems>
    </cacheField>
    <cacheField name="[Department].[Department].[Department]" caption="Department" numFmtId="0" hierarchy="9" level="1">
      <sharedItems containsSemiMixedTypes="0" containsNonDate="0" containsString="0"/>
    </cacheField>
    <cacheField name="[Training1].[Trainer Type].[Trainer Type]" caption="Trainer Type" numFmtId="0" hierarchy="57" level="1">
      <sharedItems containsSemiMixedTypes="0" containsNonDate="0" containsString="0"/>
    </cacheField>
    <cacheField name="[Training1].[Training Type].[Training Type]" caption="Training Type" numFmtId="0" hierarchy="54"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5"/>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2" memberValueDatatype="130" unbalanced="0">
      <fieldsUsage count="2">
        <fieldUsage x="-1"/>
        <fieldUsage x="3"/>
      </fieldsUsage>
    </cacheHierarchy>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2" memberValueDatatype="130" unbalanced="0">
      <fieldsUsage count="2">
        <fieldUsage x="-1"/>
        <fieldUsage x="0"/>
      </fieldsUsage>
    </cacheHierarchy>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2"/>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2"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2" memberValueDatatype="130" unbalanced="0">
      <fieldsUsage count="2">
        <fieldUsage x="-1"/>
        <fieldUsage x="4"/>
      </fieldsUsage>
    </cacheHierarchy>
    <cacheHierarchy uniqueName="[Training1].[Training Type]" caption="Training Type" attribute="1" defaultMemberUniqueName="[Training1].[Training Type].[All]" allUniqueName="[Training1].[Training Type].[All]" dimensionUniqueName="[Training1]" displayFolder="" count="2" memberValueDatatype="130" unbalanced="0">
      <fieldsUsage count="2">
        <fieldUsage x="-1"/>
        <fieldUsage x="7"/>
      </fieldsUsage>
    </cacheHierarchy>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2" memberValueDatatype="130" unbalanced="0">
      <fieldsUsage count="2">
        <fieldUsage x="-1"/>
        <fieldUsage x="6"/>
      </fieldsUsage>
    </cacheHierarchy>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oneField="1">
      <fieldsUsage count="1">
        <fieldUsage x="1"/>
      </fieldsUsage>
    </cacheHierarchy>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8993402781" createdVersion="8" refreshedVersion="8" minRefreshableVersion="3" recordCount="0" supportSubquery="1" supportAdvancedDrill="1" xr:uid="{97AA9659-6F0E-4E07-B126-05954343082C}">
  <cacheSource type="external" connectionId="14"/>
  <cacheFields count="5">
    <cacheField name="[PayType].[PayType].[PayType]" caption="PayType" numFmtId="0" hierarchy="45" level="1">
      <sharedItems containsSemiMixedTypes="0" containsNonDate="0" containsString="0"/>
    </cacheField>
    <cacheField name="[Measures].[Total Trained]" caption="Total Trained" numFmtId="0" hierarchy="70" level="32767"/>
    <cacheField name="[Position].[Position].[Position]" caption="Position" numFmtId="0" hierarchy="47" level="1">
      <sharedItems count="10">
        <s v="Accountant"/>
        <s v="BI Consultant"/>
        <s v="Business analyst"/>
        <s v="Customer service"/>
        <s v="Data Analyst"/>
        <s v="HR manager"/>
        <s v="HR personnel"/>
        <s v="IT Manager"/>
        <s v="Marketing manager"/>
        <s v="Marketing specialist"/>
      </sharedItems>
    </cacheField>
    <cacheField name="[Education].[Education].[Education]" caption="Education" numFmtId="0" hierarchy="11" level="1">
      <sharedItems count="5">
        <s v="Bachelor Degree"/>
        <s v="Certifcate I"/>
        <s v="Certificate II"/>
        <s v="Diploma"/>
        <s v="Master Degree"/>
      </sharedItems>
    </cacheField>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4"/>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2" memberValueDatatype="130" unbalanced="0">
      <fieldsUsage count="2">
        <fieldUsage x="-1"/>
        <fieldUsage x="3"/>
      </fieldsUsage>
    </cacheHierarchy>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2" memberValueDatatype="130" unbalanced="0">
      <fieldsUsage count="2">
        <fieldUsage x="-1"/>
        <fieldUsage x="0"/>
      </fieldsUsage>
    </cacheHierarchy>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2"/>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oneField="1">
      <fieldsUsage count="1">
        <fieldUsage x="1"/>
      </fieldsUsage>
    </cacheHierarchy>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8996296298" createdVersion="8" refreshedVersion="8" minRefreshableVersion="3" recordCount="0" supportSubquery="1" supportAdvancedDrill="1" xr:uid="{0C63D378-ECF2-4D0E-B4A8-202D68C47B07}">
  <cacheSource type="external" connectionId="14"/>
  <cacheFields count="6">
    <cacheField name="[PayType].[PayType].[PayType]" caption="PayType" numFmtId="0" hierarchy="45" level="1">
      <sharedItems containsSemiMixedTypes="0" containsNonDate="0" containsString="0"/>
    </cacheField>
    <cacheField name="[Measures].[Total Trained]" caption="Total Trained" numFmtId="0" hierarchy="70" level="32767"/>
    <cacheField name="[Position].[Position].[Position]" caption="Position" numFmtId="0" hierarchy="47" level="1">
      <sharedItems count="10">
        <s v="Accountant"/>
        <s v="BI Consultant"/>
        <s v="Business analyst"/>
        <s v="Customer service"/>
        <s v="Data Analyst"/>
        <s v="HR manager"/>
        <s v="HR personnel"/>
        <s v="IT Manager"/>
        <s v="Marketing manager"/>
        <s v="Marketing specialist"/>
      </sharedItems>
    </cacheField>
    <cacheField name="[Education].[Education].[Education]" caption="Education" numFmtId="0" hierarchy="11" level="1">
      <sharedItems count="5">
        <s v="Bachelor Degree"/>
        <s v="Certifcate I"/>
        <s v="Certificate II"/>
        <s v="Diploma"/>
        <s v="Master Degree"/>
      </sharedItems>
    </cacheField>
    <cacheField name="[Emplyees].[Gender].[Gender]" caption="Gender" numFmtId="0" hierarchy="33" level="1">
      <sharedItems count="2">
        <s v="F"/>
        <s v="M"/>
      </sharedItems>
    </cacheField>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5"/>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2" memberValueDatatype="130" unbalanced="0">
      <fieldsUsage count="2">
        <fieldUsage x="-1"/>
        <fieldUsage x="3"/>
      </fieldsUsage>
    </cacheHierarchy>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2" memberValueDatatype="130" unbalanced="0">
      <fieldsUsage count="2">
        <fieldUsage x="-1"/>
        <fieldUsage x="4"/>
      </fieldsUsage>
    </cacheHierarchy>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2" memberValueDatatype="130" unbalanced="0">
      <fieldsUsage count="2">
        <fieldUsage x="-1"/>
        <fieldUsage x="0"/>
      </fieldsUsage>
    </cacheHierarchy>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2"/>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oneField="1">
      <fieldsUsage count="1">
        <fieldUsage x="1"/>
      </fieldsUsage>
    </cacheHierarchy>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8998958331" createdVersion="8" refreshedVersion="8" minRefreshableVersion="3" recordCount="0" supportSubquery="1" supportAdvancedDrill="1" xr:uid="{D4E68A84-D81F-4D49-AE0F-1C0941679366}">
  <cacheSource type="external" connectionId="14"/>
  <cacheFields count="6">
    <cacheField name="[PayType].[PayType].[PayType]" caption="PayType" numFmtId="0" hierarchy="45" level="1">
      <sharedItems containsSemiMixedTypes="0" containsNonDate="0" containsString="0"/>
    </cacheField>
    <cacheField name="[Measures].[Total Trained]" caption="Total Trained" numFmtId="0" hierarchy="70" level="32767"/>
    <cacheField name="[Position].[Position].[Position]" caption="Position" numFmtId="0" hierarchy="47" level="1">
      <sharedItems count="10">
        <s v="Accountant"/>
        <s v="BI Consultant"/>
        <s v="Business analyst"/>
        <s v="Customer service"/>
        <s v="Data Analyst"/>
        <s v="HR manager"/>
        <s v="HR personnel"/>
        <s v="IT Manager"/>
        <s v="Marketing manager"/>
        <s v="Marketing specialist"/>
      </sharedItems>
    </cacheField>
    <cacheField name="[Education].[Education].[Education]" caption="Education" numFmtId="0" hierarchy="11" level="1">
      <sharedItems count="5">
        <s v="Bachelor Degree"/>
        <s v="Certifcate I"/>
        <s v="Certificate II"/>
        <s v="Diploma"/>
        <s v="Master Degree"/>
      </sharedItems>
    </cacheField>
    <cacheField name="[Measures].[Total Department]" caption="Total Department" numFmtId="0" hierarchy="71" level="32767"/>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5"/>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2" memberValueDatatype="130" unbalanced="0">
      <fieldsUsage count="2">
        <fieldUsage x="-1"/>
        <fieldUsage x="3"/>
      </fieldsUsage>
    </cacheHierarchy>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2" memberValueDatatype="130" unbalanced="0">
      <fieldsUsage count="2">
        <fieldUsage x="-1"/>
        <fieldUsage x="0"/>
      </fieldsUsage>
    </cacheHierarchy>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2"/>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oneField="1">
      <fieldsUsage count="1">
        <fieldUsage x="1"/>
      </fieldsUsage>
    </cacheHierarchy>
    <cacheHierarchy uniqueName="[Measures].[Total Department]" caption="Total Department" measure="1" displayFolder="" measureGroup="Department" count="0" oneField="1">
      <fieldsUsage count="1">
        <fieldUsage x="4"/>
      </fieldsUsage>
    </cacheHierarchy>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01273148" createdVersion="5" refreshedVersion="8" minRefreshableVersion="3" recordCount="0" supportSubquery="1" supportAdvancedDrill="1" xr:uid="{6D904CC4-CD77-4C44-A9E3-2DB84BEA3E9F}">
  <cacheSource type="external" connectionId="14"/>
  <cacheFields count="4">
    <cacheField name="[Measures].[TOTAL EMPLOYEE]" caption="TOTAL EMPLOYEE" numFmtId="0" hierarchy="77" level="32767"/>
    <cacheField name="[Measures].[MALE]" caption="MALE" numFmtId="0" hierarchy="67" level="32767"/>
    <cacheField name="[Measures].[Female]" caption="Female" numFmtId="0" hierarchy="68" level="32767"/>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3"/>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oneField="1">
      <fieldsUsage count="1">
        <fieldUsage x="1"/>
      </fieldsUsage>
    </cacheHierarchy>
    <cacheHierarchy uniqueName="[Measures].[Female]" caption="Female" measure="1" displayFolder="" measureGroup="Emplyees" count="0" oneField="1">
      <fieldsUsage count="1">
        <fieldUsage x="2"/>
      </fieldsUsage>
    </cacheHierarchy>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oneField="1">
      <fieldsUsage count="1">
        <fieldUsage x="0"/>
      </fieldsUsage>
    </cacheHierarchy>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03472219" createdVersion="8" refreshedVersion="8" minRefreshableVersion="3" recordCount="0" supportSubquery="1" supportAdvancedDrill="1" xr:uid="{C4AA3898-F003-4968-8879-1F35D11119F1}">
  <cacheSource type="external" connectionId="14"/>
  <cacheFields count="4">
    <cacheField name="[PayType].[PayType].[PayType]" caption="PayType" numFmtId="0" hierarchy="45" level="1">
      <sharedItems containsSemiMixedTypes="0" containsNonDate="0" containsString="0"/>
    </cacheField>
    <cacheField name="[Position].[Position].[Position]" caption="Position" numFmtId="0" hierarchy="47" level="1">
      <sharedItems count="10">
        <s v="Accountant"/>
        <s v="BI Consultant"/>
        <s v="Business analyst"/>
        <s v="Customer service"/>
        <s v="Data Analyst"/>
        <s v="HR manager"/>
        <s v="HR personnel"/>
        <s v="IT Manager"/>
        <s v="Marketing manager"/>
        <s v="Marketing specialist"/>
      </sharedItems>
    </cacheField>
    <cacheField name="[Measures].[Total Emply]" caption="Total Emply" numFmtId="0" hierarchy="72" level="32767"/>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3"/>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2" memberValueDatatype="130" unbalanced="0">
      <fieldsUsage count="2">
        <fieldUsage x="-1"/>
        <fieldUsage x="0"/>
      </fieldsUsage>
    </cacheHierarchy>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1"/>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oneField="1">
      <fieldsUsage count="1">
        <fieldUsage x="2"/>
      </fieldsUsage>
    </cacheHierarchy>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0601852" createdVersion="8" refreshedVersion="8" minRefreshableVersion="3" recordCount="0" supportSubquery="1" supportAdvancedDrill="1" xr:uid="{B8903FE3-94A3-4120-9A29-2E12831C7D79}">
  <cacheSource type="external" connectionId="14"/>
  <cacheFields count="4">
    <cacheField name="[PayType].[PayType].[PayType]" caption="PayType" numFmtId="0" hierarchy="45" level="1">
      <sharedItems containsSemiMixedTypes="0" containsNonDate="0" containsString="0"/>
    </cacheField>
    <cacheField name="[Position].[Position].[Position]" caption="Position" numFmtId="0" hierarchy="47" level="1">
      <sharedItems count="5">
        <s v="Business analyst"/>
        <s v="Customer service"/>
        <s v="HR manager"/>
        <s v="HR personnel"/>
        <s v="Marketing specialist"/>
      </sharedItems>
    </cacheField>
    <cacheField name="[Measures].[Total Trained]" caption="Total Trained" numFmtId="0" hierarchy="70" level="32767"/>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3"/>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2" memberValueDatatype="130" unbalanced="0">
      <fieldsUsage count="2">
        <fieldUsage x="-1"/>
        <fieldUsage x="0"/>
      </fieldsUsage>
    </cacheHierarchy>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1"/>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oneField="1">
      <fieldsUsage count="1">
        <fieldUsage x="2"/>
      </fieldsUsage>
    </cacheHierarchy>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09722223" createdVersion="5" refreshedVersion="8" minRefreshableVersion="3" recordCount="0" supportSubquery="1" supportAdvancedDrill="1" xr:uid="{AC32B287-2C2A-48D7-9058-8EA4F6CC82D3}">
  <cacheSource type="external" connectionId="14"/>
  <cacheFields count="4">
    <cacheField name="[Measures].[TOTAL EMPLOYEE]" caption="TOTAL EMPLOYEE" numFmtId="0" hierarchy="77" level="32767"/>
    <cacheField name="[Department].[Department].[Department]" caption="Department" numFmtId="0" hierarchy="9" level="1">
      <sharedItems count="7">
        <s v="Admin Offices"/>
        <s v="Executive Office"/>
        <s v="Human Resources"/>
        <s v="IT/IS"/>
        <s v="Production"/>
        <s v="Sales"/>
        <s v="Software Engineering"/>
      </sharedItems>
    </cacheField>
    <cacheField name="[Education].[Education].[Education]" caption="Education" numFmtId="0" hierarchy="11" level="1">
      <sharedItems count="5">
        <s v="Bachelor Degree"/>
        <s v="Certifcate I"/>
        <s v="Certificate II"/>
        <s v="Diploma"/>
        <s v="Master Degree"/>
      </sharedItems>
    </cacheField>
    <cacheField name="[Emplyees].[Gender].[Gender]" caption="Gender" numFmtId="0" hierarchy="33"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1"/>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2" memberValueDatatype="130" unbalanced="0">
      <fieldsUsage count="2">
        <fieldUsage x="-1"/>
        <fieldUsage x="2"/>
      </fieldsUsage>
    </cacheHierarchy>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2" memberValueDatatype="130" unbalanced="0">
      <fieldsUsage count="2">
        <fieldUsage x="-1"/>
        <fieldUsage x="3"/>
      </fieldsUsage>
    </cacheHierarchy>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oneField="1">
      <fieldsUsage count="1">
        <fieldUsage x="0"/>
      </fieldsUsage>
    </cacheHierarchy>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13425925" createdVersion="5" refreshedVersion="8" minRefreshableVersion="3" recordCount="0" supportSubquery="1" supportAdvancedDrill="1" xr:uid="{E9CADF20-ADF3-4EF5-9BF7-120CDF0D0F76}">
  <cacheSource type="external" connectionId="14"/>
  <cacheFields count="3">
    <cacheField name="[Measures].[TOTAL EMPLOYEE]" caption="TOTAL EMPLOYEE" numFmtId="0" hierarchy="77" level="32767"/>
    <cacheField name="[Department].[Department].[Department]" caption="Department" numFmtId="0" hierarchy="9" level="1">
      <sharedItems count="7">
        <s v="Admin Offices"/>
        <s v="Executive Office"/>
        <s v="Human Resources"/>
        <s v="IT/IS"/>
        <s v="Production"/>
        <s v="Sales"/>
        <s v="Software Engineering"/>
      </sharedItems>
    </cacheField>
    <cacheField name="[Emplyees].[Gender].[Gender]" caption="Gender" numFmtId="0" hierarchy="33"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1"/>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2" memberValueDatatype="130" unbalanced="0">
      <fieldsUsage count="2">
        <fieldUsage x="-1"/>
        <fieldUsage x="2"/>
      </fieldsUsage>
    </cacheHierarchy>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oneField="1">
      <fieldsUsage count="1">
        <fieldUsage x="0"/>
      </fieldsUsage>
    </cacheHierarchy>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16087965" createdVersion="5" refreshedVersion="8" minRefreshableVersion="3" recordCount="0" supportSubquery="1" supportAdvancedDrill="1" xr:uid="{5B8F2B31-1625-4F6E-8A8A-A3D8E10D6FF1}">
  <cacheSource type="external" connectionId="14"/>
  <cacheFields count="3">
    <cacheField name="[Emplyees].[Gender].[Gender]" caption="Gender" numFmtId="0" hierarchy="33" level="1">
      <sharedItems count="2">
        <s v="F"/>
        <s v="M"/>
      </sharedItems>
    </cacheField>
    <cacheField name="[Measures].[TOTAL EMPLOYEE]" caption="TOTAL EMPLOYEE" numFmtId="0" hierarchy="77" level="32767"/>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2"/>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2" memberValueDatatype="130" unbalanced="0">
      <fieldsUsage count="2">
        <fieldUsage x="-1"/>
        <fieldUsage x="0"/>
      </fieldsUsage>
    </cacheHierarchy>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oneField="1">
      <fieldsUsage count="1">
        <fieldUsage x="1"/>
      </fieldsUsage>
    </cacheHierarchy>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18634259" createdVersion="8" refreshedVersion="8" minRefreshableVersion="3" recordCount="0" supportSubquery="1" supportAdvancedDrill="1" xr:uid="{3BBCC2A8-F162-48C9-AD36-F98C719EE3E6}">
  <cacheSource type="external" connectionId="14"/>
  <cacheFields count="4">
    <cacheField name="[Measures].[TOTAL EMPLOYEE]" caption="TOTAL EMPLOYEE" numFmtId="0" hierarchy="77" level="32767"/>
    <cacheField name="[PayType].[PayType].[PayType]" caption="PayType" numFmtId="0" hierarchy="45" level="1">
      <sharedItems containsSemiMixedTypes="0" containsNonDate="0" containsString="0"/>
    </cacheField>
    <cacheField name="[AgeGroup].[AgeGroup].[AgeGroup]" caption="AgeGroup" numFmtId="0" hierarchy="7" level="1">
      <sharedItems count="3">
        <s v="&lt;30"/>
        <s v="30-49"/>
        <s v="50+"/>
      </sharedItems>
    </cacheField>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2" memberValueDatatype="130" unbalanced="0">
      <fieldsUsage count="2">
        <fieldUsage x="-1"/>
        <fieldUsage x="2"/>
      </fieldsUsage>
    </cacheHierarchy>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3"/>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2" memberValueDatatype="130" unbalanced="0">
      <fieldsUsage count="2">
        <fieldUsage x="-1"/>
        <fieldUsage x="1"/>
      </fieldsUsage>
    </cacheHierarchy>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oneField="1">
      <fieldsUsage count="1">
        <fieldUsage x="0"/>
      </fieldsUsage>
    </cacheHierarchy>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21180554" createdVersion="8" refreshedVersion="8" minRefreshableVersion="3" recordCount="0" supportSubquery="1" supportAdvancedDrill="1" xr:uid="{B00CB22E-B330-4FF3-AD9E-43547EA84365}">
  <cacheSource type="external" connectionId="14"/>
  <cacheFields count="5">
    <cacheField name="[Measures].[Total Emply]" caption="Total Emply" numFmtId="0" hierarchy="72" level="32767"/>
    <cacheField name="[Measures].[ML]" caption="ML" numFmtId="0" hierarchy="73" level="32767"/>
    <cacheField name="[Measures].[FA]" caption="FA" numFmtId="0" hierarchy="74" level="32767"/>
    <cacheField name="[Measures].[Count of Department]" caption="Count of Department" numFmtId="0" hierarchy="60" level="32767"/>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4"/>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oneField="1">
      <fieldsUsage count="1">
        <fieldUsage x="3"/>
      </fieldsUsage>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oneField="1">
      <fieldsUsage count="1">
        <fieldUsage x="0"/>
      </fieldsUsage>
    </cacheHierarchy>
    <cacheHierarchy uniqueName="[Measures].[ML]" caption="ML" measure="1" displayFolder="" measureGroup="Emplyees" count="0" oneField="1">
      <fieldsUsage count="1">
        <fieldUsage x="1"/>
      </fieldsUsage>
    </cacheHierarchy>
    <cacheHierarchy uniqueName="[Measures].[FA]" caption="FA" measure="1" displayFolder="" measureGroup="Emplyees" count="0" oneField="1">
      <fieldsUsage count="1">
        <fieldUsage x="2"/>
      </fieldsUsage>
    </cacheHierarchy>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2453704" createdVersion="8" refreshedVersion="8" minRefreshableVersion="3" recordCount="0" supportSubquery="1" supportAdvancedDrill="1" xr:uid="{B91387A0-7A7A-4BD5-B207-02EF261810ED}">
  <cacheSource type="external" connectionId="14"/>
  <cacheFields count="3">
    <cacheField name="[Emplyees].[Gender].[Gender]" caption="Gender" numFmtId="0" hierarchy="33" level="1">
      <sharedItems count="2">
        <s v="F"/>
        <s v="M"/>
      </sharedItems>
    </cacheField>
    <cacheField name="[Measures].[Total Emply]" caption="Total Emply" numFmtId="0" hierarchy="72" level="32767"/>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2"/>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2" memberValueDatatype="130" unbalanced="0">
      <fieldsUsage count="2">
        <fieldUsage x="-1"/>
        <fieldUsage x="0"/>
      </fieldsUsage>
    </cacheHierarchy>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oneField="1">
      <fieldsUsage count="1">
        <fieldUsage x="1"/>
      </fieldsUsage>
    </cacheHierarchy>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27314812" createdVersion="8" refreshedVersion="8" minRefreshableVersion="3" recordCount="0" supportSubquery="1" supportAdvancedDrill="1" xr:uid="{1E04FA14-1F8A-44C9-A107-26D6D41D72FF}">
  <cacheSource type="external" connectionId="14"/>
  <cacheFields count="2">
    <cacheField name="[Department].[Department].[Department]" caption="Department" numFmtId="0" hierarchy="9" level="1">
      <sharedItems count="7">
        <s v="Admin Offices"/>
        <s v="Executive Office"/>
        <s v="Human Resources"/>
        <s v="IT/IS"/>
        <s v="Production"/>
        <s v="Sales"/>
        <s v="Software Engineering"/>
      </sharedItems>
    </cacheField>
    <cacheField name="[Measures].[Total Emply]" caption="Total Emply" numFmtId="0" hierarchy="72" level="32767"/>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0"/>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oneField="1">
      <fieldsUsage count="1">
        <fieldUsage x="1"/>
      </fieldsUsage>
    </cacheHierarchy>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30324075" createdVersion="8" refreshedVersion="8" minRefreshableVersion="3" recordCount="0" supportSubquery="1" supportAdvancedDrill="1" xr:uid="{F0471ED2-7B7D-4C8F-8D0E-E7E4B05EA007}">
  <cacheSource type="external" connectionId="14"/>
  <cacheFields count="3">
    <cacheField name="[Department].[Department].[Department]" caption="Department" numFmtId="0" hierarchy="9" level="1">
      <sharedItems count="7">
        <s v="Admin Offices"/>
        <s v="Executive Office"/>
        <s v="Human Resources"/>
        <s v="IT/IS"/>
        <s v="Production"/>
        <s v="Sales"/>
        <s v="Software Engineering"/>
      </sharedItems>
    </cacheField>
    <cacheField name="[Measures].[Total Emply]" caption="Total Emply" numFmtId="0" hierarchy="72" level="32767"/>
    <cacheField name="[Education].[Education].[Education]" caption="Education" numFmtId="0" hierarchy="11" level="1">
      <sharedItems count="5">
        <s v="Bachelor Degree"/>
        <s v="Certifcate I"/>
        <s v="Certificate II"/>
        <s v="Diploma"/>
        <s v="Master Degree"/>
      </sharedItems>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0"/>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2" memberValueDatatype="130" unbalanced="0">
      <fieldsUsage count="2">
        <fieldUsage x="-1"/>
        <fieldUsage x="2"/>
      </fieldsUsage>
    </cacheHierarchy>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oneField="1">
      <fieldsUsage count="1">
        <fieldUsage x="1"/>
      </fieldsUsage>
    </cacheHierarchy>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33564815" createdVersion="8" refreshedVersion="8" minRefreshableVersion="3" recordCount="0" supportSubquery="1" supportAdvancedDrill="1" xr:uid="{84E17752-0D0E-4456-B28B-D4BA13980CA9}">
  <cacheSource type="external" connectionId="14"/>
  <cacheFields count="3">
    <cacheField name="[Department].[Department].[Department]" caption="Department" numFmtId="0" hierarchy="9" level="1">
      <sharedItems count="7">
        <s v="Admin Offices"/>
        <s v="Executive Office"/>
        <s v="Human Resources"/>
        <s v="IT/IS"/>
        <s v="Production"/>
        <s v="Sales"/>
        <s v="Software Engineering"/>
      </sharedItems>
    </cacheField>
    <cacheField name="[Measures].[Total Emply]" caption="Total Emply" numFmtId="0" hierarchy="72" level="32767"/>
    <cacheField name="[AgeGroup].[AgeGroup].[AgeGroup]" caption="AgeGroup" numFmtId="0" hierarchy="7" level="1">
      <sharedItems count="3">
        <s v="&lt;30"/>
        <s v="30-49"/>
        <s v="50+"/>
      </sharedItems>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2" memberValueDatatype="130" unbalanced="0">
      <fieldsUsage count="2">
        <fieldUsage x="-1"/>
        <fieldUsage x="2"/>
      </fieldsUsage>
    </cacheHierarchy>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0"/>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oneField="1">
      <fieldsUsage count="1">
        <fieldUsage x="1"/>
      </fieldsUsage>
    </cacheHierarchy>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36342594" createdVersion="8" refreshedVersion="8" minRefreshableVersion="3" recordCount="0" supportSubquery="1" supportAdvancedDrill="1" xr:uid="{1B6CBA93-E7D5-4974-87DE-99AC613AFBE5}">
  <cacheSource type="external" connectionId="14"/>
  <cacheFields count="3">
    <cacheField name="[Department].[Department].[Department]" caption="Department" numFmtId="0" hierarchy="9" level="1">
      <sharedItems count="7">
        <s v="Admin Offices"/>
        <s v="Executive Office"/>
        <s v="Human Resources"/>
        <s v="IT/IS"/>
        <s v="Production"/>
        <s v="Sales"/>
        <s v="Software Engineering"/>
      </sharedItems>
    </cacheField>
    <cacheField name="[Measures].[Total Emply]" caption="Total Emply" numFmtId="0" hierarchy="72" level="32767"/>
    <cacheField name="[Position].[Position].[Position]" caption="Position" numFmtId="0" hierarchy="47" level="1">
      <sharedItems count="5">
        <s v="Business analyst"/>
        <s v="Customer service"/>
        <s v="HR manager"/>
        <s v="HR personnel"/>
        <s v="Marketing specialist"/>
      </sharedItems>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0"/>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2"/>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oneField="1">
      <fieldsUsage count="1">
        <fieldUsage x="1"/>
      </fieldsUsage>
    </cacheHierarchy>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37615741" createdVersion="8" refreshedVersion="8" minRefreshableVersion="3" recordCount="0" supportSubquery="1" supportAdvancedDrill="1" xr:uid="{5AAE4E37-A3EA-424D-B0FD-9FEA152D68BA}">
  <cacheSource type="external" connectionId="14"/>
  <cacheFields count="2">
    <cacheField name="[Position].[Position].[Position]" caption="Position" numFmtId="0" hierarchy="47" level="1">
      <sharedItems count="5">
        <s v="Business analyst"/>
        <s v="Customer service"/>
        <s v="HR manager"/>
        <s v="HR personnel"/>
        <s v="Marketing specialist"/>
      </sharedItems>
    </cacheField>
    <cacheField name="[Department].[Department].[Department]" caption="Department" numFmtId="0" hierarchy="9" level="1">
      <sharedItems containsSemiMixedTypes="0" containsNonDate="0" containsString="0"/>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1"/>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0"/>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9043634261" createdVersion="8" refreshedVersion="8" minRefreshableVersion="3" recordCount="0" supportSubquery="1" supportAdvancedDrill="1" xr:uid="{DEE11CE7-0980-4FE0-84F5-DBBF39736BD4}">
  <cacheSource type="external" connectionId="14"/>
  <cacheFields count="3">
    <cacheField name="[Measures].[Total Train]" caption="Total Train" numFmtId="0" hierarchy="75" level="32767"/>
    <cacheField name="[Department].[Department].[Department]" caption="Department" numFmtId="0" hierarchy="9" level="1">
      <sharedItems count="7">
        <s v="Admin Offices"/>
        <s v="Executive Office"/>
        <s v="Human Resources"/>
        <s v="IT/IS"/>
        <s v="Production"/>
        <s v="Sales"/>
        <s v="Software Engineering"/>
      </sharedItems>
    </cacheField>
    <cacheField name="[AgeGroup].[AgeGroup].[AgeGroup]" caption="AgeGroup" numFmtId="0" hierarchy="7" level="1">
      <sharedItems count="3">
        <s v="&lt;30"/>
        <s v="30-49"/>
        <s v="50+"/>
      </sharedItems>
    </cacheField>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2" memberValueDatatype="130" unbalanced="0">
      <fieldsUsage count="2">
        <fieldUsage x="-1"/>
        <fieldUsage x="2"/>
      </fieldsUsage>
    </cacheHierarchy>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1"/>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oneField="1">
      <fieldsUsage count="1">
        <fieldUsage x="0"/>
      </fieldsUsage>
    </cacheHierarchy>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81915625003" createdVersion="8" refreshedVersion="8" minRefreshableVersion="3" recordCount="0" supportSubquery="1" supportAdvancedDrill="1" xr:uid="{4772EE1E-BB53-48FE-B364-ED937138E3CB}">
  <cacheSource type="external" connectionId="14"/>
  <cacheFields count="2">
    <cacheField name="[Emplyees].[Gender].[Gender]" caption="Gender" numFmtId="0" hierarchy="33" level="1">
      <sharedItems count="2">
        <s v="F"/>
        <s v="M"/>
      </sharedItems>
    </cacheField>
    <cacheField name="[Measures].[TRAN]" caption="TRAN" numFmtId="0" hierarchy="79" level="32767"/>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2" memberValueDatatype="130" unbalanced="0">
      <fieldsUsage count="2">
        <fieldUsage x="-1"/>
        <fieldUsage x="0"/>
      </fieldsUsage>
    </cacheHierarchy>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oneField="1">
      <fieldsUsage count="1">
        <fieldUsage x="1"/>
      </fieldsUsage>
    </cacheHierarchy>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82557060184" createdVersion="8" refreshedVersion="8" minRefreshableVersion="3" recordCount="0" supportSubquery="1" supportAdvancedDrill="1" xr:uid="{089DAB5B-EA49-461F-85E7-B70FE432D8D8}">
  <cacheSource type="external" connectionId="14"/>
  <cacheFields count="4">
    <cacheField name="[Position].[Position].[Position]" caption="Position" numFmtId="0" hierarchy="47" level="1">
      <sharedItems count="5">
        <s v="Business analyst"/>
        <s v="Customer service"/>
        <s v="HR manager"/>
        <s v="HR personnel"/>
        <s v="Marketing specialist"/>
      </sharedItems>
    </cacheField>
    <cacheField name="[Measures].[Total Emply]" caption="Total Emply" numFmtId="0" hierarchy="72" level="32767"/>
    <cacheField name="[Measures].[Total Departmen]" caption="Total Departmen" numFmtId="0" hierarchy="76" level="32767"/>
    <cacheField name="[Measures].[TRAN]" caption="TRAN" numFmtId="0" hierarchy="79" level="32767"/>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2"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0"/>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oneField="1">
      <fieldsUsage count="1">
        <fieldUsage x="1"/>
      </fieldsUsage>
    </cacheHierarchy>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oneField="1">
      <fieldsUsage count="1">
        <fieldUsage x="2"/>
      </fieldsUsage>
    </cacheHierarchy>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oneField="1">
      <fieldsUsage count="1">
        <fieldUsage x="3"/>
      </fieldsUsage>
    </cacheHierarchy>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8387986111" createdVersion="8" refreshedVersion="8" minRefreshableVersion="3" recordCount="0" supportSubquery="1" supportAdvancedDrill="1" xr:uid="{0351799F-FCBB-4B29-8C6A-D9A2FF77EE55}">
  <cacheSource type="external" connectionId="14"/>
  <cacheFields count="3">
    <cacheField name="[Position].[Position].[Position]" caption="Position" numFmtId="0" hierarchy="47" level="1">
      <sharedItems count="5">
        <s v="Business analyst"/>
        <s v="Customer service"/>
        <s v="HR manager"/>
        <s v="HR personnel"/>
        <s v="Marketing specialist"/>
      </sharedItems>
    </cacheField>
    <cacheField name="[Education].[Education].[Education]" caption="Education" numFmtId="0" hierarchy="11" level="1">
      <sharedItems count="5">
        <s v="Bachelor Degree"/>
        <s v="Certifcate I"/>
        <s v="Certificate II"/>
        <s v="Diploma"/>
        <s v="Master Degree"/>
      </sharedItems>
    </cacheField>
    <cacheField name="[Measures].[TRAN]" caption="TRAN" numFmtId="0" hierarchy="79" level="32767"/>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2" memberValueDatatype="130" unbalanced="0">
      <fieldsUsage count="2">
        <fieldUsage x="-1"/>
        <fieldUsage x="1"/>
      </fieldsUsage>
    </cacheHierarchy>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0"/>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oneField="1">
      <fieldsUsage count="1">
        <fieldUsage x="2"/>
      </fieldsUsage>
    </cacheHierarchy>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84068287036" createdVersion="8" refreshedVersion="8" minRefreshableVersion="3" recordCount="0" supportSubquery="1" supportAdvancedDrill="1" xr:uid="{78F15E3D-FB81-4347-BD2D-77C8B9129ED3}">
  <cacheSource type="external" connectionId="14"/>
  <cacheFields count="2">
    <cacheField name="[Position].[Position].[Position]" caption="Position" numFmtId="0" hierarchy="47" level="1">
      <sharedItems count="5">
        <s v="Business analyst"/>
        <s v="Customer service"/>
        <s v="HR manager"/>
        <s v="HR personnel"/>
        <s v="Marketing specialist"/>
      </sharedItems>
    </cacheField>
    <cacheField name="[Measures].[TRAN]" caption="TRAN" numFmtId="0" hierarchy="79" level="32767"/>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2" memberValueDatatype="130" unbalanced="0">
      <fieldsUsage count="2">
        <fieldUsage x="-1"/>
        <fieldUsage x="0"/>
      </fieldsUsage>
    </cacheHierarchy>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oneField="1">
      <fieldsUsage count="1">
        <fieldUsage x="1"/>
      </fieldsUsage>
    </cacheHierarchy>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84245254631" createdVersion="8" refreshedVersion="8" minRefreshableVersion="3" recordCount="0" supportSubquery="1" supportAdvancedDrill="1" xr:uid="{AA655FCC-A57B-4180-BA48-900B4A4D19D1}">
  <cacheSource type="external" connectionId="14"/>
  <cacheFields count="2">
    <cacheField name="[Department].[Department].[Department]" caption="Department" numFmtId="0" hierarchy="9" level="1">
      <sharedItems count="7">
        <s v="Admin Offices"/>
        <s v="Executive Office"/>
        <s v="Human Resources"/>
        <s v="IT/IS"/>
        <s v="Production"/>
        <s v="Sales"/>
        <s v="Software Engineering"/>
      </sharedItems>
    </cacheField>
    <cacheField name="[Measures].[TRAN]" caption="TRAN" numFmtId="0" hierarchy="79" level="32767"/>
  </cacheFields>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fieldsUsage count="2">
        <fieldUsage x="-1"/>
        <fieldUsage x="0"/>
      </fieldsUsage>
    </cacheHierarchy>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oneField="1">
      <fieldsUsage count="1">
        <fieldUsage x="1"/>
      </fieldsUsage>
    </cacheHierarchy>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dimensions count="14">
    <dimension name="Absence" uniqueName="[Absence]" caption="Absence"/>
    <dimension name="AgeGroup" uniqueName="[AgeGroup]" caption="AgeGroup"/>
    <dimension name="Department" uniqueName="[Department]" caption="Department"/>
    <dimension name="Education" uniqueName="[Education]" caption="Education"/>
    <dimension name="Emp Salary" uniqueName="[Emp Salary]" caption="Emp Salary"/>
    <dimension name="Employee Engagement" uniqueName="[Employee Engagement]" caption="Employee Engagement"/>
    <dimension name="Emplyees" uniqueName="[Emplyees]" caption="Emplyees"/>
    <dimension name="Ethnicity" uniqueName="[Ethnicity]" caption="Ethnicity"/>
    <dimension name="img url" uniqueName="[img url]" caption="img url"/>
    <dimension measure="1" name="Measures" uniqueName="[Measures]" caption="Measures"/>
    <dimension name="PayType" uniqueName="[PayType]" caption="PayType"/>
    <dimension name="Position" uniqueName="[Position]" caption="Position"/>
    <dimension name="Range" uniqueName="[Range]" caption="Range"/>
    <dimension name="Training1" uniqueName="[Training1]" caption="Training1"/>
  </dimensions>
  <measureGroups count="13">
    <measureGroup name="Absence" caption="Absence"/>
    <measureGroup name="AgeGroup" caption="AgeGroup"/>
    <measureGroup name="Department" caption="Department"/>
    <measureGroup name="Education" caption="Education"/>
    <measureGroup name="Emp Salary" caption="Emp Salary"/>
    <measureGroup name="Employee Engagement" caption="Employee Engagement"/>
    <measureGroup name="Emplyees" caption="Emplyees"/>
    <measureGroup name="Ethnicity" caption="Ethnicity"/>
    <measureGroup name="img url" caption="img url"/>
    <measureGroup name="PayType" caption="PayType"/>
    <measureGroup name="Position" caption="Position"/>
    <measureGroup name="Range" caption="Range"/>
    <measureGroup name="Training1" caption="Training1"/>
  </measureGroups>
  <maps count="54">
    <map measureGroup="0" dimension="0"/>
    <map measureGroup="0" dimension="1"/>
    <map measureGroup="0" dimension="2"/>
    <map measureGroup="0" dimension="3"/>
    <map measureGroup="0" dimension="6"/>
    <map measureGroup="0" dimension="7"/>
    <map measureGroup="0" dimension="10"/>
    <map measureGroup="0" dimension="11"/>
    <map measureGroup="1" dimension="1"/>
    <map measureGroup="2" dimension="2"/>
    <map measureGroup="3" dimension="3"/>
    <map measureGroup="4" dimension="1"/>
    <map measureGroup="4" dimension="2"/>
    <map measureGroup="4" dimension="3"/>
    <map measureGroup="4" dimension="4"/>
    <map measureGroup="4" dimension="6"/>
    <map measureGroup="4" dimension="7"/>
    <map measureGroup="4" dimension="10"/>
    <map measureGroup="4" dimension="11"/>
    <map measureGroup="5" dimension="1"/>
    <map measureGroup="5" dimension="2"/>
    <map measureGroup="5" dimension="3"/>
    <map measureGroup="5" dimension="5"/>
    <map measureGroup="5" dimension="6"/>
    <map measureGroup="5" dimension="7"/>
    <map measureGroup="5" dimension="10"/>
    <map measureGroup="5" dimension="11"/>
    <map measureGroup="6" dimension="1"/>
    <map measureGroup="6" dimension="2"/>
    <map measureGroup="6" dimension="3"/>
    <map measureGroup="6" dimension="6"/>
    <map measureGroup="6" dimension="7"/>
    <map measureGroup="6" dimension="10"/>
    <map measureGroup="6" dimension="11"/>
    <map measureGroup="7" dimension="7"/>
    <map measureGroup="8" dimension="1"/>
    <map measureGroup="8" dimension="2"/>
    <map measureGroup="8" dimension="3"/>
    <map measureGroup="8" dimension="6"/>
    <map measureGroup="8" dimension="7"/>
    <map measureGroup="8" dimension="8"/>
    <map measureGroup="8" dimension="10"/>
    <map measureGroup="8" dimension="11"/>
    <map measureGroup="9" dimension="10"/>
    <map measureGroup="10" dimension="11"/>
    <map measureGroup="11" dimension="12"/>
    <map measureGroup="12" dimension="1"/>
    <map measureGroup="12" dimension="2"/>
    <map measureGroup="12" dimension="3"/>
    <map measureGroup="12" dimension="6"/>
    <map measureGroup="12" dimension="7"/>
    <map measureGroup="12" dimension="10"/>
    <map measureGroup="12" dimension="11"/>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8975694446" createdVersion="3" refreshedVersion="8" minRefreshableVersion="3" recordCount="0" supportSubquery="1" supportAdvancedDrill="1" xr:uid="{A0EA40C6-A6AB-4632-BD0C-0796B980A1CD}">
  <cacheSource type="external" connectionId="14">
    <extLst>
      <ext xmlns:x14="http://schemas.microsoft.com/office/spreadsheetml/2009/9/main" uri="{F057638F-6D5F-4e77-A914-E7F072B9BCA8}">
        <x14:sourceConnection name="ThisWorkbookDataModel"/>
      </ext>
    </extLst>
  </cacheSource>
  <cacheFields count="0"/>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2" memberValueDatatype="130" unbalanced="0"/>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0"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2"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0"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2"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2"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extLst>
    <ext xmlns:x14="http://schemas.microsoft.com/office/spreadsheetml/2009/9/main" uri="{725AE2AE-9491-48be-B2B4-4EB974FC3084}">
      <x14:pivotCacheDefinition slicerData="1" pivotCacheId="2064643480"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33.878976736109" createdVersion="3" refreshedVersion="8" minRefreshableVersion="3" recordCount="0" supportSubquery="1" supportAdvancedDrill="1" xr:uid="{FD557AB3-5597-4008-B0D7-3F9EE55861BE}">
  <cacheSource type="external" connectionId="14">
    <extLst>
      <ext xmlns:x14="http://schemas.microsoft.com/office/spreadsheetml/2009/9/main" uri="{F057638F-6D5F-4e77-A914-E7F072B9BCA8}">
        <x14:sourceConnection name="ThisWorkbookDataModel"/>
      </ext>
    </extLst>
  </cacheSource>
  <cacheFields count="0"/>
  <cacheHierarchies count="98">
    <cacheHierarchy uniqueName="[Absence].[EmpID]" caption="EmpID" attribute="1" defaultMemberUniqueName="[Absence].[EmpID].[All]" allUniqueName="[Absence].[EmpID].[All]" dimensionUniqueName="[Absence]" displayFolder="" count="0" memberValueDatatype="130" unbalanced="0"/>
    <cacheHierarchy uniqueName="[Absence].[AbsenceStartDate]" caption="AbsenceStartDate" attribute="1" time="1" defaultMemberUniqueName="[Absence].[AbsenceStartDate].[All]" allUniqueName="[Absence].[AbsenceStartDate].[All]" dimensionUniqueName="[Absence]" displayFolder="" count="0" memberValueDatatype="7" unbalanced="0"/>
    <cacheHierarchy uniqueName="[Absence].[AbsenceEndDate]" caption="AbsenceEndDate" attribute="1" time="1" defaultMemberUniqueName="[Absence].[AbsenceEndDate].[All]" allUniqueName="[Absence].[AbsenceEndDate].[All]" dimensionUniqueName="[Absence]" displayFolder="" count="0" memberValueDatatype="7" unbalanced="0"/>
    <cacheHierarchy uniqueName="[Absence].[AbsenceType]" caption="AbsenceType" attribute="1" defaultMemberUniqueName="[Absence].[AbsenceType].[All]" allUniqueName="[Absence].[AbsenceType].[All]" dimensionUniqueName="[Absence]" displayFolder="" count="0" memberValueDatatype="130" unbalanced="0"/>
    <cacheHierarchy uniqueName="[Absence].[AbsenceReason]" caption="AbsenceReason" attribute="1" defaultMemberUniqueName="[Absence].[AbsenceReason].[All]" allUniqueName="[Absence].[AbsenceReason].[All]" dimensionUniqueName="[Absence]" displayFolder="" count="0" memberValueDatatype="130" unbalanced="0"/>
    <cacheHierarchy uniqueName="[Absence].[AbsenceHours]" caption="AbsenceHours" attribute="1" defaultMemberUniqueName="[Absence].[AbsenceHours].[All]" allUniqueName="[Absence].[AbsenceHours].[All]" dimensionUniqueName="[Absence]" displayFolder="" count="0" memberValueDatatype="5" unbalanced="0"/>
    <cacheHierarchy uniqueName="[AgeGroup].[AgeGroupID]" caption="AgeGroupID" attribute="1" defaultMemberUniqueName="[AgeGroup].[AgeGroupID].[All]" allUniqueName="[AgeGroup].[AgeGroupID].[All]" dimensionUniqueName="[AgeGroup]" displayFolder="" count="0" memberValueDatatype="130" unbalanced="0"/>
    <cacheHierarchy uniqueName="[AgeGroup].[AgeGroup]" caption="AgeGroup" attribute="1" defaultMemberUniqueName="[AgeGroup].[AgeGroup].[All]" allUniqueName="[AgeGroup].[AgeGroup].[All]" dimensionUniqueName="[AgeGroup]" displayFolder="" count="0" memberValueDatatype="130" unbalanced="0"/>
    <cacheHierarchy uniqueName="[Department].[DeptID]" caption="DeptID" attribute="1" defaultMemberUniqueName="[Department].[DeptID].[All]" allUniqueName="[Department].[DeptID].[All]" dimensionUniqueName="[Department]" displayFolder="" count="0" memberValueDatatype="130" unbalanced="0"/>
    <cacheHierarchy uniqueName="[Department].[Department]" caption="Department" attribute="1" defaultMemberUniqueName="[Department].[Department].[All]" allUniqueName="[Department].[Department].[All]" dimensionUniqueName="[Department]" displayFolder="" count="0" memberValueDatatype="130" unbalanced="0"/>
    <cacheHierarchy uniqueName="[Education].[EduID]" caption="EduID" attribute="1" defaultMemberUniqueName="[Education].[EduID].[All]" allUniqueName="[Education].[EduID].[All]" dimensionUniqueName="[Education]" displayFolder="" count="0" memberValueDatatype="130" unbalanced="0"/>
    <cacheHierarchy uniqueName="[Education].[Education]" caption="Education" attribute="1" defaultMemberUniqueName="[Education].[Education].[All]" allUniqueName="[Education].[Education].[All]" dimensionUniqueName="[Education]" displayFolder="" count="0" memberValueDatatype="130" unbalanced="0"/>
    <cacheHierarchy uniqueName="[Emp Salary].[EmpID]" caption="EmpID" attribute="1" defaultMemberUniqueName="[Emp Salary].[EmpID].[All]" allUniqueName="[Emp Salary].[EmpID].[All]" dimensionUniqueName="[Emp Salary]" displayFolder="" count="0" memberValueDatatype="130" unbalanced="0"/>
    <cacheHierarchy uniqueName="[Emp Salary].[PaymentDate]" caption="PaymentDate" attribute="1" time="1" defaultMemberUniqueName="[Emp Salary].[PaymentDate].[All]" allUniqueName="[Emp Salary].[PaymentDate].[All]" dimensionUniqueName="[Emp Salary]" displayFolder="" count="0" memberValueDatatype="7" unbalanced="0"/>
    <cacheHierarchy uniqueName="[Emp Salary].[EmpSalary]" caption="EmpSalary" attribute="1" defaultMemberUniqueName="[Emp Salary].[EmpSalary].[All]" allUniqueName="[Emp Salary].[EmpSalary].[All]" dimensionUniqueName="[Emp Salary]" displayFolder="" count="0" memberValueDatatype="20" unbalanced="0"/>
    <cacheHierarchy uniqueName="[Emp Salary].[SalartRange]" caption="SalartRange" attribute="1" defaultMemberUniqueName="[Emp Salary].[SalartRange].[All]" allUniqueName="[Emp Salary].[SalartRange].[All]" dimensionUniqueName="[Emp Salary]" displayFolder="" count="0" memberValueDatatype="130" unbalanced="0"/>
    <cacheHierarchy uniqueName="[Employee Engagement].[EmpID]" caption="EmpID" attribute="1" defaultMemberUniqueName="[Employee Engagement].[EmpID].[All]" allUniqueName="[Employee Engagement].[EmpID].[All]" dimensionUniqueName="[Employee Engagement]" displayFolder="" count="0" memberValueDatatype="130" unbalanced="0"/>
    <cacheHierarchy uniqueName="[Employee Engagement].[Involved In Work (1-5)]" caption="Involved In Work (1-5)" attribute="1" defaultMemberUniqueName="[Employee Engagement].[Involved In Work (1-5)].[All]" allUniqueName="[Employee Engagement].[Involved In Work (1-5)].[All]" dimensionUniqueName="[Employee Engagement]" displayFolder="" count="0" memberValueDatatype="20" unbalanced="0"/>
    <cacheHierarchy uniqueName="[Employee Engagement].[Best Effort At Work (1-5)]" caption="Best Effort At Work (1-5)" attribute="1" defaultMemberUniqueName="[Employee Engagement].[Best Effort At Work (1-5)].[All]" allUniqueName="[Employee Engagement].[Best Effort At Work (1-5)].[All]" dimensionUniqueName="[Employee Engagement]" displayFolder="" count="0" memberValueDatatype="20" unbalanced="0"/>
    <cacheHierarchy uniqueName="[Employee Engagement].[Meet Goals At Work (1-5)]" caption="Meet Goals At Work (1-5)" attribute="1" defaultMemberUniqueName="[Employee Engagement].[Meet Goals At Work (1-5)].[All]" allUniqueName="[Employee Engagement].[Meet Goals At Work (1-5)].[All]" dimensionUniqueName="[Employee Engagement]" displayFolder="" count="0" memberValueDatatype="20" unbalanced="0"/>
    <cacheHierarchy uniqueName="[Employee Engagement].[focused  On Job Duties(1-5)]" caption="focused  On Job Duties(1-5)" attribute="1" defaultMemberUniqueName="[Employee Engagement].[focused  On Job Duties(1-5)].[All]" allUniqueName="[Employee Engagement].[focused  On Job Duties(1-5)].[All]" dimensionUniqueName="[Employee Engagement]" displayFolder="" count="0" memberValueDatatype="20" unbalanced="0"/>
    <cacheHierarchy uniqueName="[Employee Engagement].[Relationship With Manager (1-5)]" caption="Relationship With Manager (1-5)" attribute="1" defaultMemberUniqueName="[Employee Engagement].[Relationship With Manager (1-5)].[All]" allUniqueName="[Employee Engagement].[Relationship With Manager (1-5)].[All]" dimensionUniqueName="[Employee Engagement]" displayFolder="" count="0" memberValueDatatype="20" unbalanced="0"/>
    <cacheHierarchy uniqueName="[Employee Engagement].[Happiness At Work(1-5)]" caption="Happiness At Work(1-5)" attribute="1" defaultMemberUniqueName="[Employee Engagement].[Happiness At Work(1-5)].[All]" allUniqueName="[Employee Engagement].[Happiness At Work(1-5)].[All]" dimensionUniqueName="[Employee Engagement]" displayFolder="" count="0" memberValueDatatype="20" unbalanced="0"/>
    <cacheHierarchy uniqueName="[Employee Engagement].[Satisfaction At Work(1-5)]" caption="Satisfaction At Work(1-5)" attribute="1" defaultMemberUniqueName="[Employee Engagement].[Satisfaction At Work(1-5)].[All]" allUniqueName="[Employee Engagement].[Satisfaction At Work(1-5)].[All]" dimensionUniqueName="[Employee Engagement]" displayFolder="" count="0" memberValueDatatype="20" unbalanced="0"/>
    <cacheHierarchy uniqueName="[Employee Engagement].[Response Date]" caption="Response Date" attribute="1" time="1" defaultMemberUniqueName="[Employee Engagement].[Response Date].[All]" allUniqueName="[Employee Engagement].[Response Date].[All]" dimensionUniqueName="[Employee Engagement]" displayFolder="" count="0" memberValueDatatype="7" unbalanced="0"/>
    <cacheHierarchy uniqueName="[Emplyees].[EmpID]" caption="EmpID" attribute="1" defaultMemberUniqueName="[Emplyees].[EmpID].[All]" allUniqueName="[Emplyees].[EmpID].[All]" dimensionUniqueName="[Emplyees]" displayFolder="" count="0" memberValueDatatype="130" unbalanced="0"/>
    <cacheHierarchy uniqueName="[Emplyees].[EmpFirstName]" caption="EmpFirstName" attribute="1" defaultMemberUniqueName="[Emplyees].[EmpFirstName].[All]" allUniqueName="[Emplyees].[EmpFirstName].[All]" dimensionUniqueName="[Emplyees]" displayFolder="" count="0" memberValueDatatype="130" unbalanced="0"/>
    <cacheHierarchy uniqueName="[Emplyees].[EmpLastName]" caption="EmpLastName" attribute="1" defaultMemberUniqueName="[Emplyees].[EmpLastName].[All]" allUniqueName="[Emplyees].[EmpLastName].[All]" dimensionUniqueName="[Emplyees]" displayFolder="" count="0" memberValueDatatype="130" unbalanced="0"/>
    <cacheHierarchy uniqueName="[Emplyees].[EmpFullName]" caption="EmpFullName" attribute="1" defaultMemberUniqueName="[Emplyees].[EmpFullName].[All]" allUniqueName="[Emplyees].[EmpFullName].[All]" dimensionUniqueName="[Emplyees]" displayFolder="" count="0" memberValueDatatype="130" unbalanced="0"/>
    <cacheHierarchy uniqueName="[Emplyees].[DateOfBirth]" caption="DateOfBirth" attribute="1" time="1" defaultMemberUniqueName="[Emplyees].[DateOfBirth].[All]" allUniqueName="[Emplyees].[DateOfBirth].[All]" dimensionUniqueName="[Emplyees]" displayFolder="" count="0" memberValueDatatype="7" unbalanced="0"/>
    <cacheHierarchy uniqueName="[Emplyees].[HireDate]" caption="HireDate" attribute="1" time="1" defaultMemberUniqueName="[Emplyees].[HireDate].[All]" allUniqueName="[Emplyees].[HireDate].[All]" dimensionUniqueName="[Emplyees]" displayFolder="" count="2" memberValueDatatype="7" unbalanced="0"/>
    <cacheHierarchy uniqueName="[Emplyees].[EduID]" caption="EduID" attribute="1" defaultMemberUniqueName="[Emplyees].[EduID].[All]" allUniqueName="[Emplyees].[EduID].[All]" dimensionUniqueName="[Emplyees]" displayFolder="" count="0" memberValueDatatype="130" unbalanced="0"/>
    <cacheHierarchy uniqueName="[Emplyees].[DeptID]" caption="DeptID" attribute="1" defaultMemberUniqueName="[Emplyees].[DeptID].[All]" allUniqueName="[Emplyees].[DeptID].[All]" dimensionUniqueName="[Emplyees]" displayFolder="" count="0" memberValueDatatype="130" unbalanced="0"/>
    <cacheHierarchy uniqueName="[Emplyees].[Gender]" caption="Gender" attribute="1" defaultMemberUniqueName="[Emplyees].[Gender].[All]" allUniqueName="[Emplyees].[Gender].[All]" dimensionUniqueName="[Emplyees]" displayFolder="" count="0" memberValueDatatype="130" unbalanced="0"/>
    <cacheHierarchy uniqueName="[Emplyees].[Age]" caption="Age" attribute="1" defaultMemberUniqueName="[Emplyees].[Age].[All]" allUniqueName="[Emplyees].[Age].[All]" dimensionUniqueName="[Emplyees]" displayFolder="" count="0" memberValueDatatype="20" unbalanced="0"/>
    <cacheHierarchy uniqueName="[Emplyees].[AgeGroupID]" caption="AgeGroupID" attribute="1" defaultMemberUniqueName="[Emplyees].[AgeGroupID].[All]" allUniqueName="[Emplyees].[AgeGroupID].[All]" dimensionUniqueName="[Emplyees]" displayFolder="" count="0" memberValueDatatype="130" unbalanced="0"/>
    <cacheHierarchy uniqueName="[Emplyees].[MaritalStatus]" caption="MaritalStatus" attribute="1" defaultMemberUniqueName="[Emplyees].[MaritalStatus].[All]" allUniqueName="[Emplyees].[MaritalStatus].[All]" dimensionUniqueName="[Emplyees]" displayFolder="" count="0" memberValueDatatype="130" unbalanced="0"/>
    <cacheHierarchy uniqueName="[Emplyees].[PayTypeID]" caption="PayTypeID" attribute="1" defaultMemberUniqueName="[Emplyees].[PayTypeID].[All]" allUniqueName="[Emplyees].[PayTypeID].[All]" dimensionUniqueName="[Emplyees]" displayFolder="" count="0" memberValueDatatype="130" unbalanced="0"/>
    <cacheHierarchy uniqueName="[Emplyees].[EthnicGroupID]" caption="EthnicGroupID" attribute="1" defaultMemberUniqueName="[Emplyees].[EthnicGroupID].[All]" allUniqueName="[Emplyees].[EthnicGroupID].[All]" dimensionUniqueName="[Emplyees]" displayFolder="" count="0" memberValueDatatype="130" unbalanced="0"/>
    <cacheHierarchy uniqueName="[Emplyees].[PositionID]" caption="PositionID" attribute="1" defaultMemberUniqueName="[Emplyees].[PositionID].[All]" allUniqueName="[Emplyees].[PositionID].[All]" dimensionUniqueName="[Emplyees]" displayFolder="" count="0" memberValueDatatype="130" unbalanced="0"/>
    <cacheHierarchy uniqueName="[Ethnicity].[EthnicGroupID]" caption="EthnicGroupID" attribute="1" defaultMemberUniqueName="[Ethnicity].[EthnicGroupID].[All]" allUniqueName="[Ethnicity].[EthnicGroupID].[All]" dimensionUniqueName="[Ethnicity]" displayFolder="" count="0" memberValueDatatype="130" unbalanced="0"/>
    <cacheHierarchy uniqueName="[Ethnicity].[Ethnicity]" caption="Ethnicity" attribute="1" defaultMemberUniqueName="[Ethnicity].[Ethnicity].[All]" allUniqueName="[Ethnicity].[Ethnicity].[All]" dimensionUniqueName="[Ethnicity]" displayFolder="" count="0" memberValueDatatype="130" unbalanced="0"/>
    <cacheHierarchy uniqueName="[img url].[EmpID]" caption="EmpID" attribute="1" defaultMemberUniqueName="[img url].[EmpID].[All]" allUniqueName="[img url].[EmpID].[All]" dimensionUniqueName="[img url]" displayFolder="" count="0" memberValueDatatype="130" unbalanced="0"/>
    <cacheHierarchy uniqueName="[img url].[URL]" caption="URL" attribute="1" defaultMemberUniqueName="[img url].[URL].[All]" allUniqueName="[img url].[URL].[All]" dimensionUniqueName="[img url]" displayFolder="" count="0" memberValueDatatype="130" unbalanced="0"/>
    <cacheHierarchy uniqueName="[PayType].[PayTypeID]" caption="PayTypeID" attribute="1" defaultMemberUniqueName="[PayType].[PayTypeID].[All]" allUniqueName="[PayType].[PayTypeID].[All]" dimensionUniqueName="[PayType]" displayFolder="" count="0" memberValueDatatype="130" unbalanced="0"/>
    <cacheHierarchy uniqueName="[PayType].[PayType]" caption="PayType" attribute="1" defaultMemberUniqueName="[PayType].[PayType].[All]" allUniqueName="[PayType].[PayType].[All]" dimensionUniqueName="[PayType]" displayFolder="" count="0" memberValueDatatype="130" unbalanced="0"/>
    <cacheHierarchy uniqueName="[Position].[PositionID]" caption="PositionID" attribute="1" defaultMemberUniqueName="[Position].[PositionID].[All]" allUniqueName="[Position].[PositionID].[All]" dimensionUniqueName="[Position]" displayFolder="" count="0" memberValueDatatype="130" unbalanced="0"/>
    <cacheHierarchy uniqueName="[Position].[Position]" caption="Position" attribute="1" defaultMemberUniqueName="[Position].[Position].[All]" allUniqueName="[Position].[Position].[All]" dimensionUniqueName="[Position]" displayFolder="" count="0" memberValueDatatype="130" unbalanced="0"/>
    <cacheHierarchy uniqueName="[Range].[Bachelor Degree]" caption="Bachelor Degree" attribute="1" defaultMemberUniqueName="[Range].[Bachelor Degree].[All]" allUniqueName="[Range].[Bachelor Degree].[All]" dimensionUniqueName="[Range]" displayFolder="" count="0" memberValueDatatype="130" unbalanced="0"/>
    <cacheHierarchy uniqueName="[Range].[66]" caption="66" attribute="1" defaultMemberUniqueName="[Range].[66].[All]" allUniqueName="[Range].[66].[All]" dimensionUniqueName="[Range]" displayFolder="" count="0" memberValueDatatype="20" unbalanced="0"/>
    <cacheHierarchy uniqueName="[Training1].[Date]" caption="Date" attribute="1" time="1" defaultMemberUniqueName="[Training1].[Date].[All]" allUniqueName="[Training1].[Date].[All]" dimensionUniqueName="[Training1]" displayFolder="" count="2" memberValueDatatype="7" unbalanced="0"/>
    <cacheHierarchy uniqueName="[Training1].[EmpID]" caption="EmpID" attribute="1" defaultMemberUniqueName="[Training1].[EmpID].[All]" allUniqueName="[Training1].[EmpID].[All]" dimensionUniqueName="[Training1]" displayFolder="" count="0" memberValueDatatype="5" unbalanced="0"/>
    <cacheHierarchy uniqueName="[Training1].[DeptID]" caption="DeptID" attribute="1" defaultMemberUniqueName="[Training1].[DeptID].[All]" allUniqueName="[Training1].[DeptID].[All]" dimensionUniqueName="[Training1]" displayFolder="" count="0" memberValueDatatype="5" unbalanced="0"/>
    <cacheHierarchy uniqueName="[Training1].[Training Program]" caption="Training Program" attribute="1" defaultMemberUniqueName="[Training1].[Training Program].[All]" allUniqueName="[Training1].[Training Program].[All]" dimensionUniqueName="[Training1]" displayFolder="" count="0" memberValueDatatype="130" unbalanced="0"/>
    <cacheHierarchy uniqueName="[Training1].[Training Type]" caption="Training Type" attribute="1" defaultMemberUniqueName="[Training1].[Training Type].[All]" allUniqueName="[Training1].[Training Type].[All]" dimensionUniqueName="[Training1]" displayFolder="" count="0" memberValueDatatype="130" unbalanced="0"/>
    <cacheHierarchy uniqueName="[Training1].[Training Hour Target]" caption="Training Hour Target" attribute="1" defaultMemberUniqueName="[Training1].[Training Hour Target].[All]" allUniqueName="[Training1].[Training Hour Target].[All]" dimensionUniqueName="[Training1]" displayFolder="" count="0" memberValueDatatype="5" unbalanced="0"/>
    <cacheHierarchy uniqueName="[Training1].[Training Hours]" caption="Training Hours" attribute="1" defaultMemberUniqueName="[Training1].[Training Hours].[All]" allUniqueName="[Training1].[Training Hours].[All]" dimensionUniqueName="[Training1]" displayFolder="" count="0" memberValueDatatype="5" unbalanced="0"/>
    <cacheHierarchy uniqueName="[Training1].[Trainer Type]" caption="Trainer Type" attribute="1" defaultMemberUniqueName="[Training1].[Trainer Type].[All]" allUniqueName="[Training1].[Trainer Type].[All]" dimensionUniqueName="[Training1]" displayFolder="" count="0" memberValueDatatype="130" unbalanced="0"/>
    <cacheHierarchy uniqueName="[Training1].[Training Budget]" caption="Training Budget" attribute="1" defaultMemberUniqueName="[Training1].[Training Budget].[All]" allUniqueName="[Training1].[Training Budget].[All]" dimensionUniqueName="[Training1]" displayFolder="" count="0" memberValueDatatype="5" unbalanced="0"/>
    <cacheHierarchy uniqueName="[Training1].[Training Cost]" caption="Training Cost" attribute="1" defaultMemberUniqueName="[Training1].[Training Cost].[All]" allUniqueName="[Training1].[Training Cost].[All]" dimensionUniqueName="[Training1]" displayFolder="" count="0" memberValueDatatype="5" unbalanced="0"/>
    <cacheHierarchy uniqueName="[Measures].[Count of Department]" caption="Count of Department" measure="1" displayFolder="" measureGroup="Department" count="0">
      <extLst>
        <ext xmlns:x15="http://schemas.microsoft.com/office/spreadsheetml/2010/11/main" uri="{B97F6D7D-B522-45F9-BDA1-12C45D357490}">
          <x15:cacheHierarchy aggregatedColumn="9"/>
        </ext>
      </extLst>
    </cacheHierarchy>
    <cacheHierarchy uniqueName="[Measures].[Sum of Involved In Work (1-5)]" caption="Sum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Distinct Count of Involved In Work (1-5)]" caption="Distinct Count of Involved In Work (1-5)" measure="1" displayFolder="" measureGroup="Employee Engagement" count="0">
      <extLst>
        <ext xmlns:x15="http://schemas.microsoft.com/office/spreadsheetml/2010/11/main" uri="{B97F6D7D-B522-45F9-BDA1-12C45D357490}">
          <x15:cacheHierarchy aggregatedColumn="17"/>
        </ext>
      </extLst>
    </cacheHierarchy>
    <cacheHierarchy uniqueName="[Measures].[Count of AgeGroup]" caption="Count of AgeGroup" measure="1" displayFolder="" measureGroup="AgeGroup" count="0">
      <extLst>
        <ext xmlns:x15="http://schemas.microsoft.com/office/spreadsheetml/2010/11/main" uri="{B97F6D7D-B522-45F9-BDA1-12C45D357490}">
          <x15:cacheHierarchy aggregatedColumn="7"/>
        </ext>
      </extLst>
    </cacheHierarchy>
    <cacheHierarchy uniqueName="[Measures].[Sum of Satisfaction At Work(1-5)]" caption="Sum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Distinct Count of Satisfaction At Work(1-5)]" caption="Distinct 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Count of Satisfaction At Work(1-5)]" caption="Count of Satisfaction At Work(1-5)" measure="1" displayFolder="" measureGroup="Employee Engagement" count="0">
      <extLst>
        <ext xmlns:x15="http://schemas.microsoft.com/office/spreadsheetml/2010/11/main" uri="{B97F6D7D-B522-45F9-BDA1-12C45D357490}">
          <x15:cacheHierarchy aggregatedColumn="23"/>
        </ext>
      </extLst>
    </cacheHierarchy>
    <cacheHierarchy uniqueName="[Measures].[MALE]" caption="MALE" measure="1" displayFolder="" measureGroup="Emplyees" count="0"/>
    <cacheHierarchy uniqueName="[Measures].[Female]" caption="Female" measure="1" displayFolder="" measureGroup="Emplyees" count="0"/>
    <cacheHierarchy uniqueName="[Measures].[MA]" caption="MA" measure="1" displayFolder="" measureGroup="Emplyees" count="0"/>
    <cacheHierarchy uniqueName="[Measures].[Total Trained]" caption="Total Trained" measure="1" displayFolder="" measureGroup="Training1" count="0"/>
    <cacheHierarchy uniqueName="[Measures].[Total Department]" caption="Total Department" measure="1" displayFolder="" measureGroup="Department" count="0"/>
    <cacheHierarchy uniqueName="[Measures].[Total Emply]" caption="Total Emply" measure="1" displayFolder="" measureGroup="Emplyees" count="0"/>
    <cacheHierarchy uniqueName="[Measures].[ML]" caption="ML" measure="1" displayFolder="" measureGroup="Emplyees" count="0"/>
    <cacheHierarchy uniqueName="[Measures].[FA]" caption="FA" measure="1" displayFolder="" measureGroup="Emplyees" count="0"/>
    <cacheHierarchy uniqueName="[Measures].[Total Train]" caption="Total Train" measure="1" displayFolder="" measureGroup="Training1" count="0"/>
    <cacheHierarchy uniqueName="[Measures].[Total Departmen]" caption="Total Departmen" measure="1" displayFolder="" measureGroup="Department" count="0"/>
    <cacheHierarchy uniqueName="[Measures].[TOTAL EMPLOYEE]" caption="TOTAL EMPLOYEE" measure="1" displayFolder="" measureGroup="Emplyees" count="0"/>
    <cacheHierarchy uniqueName="[Measures].[Male2]" caption="Male2" measure="1" displayFolder="" measureGroup="Emplyees" count="0"/>
    <cacheHierarchy uniqueName="[Measures].[TRAN]" caption="TRAN" measure="1" displayFolder="" measureGroup="Department" count="0"/>
    <cacheHierarchy uniqueName="[Measures].[__XL_Count Education]" caption="__XL_Count Education" measure="1" displayFolder="" measureGroup="Education" count="0" hidden="1"/>
    <cacheHierarchy uniqueName="[Measures].[__XL_Count Emplyees]" caption="__XL_Count Emplyees" measure="1" displayFolder="" measureGroup="Emplyees" count="0" hidden="1"/>
    <cacheHierarchy uniqueName="[Measures].[__XL_Count PayType]" caption="__XL_Count PayType" measure="1" displayFolder="" measureGroup="PayType" count="0" hidden="1"/>
    <cacheHierarchy uniqueName="[Measures].[__XL_Count Position]" caption="__XL_Count Position" measure="1" displayFolder="" measureGroup="Position" count="0" hidden="1"/>
    <cacheHierarchy uniqueName="[Measures].[__XL_Count Absence]" caption="__XL_Count Absence" measure="1" displayFolder="" measureGroup="Absence" count="0" hidden="1"/>
    <cacheHierarchy uniqueName="[Measures].[__XL_Count Emp Salary]" caption="__XL_Count Emp Salary" measure="1" displayFolder="" measureGroup="Emp Salary" count="0" hidden="1"/>
    <cacheHierarchy uniqueName="[Measures].[__XL_Count Employee Engagement]" caption="__XL_Count Employee Engagement" measure="1" displayFolder="" measureGroup="Employee Engagement" count="0" hidden="1"/>
    <cacheHierarchy uniqueName="[Measures].[__XL_Count Ethnicity]" caption="__XL_Count Ethnicity" measure="1" displayFolder="" measureGroup="Ethnicity" count="0" hidden="1"/>
    <cacheHierarchy uniqueName="[Measures].[__XL_Count img url]" caption="__XL_Count img url" measure="1" displayFolder="" measureGroup="img url" count="0" hidden="1"/>
    <cacheHierarchy uniqueName="[Measures].[__XL_Count AgeGroup]" caption="__XL_Count AgeGroup" measure="1" displayFolder="" measureGroup="AgeGroup" count="0" hidden="1"/>
    <cacheHierarchy uniqueName="[Measures].[__XL_Count Department]" caption="__XL_Count Department" measure="1" displayFolder="" measureGroup="Department" count="0" hidden="1"/>
    <cacheHierarchy uniqueName="[Measures].[__XL_Count Training1]" caption="__XL_Count Training1" measure="1" displayFolder="" measureGroup="Training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_TOTAL EMPLOYEE Goal]" caption="_TOTAL EMPLOYEE Goal" measure="1" displayFolder="" measureGroup="Emplyees" count="0" hidden="1"/>
    <cacheHierarchy uniqueName="[Measures].[_TOTAL EMPLOYEE Status]" caption="_TOTAL EMPLOYEE Status" measure="1" iconSet="6" displayFolder="" measureGroup="Emplyees" count="0" hidden="1"/>
    <cacheHierarchy uniqueName="[Measures].[_Male2 Goal]" caption="_Male2 Goal" measure="1" displayFolder="" measureGroup="Emplyees" count="0" hidden="1"/>
    <cacheHierarchy uniqueName="[Measures].[_Male2 Status]" caption="_Male2 Status" measure="1" iconSet="6" displayFolder="" measureGroup="Emplyees" count="0" hidden="1"/>
  </cacheHierarchies>
  <kpis count="2">
    <kpi uniqueName="TOTAL EMPLOYEE" caption="TOTAL EMPLOYEE" displayFolder="" measureGroup="Emplyees" parent="" value="[Measures].[TOTAL EMPLOYEE]" goal="[Measures].[_TOTAL EMPLOYEE Goal]" status="[Measures].[_TOTAL EMPLOYEE Status]" trend="" weight=""/>
    <kpi uniqueName="Male2" caption="Male2" displayFolder="" measureGroup="Emplyees" parent="" value="[Measures].[Male2]" goal="[Measures].[_Male2 Goal]" status="[Measures].[_Male2 Status]" trend="" weight=""/>
  </kpis>
  <extLst>
    <ext xmlns:x14="http://schemas.microsoft.com/office/spreadsheetml/2009/9/main" uri="{725AE2AE-9491-48be-B2B4-4EB974FC3084}">
      <x14:pivotCacheDefinition pivotCacheId="122531482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41D230-AF02-4883-9424-14110721E5F8}" name="PivotTable23" cacheId="36" applyNumberFormats="0" applyBorderFormats="0" applyFontFormats="0" applyPatternFormats="0" applyAlignmentFormats="0" applyWidthHeightFormats="1" dataCaption="Values" tag="83c2bc15-36c6-408b-a4dc-d51a642d2a7d" updatedVersion="8" minRefreshableVersion="5" useAutoFormatting="1" itemPrintTitles="1" createdVersion="8" indent="0" outline="1" outlineData="1" multipleFieldFilters="0" chartFormat="18">
  <location ref="AM15:AN21" firstHeaderRow="1" firstDataRow="1" firstDataCol="1"/>
  <pivotFields count="4">
    <pivotField allDrilled="1" subtotalTop="0" showAll="0" dataSourceSort="1" defaultSubtotal="0" defaultAttributeDrillState="1"/>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v="1"/>
    </i>
    <i>
      <x v="4"/>
    </i>
    <i>
      <x v="3"/>
    </i>
    <i>
      <x/>
    </i>
    <i>
      <x v="2"/>
    </i>
    <i t="grand">
      <x/>
    </i>
  </rowItems>
  <colItems count="1">
    <i/>
  </colItems>
  <dataFields count="1">
    <dataField fld="2" subtotal="count" baseField="0" baseItem="0"/>
  </dataFields>
  <chartFormats count="3">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PayType].[PayType].&amp;[Permanent]"/>
        <member name="[PayType].[PayType].&amp;[Contract Te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atisfaction At Work(1-5)"/>
    <pivotHierarchy dragToData="1" caption="Count of Satisfaction At Work(1-5)"/>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1" type="count" id="2" iMeasureHier="70">
      <autoFilter ref="A1">
        <filterColumn colId="0">
          <top10 val="5" filterVal="5"/>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geGroup]"/>
        <x15:activeTabTopLevelEntity name="[Emplyees]"/>
        <x15:activeTabTopLevelEntity name="[PayType]"/>
        <x15:activeTabTopLevelEntity name="[Training1]"/>
        <x15:activeTabTopLevelEntity name="[Position]"/>
        <x15:activeTabTopLevelEntity name="[Education]"/>
        <x15:activeTabTopLevelEntity name="[Emp Salary]"/>
        <x15:activeTabTopLevelEntity name="[Ethnicity]"/>
        <x15:activeTabTopLevelEntity name="[Employee Engage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0257A7-3AE6-4835-846A-76242439F4B8}" name="PivotTable7" cacheId="37" applyNumberFormats="0" applyBorderFormats="0" applyFontFormats="0" applyPatternFormats="0" applyAlignmentFormats="0" applyWidthHeightFormats="1" dataCaption="Values" tag="feafc8ad-faef-4d30-8f63-865ae4f72a39" updatedVersion="8" minRefreshableVersion="5" useAutoFormatting="1" itemPrintTitles="1" createdVersion="5" indent="0" outline="1" outlineData="1" multipleFieldFilters="0" chartFormat="3">
  <location ref="M8:N14" firstHeaderRow="1" firstDataRow="1" firstDataCol="1"/>
  <pivotFields count="4">
    <pivotField dataField="1" subtotalTop="0" showAll="0" defaultSubtotal="0"/>
    <pivotField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TOTAL EMPLOYE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yees]"/>
        <x15:activeTabTopLevelEntity name="[AgeGroup]"/>
        <x15:activeTabTopLevelEntity name="[Department]"/>
        <x15:activeTabTopLevelEntity name="[Edu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CD13E0-AF2D-4296-AA99-1DCE2D00C897}" name="PivotTable10" cacheId="28" applyNumberFormats="0" applyBorderFormats="0" applyFontFormats="0" applyPatternFormats="0" applyAlignmentFormats="0" applyWidthHeightFormats="1" dataCaption="Values" tag="80f7c314-5f05-4bfc-a9a6-faf4f41e68ad" updatedVersion="8" minRefreshableVersion="5" useAutoFormatting="1" itemPrintTitles="1" createdVersion="8" indent="0" outline="1" outlineData="1" multipleFieldFilters="0" chartFormat="6">
  <location ref="S24:T28"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fld="2"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PayType].[PayType].&amp;[Permanent]"/>
        <member name="[PayType].[PayType].&amp;[Contract Te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geGroup]"/>
        <x15:activeTabTopLevelEntity name="[Emplyees]"/>
        <x15:activeTabTopLevelEntity name="[PayType]"/>
        <x15:activeTabTopLevelEntity name="[Training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FF85A4-646B-423A-B2D5-756D840A28F2}" name="PivotTable22" cacheId="35" applyNumberFormats="0" applyBorderFormats="0" applyFontFormats="0" applyPatternFormats="0" applyAlignmentFormats="0" applyWidthHeightFormats="1" dataCaption="Values" tag="a49508c7-a8fb-47c3-8168-da1dd1b466ec" updatedVersion="8" minRefreshableVersion="5" useAutoFormatting="1" subtotalHiddenItems="1" itemPrintTitles="1" createdVersion="8" indent="0" outline="1" outlineData="1" multipleFieldFilters="0" chartFormat="15">
  <location ref="AE50:AE51" firstHeaderRow="1" firstDataRow="1" firstDataCol="0"/>
  <pivotFields count="4">
    <pivotField allDrilled="1" subtotalTop="0" showAll="0" dataSourceSort="1" defaultSubtotal="0" defaultAttributeDrillState="1"/>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2"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PayType].[PayType].&amp;[Permanent]"/>
        <member name="[PayType].[PayType].&amp;[Contract Te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Involved In Work (1-5)"/>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1" type="count" id="1" iMeasureHier="7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geGroup]"/>
        <x15:activeTabTopLevelEntity name="[Emplyees]"/>
        <x15:activeTabTopLevelEntity name="[PayType]"/>
        <x15:activeTabTopLevelEntity name="[Training1]"/>
        <x15:activeTabTopLevelEntity name="[Position]"/>
        <x15:activeTabTopLevelEntity name="[Education]"/>
        <x15:activeTabTopLevelEntity name="[Emp Salary]"/>
        <x15:activeTabTopLevelEntity name="[Ethnicity]"/>
        <x15:activeTabTopLevelEntity name="[Employee Engagement]"/>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56B02E-DB57-4B6D-9C7A-74D78A9C407B}" name="PivotTable9" cacheId="40" applyNumberFormats="0" applyBorderFormats="0" applyFontFormats="0" applyPatternFormats="0" applyAlignmentFormats="0" applyWidthHeightFormats="1" dataCaption="Values" tag="70d0d4c9-f53f-4ad3-84fc-d55a08b54ff9" updatedVersion="8" minRefreshableVersion="5" useAutoFormatting="1" itemPrintTitles="1" createdVersion="8" indent="0" outline="1" outlineData="1" multipleFieldFilters="0" chartFormat="3">
  <location ref="S14:T18"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TOTAL EMPLOYEE" fld="0" subtotal="count"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PayType].[PayType].&amp;[Permanent]"/>
        <member name="[PayType].[PayType].&amp;[Contract Te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geGroup]"/>
        <x15:activeTabTopLevelEntity name="[Emplyees]"/>
        <x15:activeTabTopLevelEntity name="[PayType]"/>
        <x15:activeTabTopLevelEntity name="[Training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311915-3C93-410D-BA1D-912C93BFE4B8}" name="PivotTable4" cacheId="39" applyNumberFormats="0" applyBorderFormats="0" applyFontFormats="0" applyPatternFormats="0" applyAlignmentFormats="0" applyWidthHeightFormats="1" dataCaption="Values" tag="1404dd4c-5c7d-4d99-9a66-76d85a4bbf4b" updatedVersion="8" minRefreshableVersion="5" useAutoFormatting="1" itemPrintTitles="1" createdVersion="5" indent="0" outline="1" outlineData="1" multipleFieldFilters="0">
  <location ref="B9:C1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TOTAL EMPLOYEE" fld="1"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yees]"/>
        <x15:activeTabTopLevelEntity name="[AgeGroup]"/>
        <x15:activeTabTopLevelEntity name="[Depart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AAE449-9A95-49DA-9807-9FA79787506D}" name="PivotTable17" cacheId="32" applyNumberFormats="0" applyBorderFormats="0" applyFontFormats="0" applyPatternFormats="0" applyAlignmentFormats="0" applyWidthHeightFormats="1" dataCaption="Values" tag="177d9984-ad9e-4de8-9153-d9a429d5370f" updatedVersion="8" minRefreshableVersion="5" useAutoFormatting="1" itemPrintTitles="1" createdVersion="8" indent="0" outline="1" outlineData="1" multipleFieldFilters="0" chartFormat="15">
  <location ref="AH15:AI18" firstHeaderRow="1" firstDataRow="1" firstDataCol="1"/>
  <pivotFields count="6">
    <pivotField allDrilled="1" subtotalTop="0" showAll="0" dataSourceSort="1" defaultSubtotal="0" defaultAttributeDrillState="1"/>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4"/>
  </rowFields>
  <rowItems count="3">
    <i>
      <x/>
    </i>
    <i>
      <x v="1"/>
    </i>
    <i t="grand">
      <x/>
    </i>
  </rowItems>
  <colItems count="1">
    <i/>
  </colItems>
  <dataFields count="1">
    <dataField fld="1" subtotal="count" baseField="0" baseItem="0"/>
  </dataFields>
  <chartFormats count="9">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4" count="1" selected="0">
            <x v="0"/>
          </reference>
        </references>
      </pivotArea>
    </chartFormat>
    <chartFormat chart="14" format="6">
      <pivotArea type="data" outline="0" fieldPosition="0">
        <references count="2">
          <reference field="4294967294" count="1" selected="0">
            <x v="0"/>
          </reference>
          <reference field="4" count="1" selected="0">
            <x v="1"/>
          </reference>
        </references>
      </pivotArea>
    </chartFormat>
    <chartFormat chart="12" format="1">
      <pivotArea type="data" outline="0" fieldPosition="0">
        <references count="2">
          <reference field="4294967294" count="1" selected="0">
            <x v="0"/>
          </reference>
          <reference field="4" count="1" selected="0">
            <x v="0"/>
          </reference>
        </references>
      </pivotArea>
    </chartFormat>
    <chartFormat chart="12" format="2">
      <pivotArea type="data" outline="0" fieldPosition="0">
        <references count="2">
          <reference field="4294967294" count="1" selected="0">
            <x v="0"/>
          </reference>
          <reference field="4"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PayType].[PayType].&amp;[Permanent]"/>
        <member name="[PayType].[PayType].&amp;[Contract Te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2" type="count" id="1" iMeasureHier="70">
      <autoFilter ref="A1">
        <filterColumn colId="0">
          <top10 val="10" filterVal="10"/>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geGroup]"/>
        <x15:activeTabTopLevelEntity name="[Emplyees]"/>
        <x15:activeTabTopLevelEntity name="[PayType]"/>
        <x15:activeTabTopLevelEntity name="[Training1]"/>
        <x15:activeTabTopLevelEntity name="[Position]"/>
        <x15:activeTabTopLevelEntity name="[Education]"/>
        <x15:activeTabTopLevelEntity name="[Emp Salary]"/>
        <x15:activeTabTopLevelEntity name="[Ethnic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622DD2-DED5-499F-B59C-0BE3F4E8DED0}" name="PivotTable11" cacheId="29" applyNumberFormats="0" applyBorderFormats="0" applyFontFormats="0" applyPatternFormats="0" applyAlignmentFormats="0" applyWidthHeightFormats="1" dataCaption="Values" tag="e247d444-6fd4-4446-8c85-8141c6e284e3" updatedVersion="8" minRefreshableVersion="5" useAutoFormatting="1" itemPrintTitles="1" createdVersion="8" indent="0" outline="1" outlineData="1" multipleFieldFilters="0" chartFormat="7">
  <location ref="W13:X24" firstHeaderRow="1" firstDataRow="1" firstDataCol="1"/>
  <pivotFields count="4">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3"/>
    </i>
    <i>
      <x v="9"/>
    </i>
    <i>
      <x v="6"/>
    </i>
    <i>
      <x v="2"/>
    </i>
    <i>
      <x v="7"/>
    </i>
    <i>
      <x v="5"/>
    </i>
    <i>
      <x v="8"/>
    </i>
    <i>
      <x v="1"/>
    </i>
    <i>
      <x/>
    </i>
    <i>
      <x v="4"/>
    </i>
    <i t="grand">
      <x/>
    </i>
  </rowItems>
  <colItems count="1">
    <i/>
  </colItems>
  <dataFields count="1">
    <dataFiel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PayType].[PayType].&amp;[Permanent]"/>
        <member name="[PayType].[PayType].&amp;[Contract Te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2" type="count" id="1" iMeasureHier="70">
      <autoFilter ref="A1">
        <filterColumn colId="0">
          <top1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geGroup]"/>
        <x15:activeTabTopLevelEntity name="[Emplyees]"/>
        <x15:activeTabTopLevelEntity name="[PayType]"/>
        <x15:activeTabTopLevelEntity name="[Training1]"/>
        <x15:activeTabTopLevelEntity name="[Pos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306084-D69B-4B91-B5EE-12AF86E224D8}" name="PivotTable6" cacheId="38" applyNumberFormats="0" applyBorderFormats="0" applyFontFormats="0" applyPatternFormats="0" applyAlignmentFormats="0" applyWidthHeightFormats="1" dataCaption="Values" tag="aacef1d6-c510-4e11-949f-055468bd7b45" updatedVersion="8" minRefreshableVersion="5" useAutoFormatting="1" itemPrintTitles="1" createdVersion="5" indent="0" outline="1" outlineData="1" multipleFieldFilters="0" chartFormat="3">
  <location ref="I19:J27" firstHeaderRow="1" firstDataRow="1" firstDataCol="1"/>
  <pivotFields count="3">
    <pivotField dataField="1" subtotalTop="0" showAll="0" defaultSubtotal="0"/>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8">
    <i>
      <x v="6"/>
    </i>
    <i>
      <x v="2"/>
    </i>
    <i>
      <x v="1"/>
    </i>
    <i>
      <x/>
    </i>
    <i>
      <x v="3"/>
    </i>
    <i>
      <x v="4"/>
    </i>
    <i>
      <x v="5"/>
    </i>
    <i t="grand">
      <x/>
    </i>
  </rowItems>
  <colItems count="1">
    <i/>
  </colItems>
  <dataFields count="1">
    <dataField name="TOTAL EMPLOYE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yees]"/>
        <x15:activeTabTopLevelEntity name="[AgeGroup]"/>
        <x15:activeTabTopLevelEntity name="[Depart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42B887-7991-447D-B6DD-ED1F7DB700DA}" name="PivotTable21" cacheId="30" applyNumberFormats="0" applyBorderFormats="0" applyFontFormats="0" applyPatternFormats="0" applyAlignmentFormats="0" applyWidthHeightFormats="1" dataCaption="Values" tag="d3be4784-b741-4fd5-bf32-6a1e0ba1726f" updatedVersion="8" minRefreshableVersion="5" useAutoFormatting="1" subtotalHiddenItems="1" itemPrintTitles="1" createdVersion="8" indent="0" outline="1" outlineData="1" multipleFieldFilters="0" chartFormat="10">
  <location ref="AF34:AG46" firstHeaderRow="1" firstDataRow="1" firstDataCol="1"/>
  <pivotFields count="8">
    <pivotField allDrilled="1" subtotalTop="0" showAll="0" dataSourceSort="1" defaultSubtotal="0" defaultAttributeDrillState="1"/>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4"/>
  </rowFields>
  <rowItems count="12">
    <i>
      <x v="6"/>
    </i>
    <i>
      <x v="1"/>
    </i>
    <i>
      <x v="9"/>
    </i>
    <i>
      <x/>
    </i>
    <i>
      <x v="7"/>
    </i>
    <i>
      <x v="8"/>
    </i>
    <i>
      <x v="5"/>
    </i>
    <i>
      <x v="3"/>
    </i>
    <i>
      <x v="4"/>
    </i>
    <i>
      <x v="10"/>
    </i>
    <i>
      <x v="2"/>
    </i>
    <i t="grand">
      <x/>
    </i>
  </rowItems>
  <colItems count="1">
    <i/>
  </colItems>
  <dataFields count="1">
    <dataField fld="1" subtotal="count" baseField="0" baseItem="0"/>
  </dataField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PayType].[PayType].&amp;[Permanent]"/>
        <member name="[PayType].[PayType].&amp;[Contract Temp]"/>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2" type="count" id="1" iMeasureHier="70">
      <autoFilter ref="A1">
        <filterColumn colId="0">
          <top10 val="10" filterVal="10"/>
        </filterColumn>
      </autoFilter>
    </filter>
  </filters>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geGroup]"/>
        <x15:activeTabTopLevelEntity name="[Emplyees]"/>
        <x15:activeTabTopLevelEntity name="[PayType]"/>
        <x15:activeTabTopLevelEntity name="[Training1]"/>
        <x15:activeTabTopLevelEntity name="[Position]"/>
        <x15:activeTabTopLevelEntity name="[Education]"/>
        <x15:activeTabTopLevelEntity name="[Depart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62ACC6-262E-458A-B622-3A6BABF4A57C}" name="PivotTable12" cacheId="31" applyNumberFormats="0" applyBorderFormats="0" applyFontFormats="0" applyPatternFormats="0" applyAlignmentFormats="0" applyWidthHeightFormats="1" dataCaption="Values" tag="14bbf6ff-b088-49b3-a6e0-76784f286d30" updatedVersion="8" minRefreshableVersion="5" useAutoFormatting="1" itemPrintTitles="1" createdVersion="8" indent="0" outline="1" outlineData="1" multipleFieldFilters="0" chartFormat="7">
  <location ref="AC15:AD21" firstHeaderRow="1" firstDataRow="1" firstDataCol="1"/>
  <pivotFields count="5">
    <pivotField allDrilled="1" subtotalTop="0" showAll="0" dataSourceSort="1" defaultSubtotal="0" defaultAttributeDrillState="1"/>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6">
    <i>
      <x/>
    </i>
    <i>
      <x v="3"/>
    </i>
    <i>
      <x v="4"/>
    </i>
    <i>
      <x v="2"/>
    </i>
    <i>
      <x v="1"/>
    </i>
    <i t="grand">
      <x/>
    </i>
  </rowItems>
  <colItems count="1">
    <i/>
  </colItems>
  <dataFields count="1">
    <dataField fld="1" subtotal="count"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PayType].[PayType].&amp;[Permanent]"/>
        <member name="[PayType].[PayType].&amp;[Contract Te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2" type="count" id="1" iMeasureHier="7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geGroup]"/>
        <x15:activeTabTopLevelEntity name="[Emplyees]"/>
        <x15:activeTabTopLevelEntity name="[PayType]"/>
        <x15:activeTabTopLevelEntity name="[Training1]"/>
        <x15:activeTabTopLevelEntity name="[Position]"/>
        <x15:activeTabTopLevelEntity name="[Edu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EE970B-2F0D-475C-A168-663F144F0829}" name="PivotTable18" cacheId="33" applyNumberFormats="0" applyBorderFormats="0" applyFontFormats="0" applyPatternFormats="0" applyAlignmentFormats="0" applyWidthHeightFormats="1" dataCaption="Values" tag="8bd9db28-78d6-4ece-a62d-b51aac901588" updatedVersion="8" minRefreshableVersion="5" useAutoFormatting="1" itemPrintTitles="1" createdVersion="8" indent="0" outline="1" outlineData="1" multipleFieldFilters="0" chartFormat="15">
  <location ref="AH25:AI26" firstHeaderRow="0" firstDataRow="1" firstDataCol="0"/>
  <pivotFields count="6">
    <pivotField allDrilled="1" subtotalTop="0" showAll="0" dataSourceSort="1" defaultSubtotal="0" defaultAttributeDrillState="1"/>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4" subtotal="count" baseField="0" baseItem="0"/>
  </dataField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 level="1">
        <member name="[PayType].[PayType].&amp;[Permanent]"/>
        <member name="[PayType].[PayType].&amp;[Contract Te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2" type="count" id="1" iMeasureHier="70">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geGroup]"/>
        <x15:activeTabTopLevelEntity name="[Emplyees]"/>
        <x15:activeTabTopLevelEntity name="[PayType]"/>
        <x15:activeTabTopLevelEntity name="[Training1]"/>
        <x15:activeTabTopLevelEntity name="[Position]"/>
        <x15:activeTabTopLevelEntity name="[Education]"/>
        <x15:activeTabTopLevelEntity name="[Emp Salary]"/>
        <x15:activeTabTopLevelEntity name="[Ethnicity]"/>
        <x15:activeTabTopLevelEntity name="[Depart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616A371-1791-4E2F-8D33-181C1B7C0195}" name="PivotTable2" cacheId="34" applyNumberFormats="0" applyBorderFormats="0" applyFontFormats="0" applyPatternFormats="0" applyAlignmentFormats="0" applyWidthHeightFormats="1" dataCaption="Values" tag="2a4e491e-1dfd-4545-8c5c-081ddf06442c" updatedVersion="8" minRefreshableVersion="5" useAutoFormatting="1" itemPrintTitles="1" createdVersion="5" indent="0" outline="1" outlineData="1" multipleFieldFilters="0">
  <location ref="B3:D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yee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9E9491-35BA-4FB3-906B-1C938D9BE411}" name="PivotTable36" cacheId="47" applyNumberFormats="0" applyBorderFormats="0" applyFontFormats="0" applyPatternFormats="0" applyAlignmentFormats="0" applyWidthHeightFormats="1" dataCaption="Values" tag="fc62b66f-b0ca-40f4-b23d-6f78d2f3e498" updatedVersion="8" minRefreshableVersion="5" useAutoFormatting="1" itemPrintTitles="1" createdVersion="8" indent="0" outline="1" outlineData="1" multipleFieldFilters="0" chartFormat="10">
  <location ref="L40:N57" firstHeaderRow="1" firstDataRow="1" firstDataCol="0"/>
  <pivotFields count="2">
    <pivotField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x15:activeTabTopLevelEntity name="[Emplyees]"/>
        <x15:activeTabTopLevelEntity name="[Education]"/>
        <x15:activeTabTopLevelEntity name="[AgeGroup]"/>
        <x15:activeTabTopLevelEntity name="[PayType]"/>
        <x15:activeTabTopLevelEntity name="[Position]"/>
        <x15:activeTabTopLevelEntity name="[Training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1B983D3-0185-4DCE-9F91-094DE611783B}" name="PivotTable20" cacheId="42" applyNumberFormats="0" applyBorderFormats="0" applyFontFormats="0" applyPatternFormats="0" applyAlignmentFormats="0" applyWidthHeightFormats="1" dataCaption="Values" tag="88771e34-89db-45b6-a132-25104be767f0" updatedVersion="8" minRefreshableVersion="5" useAutoFormatting="1" itemPrintTitles="1" createdVersion="8" indent="0" outline="1" outlineData="1" multipleFieldFilters="0">
  <location ref="B11:C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22A57E3-2BD5-4B68-B326-CB0DC61A059C}" name="PivotTable35" cacheId="46" applyNumberFormats="0" applyBorderFormats="0" applyFontFormats="0" applyPatternFormats="0" applyAlignmentFormats="0" applyWidthHeightFormats="1" dataCaption="Values" tag="74a37223-b7da-48e4-bb1b-3b890e6f247e" updatedVersion="8" minRefreshableVersion="5" useAutoFormatting="1" itemPrintTitles="1" createdVersion="8" indent="0" outline="1" outlineData="1" multipleFieldFilters="0" chartFormat="10">
  <location ref="R29:S35" firstHeaderRow="1" firstDataRow="1" firstDataCol="1"/>
  <pivotFields count="3">
    <pivotField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4"/>
    </i>
    <i>
      <x v="3"/>
    </i>
    <i>
      <x/>
    </i>
    <i>
      <x v="2"/>
    </i>
    <i t="grand">
      <x/>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2" type="count" id="1" iMeasureHier="72">
      <autoFilter ref="A1">
        <filterColumn colId="0">
          <top10 val="5" filterVal="5"/>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x15:activeTabTopLevelEntity name="[Emplyees]"/>
        <x15:activeTabTopLevelEntity name="[Education]"/>
        <x15:activeTabTopLevelEntity name="[AgeGroup]"/>
        <x15:activeTabTopLevelEntity name="[PayType]"/>
        <x15:activeTabTopLevelEntity name="[Pos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3BD4172-B40E-4632-A209-35ADEBC7B9B9}" name="PivotTable42" cacheId="52" applyNumberFormats="0" applyBorderFormats="0" applyFontFormats="0" applyPatternFormats="0" applyAlignmentFormats="0" applyWidthHeightFormats="1" dataCaption="Values" tag="ae3fe4aa-0aae-4831-aabf-2f0d71082cf0" updatedVersion="8" minRefreshableVersion="5" useAutoFormatting="1" itemPrintTitles="1" createdVersion="8" indent="0" outline="1" outlineData="1" multipleFieldFilters="0" chartFormat="3">
  <location ref="F64:G70"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i>
    <i>
      <x v="3"/>
    </i>
    <i>
      <x v="4"/>
    </i>
    <i>
      <x v="1"/>
    </i>
    <i t="grand">
      <x/>
    </i>
  </rowItems>
  <colItems count="1">
    <i/>
  </colItems>
  <dataFields count="1">
    <dataField fld="1" subtotal="count" baseField="0" baseItem="0"/>
  </dataFields>
  <chartFormats count="1">
    <chartFormat chart="2" format="3"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5">
      <autoFilter ref="A1">
        <filterColumn colId="0">
          <top10 val="5" filterVal="5"/>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1]"/>
        <x15:activeTabTopLevelEntity name="[Position]"/>
        <x15:activeTabTopLevelEntity name="[Department]"/>
        <x15:activeTabTopLevelEntity name="[Empl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86EC879-6723-4511-A9C2-5B550BE3DE3C}" name="PivotTable34" cacheId="45" applyNumberFormats="0" applyBorderFormats="0" applyFontFormats="0" applyPatternFormats="0" applyAlignmentFormats="0" applyWidthHeightFormats="1" dataCaption="Values" tag="547e5517-8162-45c7-8231-3e81353f83d6" updatedVersion="8" minRefreshableVersion="5" useAutoFormatting="1" itemPrintTitles="1" createdVersion="8" indent="0" outline="1" outlineData="1" multipleFieldFilters="0" chartFormat="7">
  <location ref="M24:N28" firstHeaderRow="1" firstDataRow="1" firstDataCol="1"/>
  <pivotFields count="3">
    <pivotField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2" count="1" selected="0">
            <x v="0"/>
          </reference>
        </references>
      </pivotArea>
    </chartFormat>
    <chartFormat chart="6" format="7">
      <pivotArea type="data" outline="0" fieldPosition="0">
        <references count="2">
          <reference field="4294967294" count="1" selected="0">
            <x v="0"/>
          </reference>
          <reference field="2" count="1" selected="0">
            <x v="1"/>
          </reference>
        </references>
      </pivotArea>
    </chartFormat>
    <chartFormat chart="6" format="8">
      <pivotArea type="data" outline="0" fieldPosition="0">
        <references count="2">
          <reference field="4294967294" count="1" selected="0">
            <x v="0"/>
          </reference>
          <reference field="2"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x15:activeTabTopLevelEntity name="[Emplyees]"/>
        <x15:activeTabTopLevelEntity name="[Education]"/>
        <x15:activeTabTopLevelEntity name="[AgeGro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8B9E1B7-1641-4C4D-98D3-1B1CCC7F660F}" name="PivotTable41" cacheId="49" applyNumberFormats="0" applyBorderFormats="0" applyFontFormats="0" applyPatternFormats="0" applyAlignmentFormats="0" applyWidthHeightFormats="1" dataCaption="Values" tag="5f08516b-5ffa-42de-b557-13437909597a" updatedVersion="8" minRefreshableVersion="5" useAutoFormatting="1" itemPrintTitles="1" createdVersion="8" indent="0" outline="1" outlineData="1" multipleFieldFilters="0" chartFormat="6">
  <location ref="G57:H60"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fld="1" subtotal="count" baseField="0" baseItem="0"/>
  </dataFields>
  <chartFormats count="3">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1]"/>
        <x15:activeTabTopLevelEntity name="[Department]"/>
        <x15:activeTabTopLevelEntity name="[AgeGroup]"/>
        <x15:activeTabTopLevelEntity name="[Empl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C3E5BC2-A197-4926-8248-B1B7B9B17AF8}" name="PivotTable31"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M12:N18" firstHeaderRow="1" firstDataRow="1" firstDataCol="1"/>
  <pivotFields count="3">
    <pivotField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x15:activeTabTopLevelEntity name="[Emplyees]"/>
        <x15:activeTabTopLevelEntity name="[Edu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A27CA96-571E-4546-A9D7-591B6CD6F466}" name="PivotTable40" cacheId="48" applyNumberFormats="0" applyBorderFormats="0" applyFontFormats="0" applyPatternFormats="0" applyAlignmentFormats="0" applyWidthHeightFormats="1" dataCaption="Values" tag="b90e43d2-7597-44c1-a640-fac902fb0779" updatedVersion="8" minRefreshableVersion="5" useAutoFormatting="1" itemPrintTitles="1" createdVersion="8" indent="0" outline="1" outlineData="1" multipleFieldFilters="0" chartFormat="3">
  <location ref="E56:F60" firstHeaderRow="1" firstDataRow="1" firstDataCol="1"/>
  <pivotFields count="3">
    <pivotField dataField="1" subtotalTop="0" showAll="0" defaultSubtotal="0"/>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1]"/>
        <x15:activeTabTopLevelEntity name="[Department]"/>
        <x15:activeTabTopLevelEntity name="[AgeGro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B1D6A69-9BBD-43EE-A305-389D2258D1B6}" name="PivotTable46" cacheId="50" applyNumberFormats="0" applyBorderFormats="0" applyFontFormats="0" applyPatternFormats="0" applyAlignmentFormats="0" applyWidthHeightFormats="1" dataCaption="Values" tag="e62e7baa-8d8e-4fb4-a6b8-3a1dbe973af4" updatedVersion="8" minRefreshableVersion="5" useAutoFormatting="1" itemPrintTitles="1" createdVersion="8" indent="0" outline="1" outlineData="1" multipleFieldFilters="0" chartFormat="3">
  <location ref="M66:O67" firstHeaderRow="0" firstDataRow="1" firstDataCol="0"/>
  <pivotFields count="4">
    <pivotField allDrilled="1" subtotalTop="0" showAll="0" measureFilter="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5">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1]"/>
        <x15:activeTabTopLevelEntity name="[Position]"/>
        <x15:activeTabTopLevelEntity name="[Education]"/>
        <x15:activeTabTopLevelEntity name="[Emplyees]"/>
        <x15:activeTabTopLevelEntity name="[Depart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F33C035-E27E-4C88-A3B7-4962D1B4D56C}" name="PivotTable30" cacheId="43" applyNumberFormats="0" applyBorderFormats="0" applyFontFormats="0" applyPatternFormats="0" applyAlignmentFormats="0" applyWidthHeightFormats="1" dataCaption="Values" tag="e5d80bff-5b79-4134-a313-8bd8c72a9f2e" updatedVersion="8" minRefreshableVersion="5" useAutoFormatting="1" itemPrintTitles="1" createdVersion="8" indent="0" outline="1" outlineData="1" multipleFieldFilters="0" chartFormat="3">
  <location ref="H12:I20" firstHeaderRow="1" firstDataRow="1" firstDataCol="1"/>
  <pivotFields count="2">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v="6"/>
    </i>
    <i>
      <x v="2"/>
    </i>
    <i>
      <x v="1"/>
    </i>
    <i>
      <x/>
    </i>
    <i>
      <x v="3"/>
    </i>
    <i>
      <x v="4"/>
    </i>
    <i>
      <x v="5"/>
    </i>
    <i t="grand">
      <x/>
    </i>
  </rowItems>
  <colItems count="1">
    <i/>
  </colItems>
  <dataFields count="1">
    <dataFiel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x15:activeTabTopLevelEntity name="[Empl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17231CF-7FC3-4575-AC71-D2A4796572AF}" name="PivotTable37" cacheId="53" applyNumberFormats="0" applyBorderFormats="0" applyFontFormats="0" applyPatternFormats="0" applyAlignmentFormats="0" applyWidthHeightFormats="1" dataCaption="Values" tag="e71985eb-85d6-41df-9a5e-3a2dc010240c" updatedVersion="8" minRefreshableVersion="5" useAutoFormatting="1" itemPrintTitles="1" createdVersion="8" indent="0" outline="1" outlineData="1" multipleFieldFilters="0">
  <location ref="E41:F49"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v="5"/>
    </i>
    <i>
      <x v="4"/>
    </i>
    <i>
      <x/>
    </i>
    <i>
      <x v="3"/>
    </i>
    <i>
      <x v="6"/>
    </i>
    <i>
      <x v="1"/>
    </i>
    <i>
      <x v="2"/>
    </i>
    <i t="grand">
      <x/>
    </i>
  </rowItems>
  <colItems count="1">
    <i/>
  </colItems>
  <dataFields count="1">
    <dataField fld="1"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1]"/>
        <x15:activeTabTopLevelEntity name="[Department]"/>
        <x15:activeTabTopLevelEntity name="[Empl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BA6FCF1-4873-4E47-B695-C9DA210B05A4}" name="PivotTable43" cacheId="51" applyNumberFormats="0" applyBorderFormats="0" applyFontFormats="0" applyPatternFormats="0" applyAlignmentFormats="0" applyWidthHeightFormats="1" dataCaption="Values" tag="fd7d4263-0085-43e3-8d40-952b5c124c3b" updatedVersion="8" minRefreshableVersion="5" useAutoFormatting="1" itemPrintTitles="1" createdVersion="8" indent="0" outline="1" outlineData="1" multipleFieldFilters="0" chartFormat="3">
  <location ref="H76:I82"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i>
    <i>
      <x v="3"/>
    </i>
    <i>
      <x v="2"/>
    </i>
    <i>
      <x v="4"/>
    </i>
    <i>
      <x v="1"/>
    </i>
    <i t="grand">
      <x/>
    </i>
  </rowItems>
  <colItems count="1">
    <i/>
  </colItems>
  <dataFields count="1">
    <dataField fld="2"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filters count="1">
    <filter fld="0" type="count" id="1" iMeasureHier="75">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1]"/>
        <x15:activeTabTopLevelEntity name="[Position]"/>
        <x15:activeTabTopLevelEntity name="[Education]"/>
        <x15:activeTabTopLevelEntity name="[Department]"/>
        <x15:activeTabTopLevelEntity name="[Empl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D73179C-F2CE-4387-BEFF-07CF07DB7FEB}" name="PivotTable19" cacheId="41" applyNumberFormats="0" applyBorderFormats="0" applyFontFormats="0" applyPatternFormats="0" applyAlignmentFormats="0" applyWidthHeightFormats="1" dataCaption="Values" tag="2bb5673b-807d-47fb-bbcf-c7ef0f5ab4b3" updatedVersion="8" minRefreshableVersion="5" useAutoFormatting="1" itemPrintTitles="1" createdVersion="8" indent="0" outline="1" outlineData="1" multipleFieldFilters="0">
  <location ref="B4:E5"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name="Count of Department" fld="3"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yees]"/>
        <x15:activeTabTopLevelEntity name="[Departmen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B37F84D7-9B3C-4745-97B8-23EF05D3CDCD}" autoFormatId="16" applyNumberFormats="0" applyBorderFormats="0" applyFontFormats="0" applyPatternFormats="0" applyAlignmentFormats="0" applyWidthHeightFormats="0">
  <queryTableRefresh nextId="11">
    <queryTableFields count="10">
      <queryTableField id="1" name="Training1[Date]" tableColumnId="1"/>
      <queryTableField id="2" name="Training1[EmpID]" tableColumnId="2"/>
      <queryTableField id="3" name="Training1[DeptID]" tableColumnId="3"/>
      <queryTableField id="4" name="Training1[Training Program]" tableColumnId="4"/>
      <queryTableField id="5" name="Training1[Training Type]" tableColumnId="5"/>
      <queryTableField id="6" name="Training1[Training Hour Target]" tableColumnId="6"/>
      <queryTableField id="7" name="Training1[Training Hours]" tableColumnId="7"/>
      <queryTableField id="8" name="Training1[Trainer Type]" tableColumnId="8"/>
      <queryTableField id="9" name="Training1[Training Budget]" tableColumnId="9"/>
      <queryTableField id="10" name="Training1[Training Cost]" tableColumnId="1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6E30E8C-9E94-4AD7-A18A-47077341E408}" sourceName="[Emplyees].[Gender]">
  <pivotTables>
    <pivotTable tabId="2" name="PivotTable4"/>
    <pivotTable tabId="2" name="PivotTable6"/>
    <pivotTable tabId="2" name="PivotTable7"/>
  </pivotTables>
  <data>
    <olap pivotCacheId="2064643480">
      <levels count="2">
        <level uniqueName="[Emplyees].[Gender].[(All)]" sourceCaption="(All)" count="0"/>
        <level uniqueName="[Emplyees].[Gender].[Gender]" sourceCaption="Gender" count="2">
          <ranges>
            <range startItem="0">
              <i n="[Emplyees].[Gender].&amp;[F]" c="F"/>
              <i n="[Emplyees].[Gender].&amp;[M]" c="M"/>
            </range>
          </ranges>
        </level>
      </levels>
      <selections count="1">
        <selection n="[Emplyees].[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er_Type" xr10:uid="{44621DF1-B11C-4FC4-948A-8E8FB447068A}" sourceName="[Training1].[Trainer Type]">
  <pivotTables>
    <pivotTable tabId="2" name="PivotTable21"/>
  </pivotTables>
  <data>
    <olap pivotCacheId="2064643480">
      <levels count="2">
        <level uniqueName="[Training1].[Trainer Type].[(All)]" sourceCaption="(All)" count="0"/>
        <level uniqueName="[Training1].[Trainer Type].[Trainer Type]" sourceCaption="Trainer Type" count="2">
          <ranges>
            <range startItem="0">
              <i n="[Training1].[Trainer Type].&amp;[external]" c="external"/>
              <i n="[Training1].[Trainer Type].&amp;[Internal]" c="Internal"/>
            </range>
          </ranges>
        </level>
      </levels>
      <selections count="1">
        <selection n="[Training1].[Trainer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A148698A-6015-44A2-95B0-74B12C8558F6}" sourceName="[Training1].[Training Type]">
  <pivotTables>
    <pivotTable tabId="2" name="PivotTable21"/>
  </pivotTables>
  <data>
    <olap pivotCacheId="2064643480">
      <levels count="2">
        <level uniqueName="[Training1].[Training Type].[(All)]" sourceCaption="(All)" count="0"/>
        <level uniqueName="[Training1].[Training Type].[Training Type]" sourceCaption="Training Type" count="2">
          <ranges>
            <range startItem="0">
              <i n="[Training1].[Training Type].&amp;[Soft Skills]" c="Soft Skills"/>
              <i n="[Training1].[Training Type].&amp;[Technical skills]" c="Technical skills"/>
            </range>
          </ranges>
        </level>
      </levels>
      <selections count="1">
        <selection n="[Training1].[Training 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CDD74493-DDB7-44BE-96AC-B78AC53AD44F}" sourceName="[Emplyees].[Gender]">
  <pivotTables>
    <pivotTable tabId="5" name="PivotTable20"/>
  </pivotTables>
  <data>
    <olap pivotCacheId="2064643480">
      <levels count="2">
        <level uniqueName="[Emplyees].[Gender].[(All)]" sourceCaption="(All)" count="0"/>
        <level uniqueName="[Emplyees].[Gender].[Gender]" sourceCaption="Gender" count="2">
          <ranges>
            <range startItem="0">
              <i n="[Emplyees].[Gender].&amp;[F]" c="F"/>
              <i n="[Emplyees].[Gender].&amp;[M]" c="M"/>
            </range>
          </ranges>
        </level>
      </levels>
      <selections count="1">
        <selection n="[Emplyees].[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2" xr10:uid="{55987F8D-BA2D-481A-9ADA-A2C40D6A096F}" sourceName="[Department].[Department]">
  <pivotTables>
    <pivotTable tabId="5" name="PivotTable42"/>
    <pivotTable tabId="2" name="PivotTable10"/>
    <pivotTable tabId="2" name="PivotTable11"/>
    <pivotTable tabId="2" name="PivotTable21"/>
    <pivotTable tabId="2" name="PivotTable12"/>
    <pivotTable tabId="2" name="PivotTable17"/>
    <pivotTable tabId="2" name="PivotTable18"/>
    <pivotTable tabId="2" name="PivotTable2"/>
    <pivotTable tabId="2" name="PivotTable22"/>
    <pivotTable tabId="2" name="PivotTable23"/>
    <pivotTable tabId="2" name="PivotTable7"/>
    <pivotTable tabId="2" name="PivotTable6"/>
    <pivotTable tabId="2" name="PivotTable4"/>
    <pivotTable tabId="2" name="PivotTable9"/>
    <pivotTable tabId="5" name="PivotTable19"/>
    <pivotTable tabId="5" name="PivotTable20"/>
    <pivotTable tabId="5" name="PivotTable30"/>
    <pivotTable tabId="5" name="PivotTable31"/>
    <pivotTable tabId="5" name="PivotTable34"/>
    <pivotTable tabId="5" name="PivotTable35"/>
    <pivotTable tabId="5" name="PivotTable36"/>
    <pivotTable tabId="5" name="PivotTable37"/>
    <pivotTable tabId="5" name="PivotTable40"/>
    <pivotTable tabId="5" name="PivotTable41"/>
    <pivotTable tabId="5" name="PivotTable43"/>
    <pivotTable tabId="5" name="PivotTable46"/>
  </pivotTables>
  <data>
    <olap pivotCacheId="2064643480">
      <levels count="2">
        <level uniqueName="[Department].[Department].[(All)]" sourceCaption="(All)" count="0"/>
        <level uniqueName="[Department].[Department].[Department]" sourceCaption="Department" count="7">
          <ranges>
            <range startItem="0">
              <i n="[Department].[Department].&amp;[Admin Offices]" c="Admin Offices"/>
              <i n="[Department].[Department].&amp;[Executive Office]" c="Executive Office"/>
              <i n="[Department].[Department].&amp;[Human Resources]" c="Human Resources"/>
              <i n="[Department].[Department].&amp;[IT/IS]" c="IT/IS"/>
              <i n="[Department].[Department].&amp;[Production]" c="Production"/>
              <i n="[Department].[Department].&amp;[Sales]" c="Sales"/>
              <i n="[Department].[Department].&amp;[Software Engineering]" c="Software Engineering"/>
            </range>
          </ranges>
        </level>
      </levels>
      <selections count="1">
        <selection n="[Department].[Depart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9B6A7D7-C859-4FF7-A1F1-8E2327040646}" cache="Slicer_Gender" caption="Gender" level="1" rowHeight="241300"/>
  <slicer name="Trainer Type" xr10:uid="{2720A4DA-9C2E-41A9-BAFE-4B8AAF236CDF}" cache="Slicer_Trainer_Type" caption="Trainer Type" level="1" rowHeight="241300"/>
  <slicer name="Training Type" xr10:uid="{1FA0A62F-8CAF-47C9-AADA-FCAFE7BEADED}" cache="Slicer_Training_Type" caption="Training Type" level="1" rowHeight="241300"/>
  <slicer name="Department 1" xr10:uid="{53AE7594-1902-4D76-8853-826416D19A36}" cache="Slicer_Department2" caption="Department" level="1" rowHeight="241300"/>
  <slicer name="Department" xr10:uid="{BE6CF694-E5A6-492C-88A3-BCDE9EF55792}" cache="Slicer_Department2" caption="Department"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4A1A9E1E-46FA-4B1F-968A-1D1E221152AF}" cache="Slicer_Gender" caption="Gender" columnCount="2" level="1" rowHeight="241300"/>
  <slicer name="Trainer Type 1" xr10:uid="{1D608014-26B2-47DB-8827-C00ECF1729E2}" cache="Slicer_Trainer_Type" caption="Trainer Type" level="1" style="Slicer Style 1" rowHeight="241300"/>
  <slicer name="Training Type 1" xr10:uid="{5300F8E2-30AC-4B9A-9794-45091BB956D9}" cache="Slicer_Training_Type" caption="Training Type" level="1" style="Slicer Style 1" rowHeight="241300"/>
  <slicer name="Department 2" xr10:uid="{4CFCF025-7B81-426A-8D4D-D387CF6AC5CE}" cache="Slicer_Department2" caption="Department" columnCount="2" level="1"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F10F136-9873-4AC0-9A14-82EBA82E37D0}" cache="Slicer_Gender1" caption="Gender" columnCount="2" level="1" rowHeight="241300"/>
  <slicer name="Department 3" xr10:uid="{C4BC4B05-DF30-4633-B9A3-7B70B29825B1}" cache="Slicer_Department2" caption="Department" startItem="4" columnCount="4"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AD9DF2-454E-499A-9636-1817ED4E189D}" name="Table_ExternalData_1" displayName="Table_ExternalData_1" ref="A3:J21" tableType="queryTable" totalsRowShown="0">
  <autoFilter ref="A3:J21" xr:uid="{9CAD9DF2-454E-499A-9636-1817ED4E189D}"/>
  <tableColumns count="10">
    <tableColumn id="1" xr3:uid="{681C8A4E-CCC7-4CB4-8233-7D60C0F77B5F}" uniqueName="1" name="Training1[Date]" queryTableFieldId="1" dataDxfId="0"/>
    <tableColumn id="2" xr3:uid="{2CDC4274-F676-4C56-A026-55280352C7A4}" uniqueName="2" name="Training1[EmpID]" queryTableFieldId="2"/>
    <tableColumn id="3" xr3:uid="{ABC867D2-4016-4C37-A974-A9EBC80E549E}" uniqueName="3" name="Training1[DeptID]" queryTableFieldId="3"/>
    <tableColumn id="4" xr3:uid="{340C7933-8A19-456B-9512-D39E72041499}" uniqueName="4" name="Training1[Training Program]" queryTableFieldId="4"/>
    <tableColumn id="5" xr3:uid="{E8DA333F-ECA4-4E7D-BFA8-7BEF3498BC52}" uniqueName="5" name="Training1[Training Type]" queryTableFieldId="5"/>
    <tableColumn id="6" xr3:uid="{37F68B90-BF75-4BF8-B6D4-3F6A9E285EB3}" uniqueName="6" name="Training1[Training Hour Target]" queryTableFieldId="6"/>
    <tableColumn id="7" xr3:uid="{75C09ABC-B457-419A-BC88-D56E37BF4D48}" uniqueName="7" name="Training1[Training Hours]" queryTableFieldId="7"/>
    <tableColumn id="8" xr3:uid="{7BFB11BC-FDB5-4CAE-95F1-593A251C8DD9}" uniqueName="8" name="Training1[Trainer Type]" queryTableFieldId="8"/>
    <tableColumn id="9" xr3:uid="{8B1B9F2E-6F79-41E7-AB0B-38D8B417AABF}" uniqueName="9" name="Training1[Training Budget]" queryTableFieldId="9"/>
    <tableColumn id="10" xr3:uid="{00BF70D5-530E-45E2-9DD7-971A84EE3977}" uniqueName="10" name="Training1[Training Cost]"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2EBB691F-070E-46BB-929E-46D099FA1ECE}" sourceName="[Training1].[Date]">
  <pivotTables>
    <pivotTable tabId="2" name="PivotTable21"/>
  </pivotTables>
  <state minimalRefreshVersion="6" lastRefreshVersion="6" pivotCacheId="1225314829" filterType="unknown">
    <bounds startDate="2017-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HireDate1" xr10:uid="{62798AA8-BDA0-455F-8DC4-64DC50360081}" sourceName="[Emplyees].[HireDate]">
  <pivotTables>
    <pivotTable tabId="5" name="PivotTable42"/>
    <pivotTable tabId="2" name="PivotTable10"/>
    <pivotTable tabId="2" name="PivotTable11"/>
    <pivotTable tabId="2" name="PivotTable12"/>
    <pivotTable tabId="2" name="PivotTable17"/>
    <pivotTable tabId="2" name="PivotTable18"/>
    <pivotTable tabId="2" name="PivotTable2"/>
    <pivotTable tabId="2" name="PivotTable21"/>
    <pivotTable tabId="2" name="PivotTable22"/>
    <pivotTable tabId="2" name="PivotTable23"/>
    <pivotTable tabId="2" name="PivotTable4"/>
    <pivotTable tabId="2" name="PivotTable6"/>
    <pivotTable tabId="2" name="PivotTable7"/>
    <pivotTable tabId="2" name="PivotTable9"/>
    <pivotTable tabId="5" name="PivotTable19"/>
    <pivotTable tabId="5" name="PivotTable20"/>
    <pivotTable tabId="5" name="PivotTable30"/>
    <pivotTable tabId="5" name="PivotTable31"/>
    <pivotTable tabId="5" name="PivotTable34"/>
    <pivotTable tabId="5" name="PivotTable35"/>
    <pivotTable tabId="5" name="PivotTable36"/>
    <pivotTable tabId="5" name="PivotTable37"/>
    <pivotTable tabId="5" name="PivotTable40"/>
    <pivotTable tabId="5" name="PivotTable41"/>
    <pivotTable tabId="5" name="PivotTable43"/>
    <pivotTable tabId="5" name="PivotTable46"/>
  </pivotTables>
  <state minimalRefreshVersion="6" lastRefreshVersion="6" pivotCacheId="1225314829" filterType="unknown">
    <bounds startDate="2017-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D168BB5-78E7-42E6-BC6A-CAEC6C496E44}" cache="Timeline_Date" caption="Date" level="0" selectionLevel="0" scrollPosition="2017-01-01T00:00:00"/>
  <timeline name="HireDate" xr10:uid="{30B072D6-B16B-44AA-AE56-05196DF84D63}" cache="Timeline_HireDate1" caption="HireDate" level="2" selectionLevel="2" scrollPosition="2020-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25EA71B5-32AD-48EF-805D-6A9068FEDDD7}" cache="Timeline_Date" caption="Date" level="2" selectionLevel="2" scrollPosition="2017-01-01T00:00:00" style="Timeline Style 2"/>
  <timeline name="HireDate 1" xr10:uid="{4DBA9F74-CDC8-43AD-95F4-5E4832EF2D9D}" cache="Timeline_HireDate1" caption="HireDate" level="0" selectionLevel="0" scrollPosition="2017-01-01T00:00:00" style="Timeline Style 2"/>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Date 2" xr10:uid="{701E58CD-C75B-4416-865B-9CAB72E16B8F}" cache="Timeline_HireDate1" caption="HireDate" level="2" selectionLevel="2" scrollPosition="2019-01-07T00:00:00" style="Timeline Style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11/relationships/timeline" Target="../timelines/timeline1.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11/relationships/timeline" Target="../timelines/timelin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73482-29CE-46EB-8A6E-5A97E198E501}">
  <dimension ref="A1:J21"/>
  <sheetViews>
    <sheetView workbookViewId="0"/>
  </sheetViews>
  <sheetFormatPr defaultRowHeight="15" x14ac:dyDescent="0.25"/>
  <cols>
    <col min="1" max="1" width="17.140625" bestFit="1" customWidth="1"/>
    <col min="2" max="2" width="18.7109375" bestFit="1" customWidth="1"/>
    <col min="3" max="3" width="19.140625" bestFit="1" customWidth="1"/>
    <col min="4" max="4" width="34.85546875" bestFit="1" customWidth="1"/>
    <col min="5" max="5" width="25.140625" bestFit="1" customWidth="1"/>
    <col min="6" max="6" width="31.28515625" bestFit="1" customWidth="1"/>
    <col min="7" max="7" width="26" bestFit="1" customWidth="1"/>
    <col min="8" max="8" width="24.28515625" bestFit="1" customWidth="1"/>
    <col min="9" max="9" width="27.140625" bestFit="1" customWidth="1"/>
    <col min="10" max="10" width="24.7109375" bestFit="1" customWidth="1"/>
  </cols>
  <sheetData>
    <row r="1" spans="1:10" x14ac:dyDescent="0.25">
      <c r="A1" s="7" t="s">
        <v>62</v>
      </c>
    </row>
    <row r="3" spans="1:10" x14ac:dyDescent="0.25">
      <c r="A3" t="s">
        <v>49</v>
      </c>
      <c r="B3" t="s">
        <v>50</v>
      </c>
      <c r="C3" t="s">
        <v>51</v>
      </c>
      <c r="D3" t="s">
        <v>52</v>
      </c>
      <c r="E3" t="s">
        <v>53</v>
      </c>
      <c r="F3" t="s">
        <v>54</v>
      </c>
      <c r="G3" t="s">
        <v>55</v>
      </c>
      <c r="H3" t="s">
        <v>56</v>
      </c>
      <c r="I3" t="s">
        <v>57</v>
      </c>
      <c r="J3" t="s">
        <v>58</v>
      </c>
    </row>
    <row r="4" spans="1:10" x14ac:dyDescent="0.25">
      <c r="A4" s="9">
        <v>42795</v>
      </c>
      <c r="B4">
        <v>11021</v>
      </c>
      <c r="C4">
        <v>1</v>
      </c>
      <c r="D4" t="s">
        <v>39</v>
      </c>
      <c r="E4" t="s">
        <v>59</v>
      </c>
      <c r="F4">
        <v>0</v>
      </c>
      <c r="G4">
        <v>2.5</v>
      </c>
      <c r="H4" t="s">
        <v>60</v>
      </c>
      <c r="I4">
        <v>0</v>
      </c>
      <c r="J4">
        <v>150</v>
      </c>
    </row>
    <row r="5" spans="1:10" x14ac:dyDescent="0.25">
      <c r="A5" s="9">
        <v>42887</v>
      </c>
      <c r="B5">
        <v>11064</v>
      </c>
      <c r="C5">
        <v>1</v>
      </c>
      <c r="D5" t="s">
        <v>39</v>
      </c>
      <c r="E5" t="s">
        <v>59</v>
      </c>
      <c r="F5">
        <v>0</v>
      </c>
      <c r="G5">
        <v>2.5</v>
      </c>
      <c r="H5" t="s">
        <v>60</v>
      </c>
      <c r="I5">
        <v>0</v>
      </c>
      <c r="J5">
        <v>150</v>
      </c>
    </row>
    <row r="6" spans="1:10" x14ac:dyDescent="0.25">
      <c r="A6" s="9">
        <v>43070</v>
      </c>
      <c r="B6">
        <v>11121</v>
      </c>
      <c r="C6">
        <v>1</v>
      </c>
      <c r="D6" t="s">
        <v>39</v>
      </c>
      <c r="E6" t="s">
        <v>59</v>
      </c>
      <c r="F6">
        <v>0</v>
      </c>
      <c r="G6">
        <v>2.5</v>
      </c>
      <c r="H6" t="s">
        <v>60</v>
      </c>
      <c r="I6">
        <v>0</v>
      </c>
      <c r="J6">
        <v>150</v>
      </c>
    </row>
    <row r="7" spans="1:10" x14ac:dyDescent="0.25">
      <c r="A7" s="9">
        <v>43252</v>
      </c>
      <c r="B7">
        <v>11121</v>
      </c>
      <c r="C7">
        <v>1</v>
      </c>
      <c r="D7" t="s">
        <v>38</v>
      </c>
      <c r="E7" t="s">
        <v>59</v>
      </c>
      <c r="F7">
        <v>0</v>
      </c>
      <c r="G7">
        <v>2.5</v>
      </c>
      <c r="H7" t="s">
        <v>60</v>
      </c>
      <c r="I7">
        <v>0</v>
      </c>
      <c r="J7">
        <v>150</v>
      </c>
    </row>
    <row r="8" spans="1:10" x14ac:dyDescent="0.25">
      <c r="A8" s="9">
        <v>43435</v>
      </c>
      <c r="B8">
        <v>11121</v>
      </c>
      <c r="C8">
        <v>1</v>
      </c>
      <c r="D8" t="s">
        <v>39</v>
      </c>
      <c r="E8" t="s">
        <v>59</v>
      </c>
      <c r="F8">
        <v>0</v>
      </c>
      <c r="G8">
        <v>2.5</v>
      </c>
      <c r="H8" t="s">
        <v>60</v>
      </c>
      <c r="I8">
        <v>0</v>
      </c>
      <c r="J8">
        <v>150</v>
      </c>
    </row>
    <row r="9" spans="1:10" x14ac:dyDescent="0.25">
      <c r="A9" s="9">
        <v>43435</v>
      </c>
      <c r="B9">
        <v>11162</v>
      </c>
      <c r="C9">
        <v>5</v>
      </c>
      <c r="D9" t="s">
        <v>48</v>
      </c>
      <c r="E9" t="s">
        <v>59</v>
      </c>
      <c r="F9">
        <v>0</v>
      </c>
      <c r="G9">
        <v>2.5</v>
      </c>
      <c r="H9" t="s">
        <v>60</v>
      </c>
      <c r="I9">
        <v>0</v>
      </c>
      <c r="J9">
        <v>150</v>
      </c>
    </row>
    <row r="10" spans="1:10" x14ac:dyDescent="0.25">
      <c r="A10" s="9">
        <v>43525</v>
      </c>
      <c r="B10">
        <v>11191</v>
      </c>
      <c r="C10">
        <v>1</v>
      </c>
      <c r="D10" t="s">
        <v>39</v>
      </c>
      <c r="E10" t="s">
        <v>59</v>
      </c>
      <c r="F10">
        <v>0</v>
      </c>
      <c r="G10">
        <v>2.5</v>
      </c>
      <c r="H10" t="s">
        <v>60</v>
      </c>
      <c r="I10">
        <v>0</v>
      </c>
      <c r="J10">
        <v>150</v>
      </c>
    </row>
    <row r="11" spans="1:10" x14ac:dyDescent="0.25">
      <c r="A11" s="9">
        <v>43800</v>
      </c>
      <c r="B11">
        <v>11121</v>
      </c>
      <c r="C11">
        <v>1</v>
      </c>
      <c r="D11" t="s">
        <v>41</v>
      </c>
      <c r="E11" t="s">
        <v>59</v>
      </c>
      <c r="F11">
        <v>0</v>
      </c>
      <c r="G11">
        <v>2.5</v>
      </c>
      <c r="H11" t="s">
        <v>60</v>
      </c>
      <c r="I11">
        <v>0</v>
      </c>
      <c r="J11">
        <v>150</v>
      </c>
    </row>
    <row r="12" spans="1:10" x14ac:dyDescent="0.25">
      <c r="A12" s="9">
        <v>43252</v>
      </c>
      <c r="B12">
        <v>11121</v>
      </c>
      <c r="C12">
        <v>1</v>
      </c>
      <c r="D12" t="s">
        <v>40</v>
      </c>
      <c r="E12" t="s">
        <v>59</v>
      </c>
      <c r="F12">
        <v>0</v>
      </c>
      <c r="G12">
        <v>2.5</v>
      </c>
      <c r="H12" t="s">
        <v>60</v>
      </c>
      <c r="I12">
        <v>0</v>
      </c>
      <c r="J12">
        <v>150</v>
      </c>
    </row>
    <row r="13" spans="1:10" x14ac:dyDescent="0.25">
      <c r="A13" s="9">
        <v>43435</v>
      </c>
      <c r="B13">
        <v>11121</v>
      </c>
      <c r="C13">
        <v>1</v>
      </c>
      <c r="D13" t="s">
        <v>40</v>
      </c>
      <c r="E13" t="s">
        <v>59</v>
      </c>
      <c r="F13">
        <v>0</v>
      </c>
      <c r="G13">
        <v>2.5</v>
      </c>
      <c r="H13" t="s">
        <v>60</v>
      </c>
      <c r="I13">
        <v>0</v>
      </c>
      <c r="J13">
        <v>150</v>
      </c>
    </row>
    <row r="14" spans="1:10" x14ac:dyDescent="0.25">
      <c r="A14" s="9">
        <v>43983</v>
      </c>
      <c r="B14">
        <v>11233</v>
      </c>
      <c r="C14">
        <v>1</v>
      </c>
      <c r="D14" t="s">
        <v>40</v>
      </c>
      <c r="E14" t="s">
        <v>59</v>
      </c>
      <c r="F14">
        <v>0</v>
      </c>
      <c r="G14">
        <v>2.5</v>
      </c>
      <c r="H14" t="s">
        <v>60</v>
      </c>
      <c r="I14">
        <v>0</v>
      </c>
      <c r="J14">
        <v>150</v>
      </c>
    </row>
    <row r="15" spans="1:10" x14ac:dyDescent="0.25">
      <c r="A15" s="9">
        <v>44166</v>
      </c>
      <c r="B15">
        <v>11233</v>
      </c>
      <c r="C15">
        <v>1</v>
      </c>
      <c r="D15" t="s">
        <v>40</v>
      </c>
      <c r="E15" t="s">
        <v>59</v>
      </c>
      <c r="F15">
        <v>0</v>
      </c>
      <c r="G15">
        <v>2.5</v>
      </c>
      <c r="H15" t="s">
        <v>60</v>
      </c>
      <c r="I15">
        <v>0</v>
      </c>
      <c r="J15">
        <v>150</v>
      </c>
    </row>
    <row r="16" spans="1:10" x14ac:dyDescent="0.25">
      <c r="A16" s="9">
        <v>43160</v>
      </c>
      <c r="B16">
        <v>11162</v>
      </c>
      <c r="C16">
        <v>5</v>
      </c>
      <c r="D16" t="s">
        <v>45</v>
      </c>
      <c r="E16" t="s">
        <v>61</v>
      </c>
      <c r="F16">
        <v>0</v>
      </c>
      <c r="G16">
        <v>12</v>
      </c>
      <c r="H16" t="s">
        <v>60</v>
      </c>
      <c r="I16">
        <v>0</v>
      </c>
      <c r="J16">
        <v>150</v>
      </c>
    </row>
    <row r="17" spans="1:10" x14ac:dyDescent="0.25">
      <c r="A17" s="9">
        <v>43160</v>
      </c>
      <c r="B17">
        <v>11162</v>
      </c>
      <c r="C17">
        <v>5</v>
      </c>
      <c r="D17" t="s">
        <v>46</v>
      </c>
      <c r="E17" t="s">
        <v>61</v>
      </c>
      <c r="F17">
        <v>0</v>
      </c>
      <c r="G17">
        <v>12</v>
      </c>
      <c r="H17" t="s">
        <v>60</v>
      </c>
      <c r="I17">
        <v>0</v>
      </c>
      <c r="J17">
        <v>150</v>
      </c>
    </row>
    <row r="18" spans="1:10" x14ac:dyDescent="0.25">
      <c r="A18" s="9">
        <v>43435</v>
      </c>
      <c r="B18">
        <v>11162</v>
      </c>
      <c r="C18">
        <v>5</v>
      </c>
      <c r="D18" t="s">
        <v>46</v>
      </c>
      <c r="E18" t="s">
        <v>61</v>
      </c>
      <c r="F18">
        <v>0</v>
      </c>
      <c r="G18">
        <v>12</v>
      </c>
      <c r="H18" t="s">
        <v>60</v>
      </c>
      <c r="I18">
        <v>0</v>
      </c>
      <c r="J18">
        <v>150</v>
      </c>
    </row>
    <row r="19" spans="1:10" x14ac:dyDescent="0.25">
      <c r="A19" s="9">
        <v>43435</v>
      </c>
      <c r="B19">
        <v>11162</v>
      </c>
      <c r="C19">
        <v>5</v>
      </c>
      <c r="D19" t="s">
        <v>46</v>
      </c>
      <c r="E19" t="s">
        <v>61</v>
      </c>
      <c r="F19">
        <v>0</v>
      </c>
      <c r="G19">
        <v>12</v>
      </c>
      <c r="H19" t="s">
        <v>60</v>
      </c>
      <c r="I19">
        <v>0</v>
      </c>
      <c r="J19">
        <v>150</v>
      </c>
    </row>
    <row r="20" spans="1:10" x14ac:dyDescent="0.25">
      <c r="A20" s="9">
        <v>43435</v>
      </c>
      <c r="B20">
        <v>11162</v>
      </c>
      <c r="C20">
        <v>5</v>
      </c>
      <c r="D20" t="s">
        <v>45</v>
      </c>
      <c r="E20" t="s">
        <v>61</v>
      </c>
      <c r="F20">
        <v>0</v>
      </c>
      <c r="G20">
        <v>12</v>
      </c>
      <c r="H20" t="s">
        <v>60</v>
      </c>
      <c r="I20">
        <v>0</v>
      </c>
      <c r="J20">
        <v>150</v>
      </c>
    </row>
    <row r="21" spans="1:10" x14ac:dyDescent="0.25">
      <c r="A21" s="9">
        <v>43525</v>
      </c>
      <c r="B21">
        <v>11162</v>
      </c>
      <c r="C21">
        <v>5</v>
      </c>
      <c r="D21" t="s">
        <v>45</v>
      </c>
      <c r="E21" t="s">
        <v>61</v>
      </c>
      <c r="F21">
        <v>0</v>
      </c>
      <c r="G21">
        <v>12</v>
      </c>
      <c r="H21" t="s">
        <v>60</v>
      </c>
      <c r="I21">
        <v>0</v>
      </c>
      <c r="J21">
        <v>150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1B050-05E0-4711-A91A-7E84FE94CBAD}">
  <dimension ref="B3:AN51"/>
  <sheetViews>
    <sheetView topLeftCell="AH12" workbookViewId="0">
      <selection activeCell="AN19" sqref="AN19"/>
    </sheetView>
  </sheetViews>
  <sheetFormatPr defaultRowHeight="15" x14ac:dyDescent="0.25"/>
  <cols>
    <col min="2" max="2" width="13.140625" bestFit="1" customWidth="1"/>
    <col min="3" max="3" width="16.5703125" bestFit="1" customWidth="1"/>
    <col min="4" max="4" width="7.5703125" bestFit="1" customWidth="1"/>
    <col min="8" max="8" width="9.5703125" bestFit="1" customWidth="1"/>
    <col min="9" max="9" width="20.28515625" bestFit="1" customWidth="1"/>
    <col min="10" max="10" width="16.5703125" bestFit="1" customWidth="1"/>
    <col min="13" max="13" width="15.7109375" bestFit="1" customWidth="1"/>
    <col min="14" max="14" width="16.5703125" bestFit="1" customWidth="1"/>
    <col min="19" max="19" width="13.140625" bestFit="1" customWidth="1"/>
    <col min="20" max="20" width="16.5703125" bestFit="1" customWidth="1"/>
    <col min="21" max="21" width="12.5703125" bestFit="1" customWidth="1"/>
    <col min="23" max="23" width="19" bestFit="1" customWidth="1"/>
    <col min="24" max="24" width="12.5703125" bestFit="1" customWidth="1"/>
    <col min="29" max="29" width="15.7109375" bestFit="1" customWidth="1"/>
    <col min="30" max="30" width="12.5703125" bestFit="1" customWidth="1"/>
    <col min="31" max="31" width="11.28515625" bestFit="1" customWidth="1"/>
    <col min="32" max="32" width="34.85546875" bestFit="1" customWidth="1"/>
    <col min="33" max="34" width="12.5703125" bestFit="1" customWidth="1"/>
    <col min="35" max="35" width="16.7109375" bestFit="1" customWidth="1"/>
    <col min="36" max="36" width="9" customWidth="1"/>
    <col min="37" max="37" width="11.28515625" bestFit="1" customWidth="1"/>
    <col min="39" max="39" width="19" bestFit="1" customWidth="1"/>
    <col min="40" max="40" width="12.5703125" bestFit="1" customWidth="1"/>
    <col min="41" max="42" width="31.85546875" bestFit="1" customWidth="1"/>
  </cols>
  <sheetData>
    <row r="3" spans="2:40" x14ac:dyDescent="0.25">
      <c r="B3" t="s">
        <v>0</v>
      </c>
      <c r="C3" t="s">
        <v>1</v>
      </c>
      <c r="D3" t="s">
        <v>2</v>
      </c>
    </row>
    <row r="4" spans="2:40" x14ac:dyDescent="0.25">
      <c r="B4">
        <v>251</v>
      </c>
      <c r="C4">
        <v>113</v>
      </c>
      <c r="D4" s="3">
        <v>138</v>
      </c>
    </row>
    <row r="8" spans="2:40" x14ac:dyDescent="0.25">
      <c r="M8" s="2" t="s">
        <v>3</v>
      </c>
      <c r="N8" t="s">
        <v>0</v>
      </c>
    </row>
    <row r="9" spans="2:40" x14ac:dyDescent="0.25">
      <c r="B9" s="2" t="s">
        <v>3</v>
      </c>
      <c r="C9" t="s">
        <v>0</v>
      </c>
      <c r="M9" s="4" t="s">
        <v>14</v>
      </c>
      <c r="N9">
        <v>71</v>
      </c>
    </row>
    <row r="10" spans="2:40" x14ac:dyDescent="0.25">
      <c r="B10" s="4" t="s">
        <v>4</v>
      </c>
      <c r="C10">
        <v>138</v>
      </c>
      <c r="E10" t="str">
        <f>B10</f>
        <v>F</v>
      </c>
      <c r="F10">
        <f>C10</f>
        <v>138</v>
      </c>
      <c r="G10" s="6">
        <f>F10/$F$12</f>
        <v>0.54980079681274896</v>
      </c>
      <c r="H10" s="6">
        <f>F10/251</f>
        <v>0.54980079681274896</v>
      </c>
      <c r="M10" s="4" t="s">
        <v>15</v>
      </c>
      <c r="N10">
        <v>21</v>
      </c>
    </row>
    <row r="11" spans="2:40" x14ac:dyDescent="0.25">
      <c r="B11" s="4" t="s">
        <v>5</v>
      </c>
      <c r="C11">
        <v>113</v>
      </c>
      <c r="E11" t="str">
        <f>B11</f>
        <v>M</v>
      </c>
      <c r="F11">
        <f>C11</f>
        <v>113</v>
      </c>
      <c r="G11" s="6">
        <f>F11/$F$12</f>
        <v>0.45019920318725098</v>
      </c>
      <c r="H11" s="6">
        <f>F11/251</f>
        <v>0.45019920318725098</v>
      </c>
      <c r="M11" s="4" t="s">
        <v>16</v>
      </c>
      <c r="N11">
        <v>43</v>
      </c>
    </row>
    <row r="12" spans="2:40" x14ac:dyDescent="0.25">
      <c r="B12" s="4" t="s">
        <v>6</v>
      </c>
      <c r="C12">
        <v>251</v>
      </c>
      <c r="F12">
        <f>SUM(F10:F11)</f>
        <v>251</v>
      </c>
      <c r="M12" s="4" t="s">
        <v>17</v>
      </c>
      <c r="N12">
        <v>61</v>
      </c>
    </row>
    <row r="13" spans="2:40" x14ac:dyDescent="0.25">
      <c r="M13" s="4" t="s">
        <v>18</v>
      </c>
      <c r="N13">
        <v>55</v>
      </c>
      <c r="W13" s="2" t="s">
        <v>3</v>
      </c>
      <c r="X13" t="s">
        <v>22</v>
      </c>
    </row>
    <row r="14" spans="2:40" x14ac:dyDescent="0.25">
      <c r="M14" s="4" t="s">
        <v>6</v>
      </c>
      <c r="N14">
        <v>251</v>
      </c>
      <c r="S14" s="2" t="s">
        <v>3</v>
      </c>
      <c r="T14" t="s">
        <v>0</v>
      </c>
      <c r="W14" s="4" t="s">
        <v>26</v>
      </c>
      <c r="X14" s="3">
        <v>126</v>
      </c>
    </row>
    <row r="15" spans="2:40" x14ac:dyDescent="0.25">
      <c r="S15" s="4" t="s">
        <v>19</v>
      </c>
      <c r="T15">
        <v>159</v>
      </c>
      <c r="W15" s="4" t="s">
        <v>32</v>
      </c>
      <c r="X15" s="3">
        <v>21</v>
      </c>
      <c r="AC15" s="2" t="s">
        <v>3</v>
      </c>
      <c r="AD15" t="s">
        <v>22</v>
      </c>
      <c r="AH15" s="2" t="s">
        <v>3</v>
      </c>
      <c r="AI15" t="s">
        <v>22</v>
      </c>
      <c r="AM15" s="2" t="s">
        <v>3</v>
      </c>
      <c r="AN15" t="s">
        <v>22</v>
      </c>
    </row>
    <row r="16" spans="2:40" x14ac:dyDescent="0.25">
      <c r="S16" s="4" t="s">
        <v>20</v>
      </c>
      <c r="T16">
        <v>55</v>
      </c>
      <c r="W16" s="4" t="s">
        <v>29</v>
      </c>
      <c r="X16" s="3">
        <v>15</v>
      </c>
      <c r="AC16" s="4" t="s">
        <v>14</v>
      </c>
      <c r="AD16" s="3">
        <v>66</v>
      </c>
      <c r="AH16" s="4" t="s">
        <v>4</v>
      </c>
      <c r="AI16" s="3">
        <v>122</v>
      </c>
      <c r="AM16" s="4" t="s">
        <v>26</v>
      </c>
      <c r="AN16" s="3">
        <v>126</v>
      </c>
    </row>
    <row r="17" spans="9:40" x14ac:dyDescent="0.25">
      <c r="S17" s="4" t="s">
        <v>21</v>
      </c>
      <c r="T17">
        <v>37</v>
      </c>
      <c r="W17" s="4" t="s">
        <v>25</v>
      </c>
      <c r="X17" s="3">
        <v>10</v>
      </c>
      <c r="AC17" s="4" t="s">
        <v>17</v>
      </c>
      <c r="AD17" s="3">
        <v>59</v>
      </c>
      <c r="AH17" s="4" t="s">
        <v>5</v>
      </c>
      <c r="AI17" s="3">
        <v>105</v>
      </c>
      <c r="AM17" s="4" t="s">
        <v>32</v>
      </c>
      <c r="AN17" s="3">
        <v>21</v>
      </c>
    </row>
    <row r="18" spans="9:40" x14ac:dyDescent="0.25">
      <c r="M18" t="str">
        <f>M9</f>
        <v>Bachelor Degree</v>
      </c>
      <c r="N18">
        <f>N9</f>
        <v>71</v>
      </c>
      <c r="S18" s="4" t="s">
        <v>6</v>
      </c>
      <c r="T18">
        <v>251</v>
      </c>
      <c r="W18" s="4" t="s">
        <v>30</v>
      </c>
      <c r="X18" s="3">
        <v>7</v>
      </c>
      <c r="AC18" s="4" t="s">
        <v>18</v>
      </c>
      <c r="AD18" s="3">
        <v>44</v>
      </c>
      <c r="AH18" s="4" t="s">
        <v>6</v>
      </c>
      <c r="AI18" s="3">
        <v>227</v>
      </c>
      <c r="AM18" s="4" t="s">
        <v>29</v>
      </c>
      <c r="AN18" s="3">
        <v>15</v>
      </c>
    </row>
    <row r="19" spans="9:40" x14ac:dyDescent="0.25">
      <c r="I19" s="2" t="s">
        <v>3</v>
      </c>
      <c r="J19" t="s">
        <v>0</v>
      </c>
      <c r="M19" t="str">
        <f t="shared" ref="M19:N22" si="0">M10</f>
        <v>Certifcate I</v>
      </c>
      <c r="N19">
        <f t="shared" si="0"/>
        <v>21</v>
      </c>
      <c r="W19" s="4" t="s">
        <v>28</v>
      </c>
      <c r="X19" s="3">
        <v>7</v>
      </c>
      <c r="AC19" s="4" t="s">
        <v>16</v>
      </c>
      <c r="AD19" s="3">
        <v>41</v>
      </c>
      <c r="AM19" s="4" t="s">
        <v>25</v>
      </c>
      <c r="AN19" s="3">
        <v>10</v>
      </c>
    </row>
    <row r="20" spans="9:40" x14ac:dyDescent="0.25">
      <c r="I20" s="4" t="s">
        <v>13</v>
      </c>
      <c r="J20">
        <v>7</v>
      </c>
      <c r="M20" t="str">
        <f t="shared" si="0"/>
        <v>Certificate II</v>
      </c>
      <c r="N20">
        <f t="shared" si="0"/>
        <v>43</v>
      </c>
      <c r="W20" s="4" t="s">
        <v>31</v>
      </c>
      <c r="X20" s="3">
        <v>6</v>
      </c>
      <c r="AC20" s="4" t="s">
        <v>15</v>
      </c>
      <c r="AD20" s="3">
        <v>17</v>
      </c>
      <c r="AM20" s="4" t="s">
        <v>28</v>
      </c>
      <c r="AN20" s="3">
        <v>7</v>
      </c>
    </row>
    <row r="21" spans="9:40" x14ac:dyDescent="0.25">
      <c r="I21" s="4" t="s">
        <v>9</v>
      </c>
      <c r="J21">
        <v>9</v>
      </c>
      <c r="M21" t="str">
        <f t="shared" si="0"/>
        <v>Diploma</v>
      </c>
      <c r="N21">
        <f t="shared" si="0"/>
        <v>61</v>
      </c>
      <c r="W21" s="4" t="s">
        <v>24</v>
      </c>
      <c r="X21" s="3">
        <v>5</v>
      </c>
      <c r="AC21" s="4" t="s">
        <v>6</v>
      </c>
      <c r="AD21" s="3">
        <v>227</v>
      </c>
      <c r="AM21" s="4" t="s">
        <v>6</v>
      </c>
      <c r="AN21" s="3">
        <v>179</v>
      </c>
    </row>
    <row r="22" spans="9:40" x14ac:dyDescent="0.25">
      <c r="I22" s="4" t="s">
        <v>8</v>
      </c>
      <c r="J22">
        <v>11</v>
      </c>
      <c r="M22" t="str">
        <f t="shared" si="0"/>
        <v>Master Degree</v>
      </c>
      <c r="N22">
        <f t="shared" si="0"/>
        <v>55</v>
      </c>
      <c r="W22" s="4" t="s">
        <v>23</v>
      </c>
      <c r="X22" s="3">
        <v>5</v>
      </c>
    </row>
    <row r="23" spans="9:40" x14ac:dyDescent="0.25">
      <c r="I23" s="4" t="s">
        <v>7</v>
      </c>
      <c r="J23">
        <v>19</v>
      </c>
      <c r="Q23" s="7"/>
      <c r="W23" s="4" t="s">
        <v>27</v>
      </c>
      <c r="X23" s="3">
        <v>5</v>
      </c>
      <c r="AC23" t="str">
        <f>AC16</f>
        <v>Bachelor Degree</v>
      </c>
      <c r="AD23" s="3">
        <f>AD16</f>
        <v>66</v>
      </c>
    </row>
    <row r="24" spans="9:40" x14ac:dyDescent="0.25">
      <c r="I24" s="4" t="s">
        <v>10</v>
      </c>
      <c r="J24">
        <v>24</v>
      </c>
      <c r="S24" s="2" t="s">
        <v>3</v>
      </c>
      <c r="T24" t="s">
        <v>22</v>
      </c>
      <c r="W24" s="4" t="s">
        <v>6</v>
      </c>
      <c r="X24" s="3">
        <v>207</v>
      </c>
      <c r="AC24" t="str">
        <f t="shared" ref="AC24:AD27" si="1">AC17</f>
        <v>Diploma</v>
      </c>
      <c r="AD24" s="3">
        <f t="shared" si="1"/>
        <v>59</v>
      </c>
    </row>
    <row r="25" spans="9:40" x14ac:dyDescent="0.25">
      <c r="I25" s="4" t="s">
        <v>11</v>
      </c>
      <c r="J25">
        <v>40</v>
      </c>
      <c r="S25" s="4" t="s">
        <v>19</v>
      </c>
      <c r="T25" s="3">
        <v>147</v>
      </c>
      <c r="AC25" t="str">
        <f t="shared" si="1"/>
        <v>Master Degree</v>
      </c>
      <c r="AD25" s="3">
        <f t="shared" si="1"/>
        <v>44</v>
      </c>
      <c r="AH25" t="s">
        <v>22</v>
      </c>
      <c r="AI25" t="s">
        <v>33</v>
      </c>
    </row>
    <row r="26" spans="9:40" x14ac:dyDescent="0.25">
      <c r="I26" s="4" t="s">
        <v>12</v>
      </c>
      <c r="J26">
        <v>141</v>
      </c>
      <c r="S26" s="4" t="s">
        <v>20</v>
      </c>
      <c r="T26" s="3">
        <v>49</v>
      </c>
      <c r="W26" t="str">
        <f t="shared" ref="W26:X35" si="2">W14</f>
        <v>Customer service</v>
      </c>
      <c r="X26" s="3">
        <f t="shared" si="2"/>
        <v>126</v>
      </c>
      <c r="AC26" t="str">
        <f t="shared" si="1"/>
        <v>Certificate II</v>
      </c>
      <c r="AD26" s="3">
        <f t="shared" si="1"/>
        <v>41</v>
      </c>
      <c r="AH26" s="3">
        <v>227</v>
      </c>
      <c r="AI26" s="3">
        <v>7</v>
      </c>
    </row>
    <row r="27" spans="9:40" x14ac:dyDescent="0.25">
      <c r="I27" s="4" t="s">
        <v>6</v>
      </c>
      <c r="J27">
        <v>251</v>
      </c>
      <c r="S27" s="4" t="s">
        <v>21</v>
      </c>
      <c r="T27" s="3">
        <v>31</v>
      </c>
      <c r="W27" t="str">
        <f t="shared" si="2"/>
        <v>Marketing specialist</v>
      </c>
      <c r="X27" s="3">
        <f t="shared" si="2"/>
        <v>21</v>
      </c>
      <c r="AC27" t="str">
        <f t="shared" si="1"/>
        <v>Certifcate I</v>
      </c>
      <c r="AD27" s="3">
        <f t="shared" si="1"/>
        <v>17</v>
      </c>
    </row>
    <row r="28" spans="9:40" x14ac:dyDescent="0.25">
      <c r="S28" s="4" t="s">
        <v>6</v>
      </c>
      <c r="T28" s="3">
        <v>227</v>
      </c>
      <c r="W28" t="str">
        <f t="shared" si="2"/>
        <v>HR personnel</v>
      </c>
      <c r="X28" s="3">
        <f t="shared" si="2"/>
        <v>15</v>
      </c>
    </row>
    <row r="29" spans="9:40" x14ac:dyDescent="0.25">
      <c r="W29" t="str">
        <f t="shared" si="2"/>
        <v>Business analyst</v>
      </c>
      <c r="X29" s="3">
        <f t="shared" si="2"/>
        <v>10</v>
      </c>
    </row>
    <row r="30" spans="9:40" x14ac:dyDescent="0.25">
      <c r="W30" t="str">
        <f t="shared" si="2"/>
        <v>IT Manager</v>
      </c>
      <c r="X30" s="3">
        <f t="shared" si="2"/>
        <v>7</v>
      </c>
    </row>
    <row r="31" spans="9:40" x14ac:dyDescent="0.25">
      <c r="W31" t="str">
        <f t="shared" si="2"/>
        <v>HR manager</v>
      </c>
      <c r="X31" s="3">
        <f t="shared" si="2"/>
        <v>7</v>
      </c>
    </row>
    <row r="32" spans="9:40" x14ac:dyDescent="0.25">
      <c r="W32" t="str">
        <f t="shared" si="2"/>
        <v>Marketing manager</v>
      </c>
      <c r="X32" s="3">
        <f t="shared" si="2"/>
        <v>6</v>
      </c>
    </row>
    <row r="33" spans="23:33" x14ac:dyDescent="0.25">
      <c r="W33" t="str">
        <f t="shared" si="2"/>
        <v>BI Consultant</v>
      </c>
      <c r="X33" s="3">
        <f t="shared" si="2"/>
        <v>5</v>
      </c>
    </row>
    <row r="34" spans="23:33" x14ac:dyDescent="0.25">
      <c r="W34" t="str">
        <f t="shared" si="2"/>
        <v>Accountant</v>
      </c>
      <c r="X34" s="3">
        <f t="shared" si="2"/>
        <v>5</v>
      </c>
      <c r="AF34" s="2" t="s">
        <v>3</v>
      </c>
      <c r="AG34" t="s">
        <v>22</v>
      </c>
    </row>
    <row r="35" spans="23:33" x14ac:dyDescent="0.25">
      <c r="W35" t="str">
        <f t="shared" si="2"/>
        <v>Data Analyst</v>
      </c>
      <c r="X35" s="3">
        <f t="shared" si="2"/>
        <v>5</v>
      </c>
      <c r="AF35" s="4" t="s">
        <v>44</v>
      </c>
      <c r="AG35" s="3">
        <v>13</v>
      </c>
    </row>
    <row r="36" spans="23:33" x14ac:dyDescent="0.25">
      <c r="AF36" s="4" t="s">
        <v>39</v>
      </c>
      <c r="AG36" s="3">
        <v>14</v>
      </c>
    </row>
    <row r="37" spans="23:33" x14ac:dyDescent="0.25">
      <c r="AF37" s="4" t="s">
        <v>47</v>
      </c>
      <c r="AG37" s="3">
        <v>19</v>
      </c>
    </row>
    <row r="38" spans="23:33" x14ac:dyDescent="0.25">
      <c r="AF38" s="4" t="s">
        <v>38</v>
      </c>
      <c r="AG38" s="3">
        <v>22</v>
      </c>
    </row>
    <row r="39" spans="23:33" x14ac:dyDescent="0.25">
      <c r="AF39" s="4" t="s">
        <v>45</v>
      </c>
      <c r="AG39" s="3">
        <v>26</v>
      </c>
    </row>
    <row r="40" spans="23:33" x14ac:dyDescent="0.25">
      <c r="AF40" s="4" t="s">
        <v>46</v>
      </c>
      <c r="AG40" s="3">
        <v>28</v>
      </c>
    </row>
    <row r="41" spans="23:33" x14ac:dyDescent="0.25">
      <c r="AF41" s="4" t="s">
        <v>43</v>
      </c>
      <c r="AG41" s="3">
        <v>31</v>
      </c>
    </row>
    <row r="42" spans="23:33" x14ac:dyDescent="0.25">
      <c r="AF42" s="4" t="s">
        <v>41</v>
      </c>
      <c r="AG42" s="3">
        <v>40</v>
      </c>
    </row>
    <row r="43" spans="23:33" x14ac:dyDescent="0.25">
      <c r="AF43" s="4" t="s">
        <v>42</v>
      </c>
      <c r="AG43" s="3">
        <v>42</v>
      </c>
    </row>
    <row r="44" spans="23:33" x14ac:dyDescent="0.25">
      <c r="AF44" s="4" t="s">
        <v>48</v>
      </c>
      <c r="AG44" s="3">
        <v>54</v>
      </c>
    </row>
    <row r="45" spans="23:33" x14ac:dyDescent="0.25">
      <c r="AF45" s="4" t="s">
        <v>40</v>
      </c>
      <c r="AG45" s="3">
        <v>153</v>
      </c>
    </row>
    <row r="46" spans="23:33" x14ac:dyDescent="0.25">
      <c r="AF46" s="4" t="s">
        <v>6</v>
      </c>
      <c r="AG46" s="3">
        <v>227</v>
      </c>
    </row>
    <row r="50" spans="31:31" x14ac:dyDescent="0.25">
      <c r="AE50" t="s">
        <v>34</v>
      </c>
    </row>
    <row r="51" spans="31:31" x14ac:dyDescent="0.25">
      <c r="AE51" s="3">
        <v>251</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 xmlns:x15="http://schemas.microsoft.com/office/spreadsheetml/2010/11/main" uri="{7E03D99C-DC04-49d9-9315-930204A7B6E9}">
      <x15:timelineRefs>
        <x15:timelineRef r:id="rId17"/>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8586C-055A-4347-B315-C39F416D25C9}">
  <dimension ref="A1"/>
  <sheetViews>
    <sheetView showGridLines="0" zoomScale="57" zoomScaleNormal="57" workbookViewId="0">
      <selection activeCell="AI14" sqref="AI14"/>
    </sheetView>
  </sheetViews>
  <sheetFormatPr defaultRowHeight="15" x14ac:dyDescent="0.25"/>
  <cols>
    <col min="1" max="16384" width="9.140625"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7674-8D91-4043-BCA2-EA6A4DC44F43}">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171B9-63DF-4617-9B0B-99228F6F33E8}">
  <dimension ref="B4:S82"/>
  <sheetViews>
    <sheetView topLeftCell="A37" zoomScale="106" zoomScaleNormal="106" workbookViewId="0">
      <selection activeCell="F44" sqref="F44"/>
    </sheetView>
  </sheetViews>
  <sheetFormatPr defaultRowHeight="15" x14ac:dyDescent="0.25"/>
  <cols>
    <col min="2" max="2" width="13.28515625" bestFit="1" customWidth="1"/>
    <col min="3" max="3" width="11.85546875" bestFit="1" customWidth="1"/>
    <col min="4" max="4" width="4.140625" bestFit="1" customWidth="1"/>
    <col min="5" max="5" width="20.28515625" bestFit="1" customWidth="1"/>
    <col min="6" max="7" width="6.140625" bestFit="1" customWidth="1"/>
    <col min="8" max="8" width="15.7109375" bestFit="1" customWidth="1"/>
    <col min="9" max="9" width="6.140625" bestFit="1" customWidth="1"/>
    <col min="10" max="10" width="15.7109375" bestFit="1" customWidth="1"/>
    <col min="12" max="12" width="13.28515625" bestFit="1" customWidth="1"/>
    <col min="13" max="13" width="11.85546875" bestFit="1" customWidth="1"/>
    <col min="14" max="14" width="16.7109375" bestFit="1" customWidth="1"/>
    <col min="15" max="15" width="6.140625" bestFit="1" customWidth="1"/>
    <col min="16" max="16" width="12.7109375" customWidth="1"/>
    <col min="18" max="18" width="19" bestFit="1" customWidth="1"/>
    <col min="19" max="19" width="11.85546875" bestFit="1" customWidth="1"/>
  </cols>
  <sheetData>
    <row r="4" spans="2:16" x14ac:dyDescent="0.25">
      <c r="B4" t="s">
        <v>34</v>
      </c>
      <c r="C4" t="s">
        <v>35</v>
      </c>
      <c r="D4" t="s">
        <v>36</v>
      </c>
      <c r="E4" t="s">
        <v>37</v>
      </c>
    </row>
    <row r="5" spans="2:16" x14ac:dyDescent="0.25">
      <c r="B5" s="3">
        <v>251</v>
      </c>
      <c r="C5">
        <v>113</v>
      </c>
      <c r="D5">
        <v>138</v>
      </c>
      <c r="E5">
        <v>7</v>
      </c>
    </row>
    <row r="9" spans="2:16" x14ac:dyDescent="0.25">
      <c r="B9" s="1"/>
    </row>
    <row r="10" spans="2:16" x14ac:dyDescent="0.25">
      <c r="B10" s="3"/>
    </row>
    <row r="11" spans="2:16" x14ac:dyDescent="0.25">
      <c r="B11" s="2" t="s">
        <v>3</v>
      </c>
      <c r="C11" t="s">
        <v>34</v>
      </c>
      <c r="E11" s="3">
        <f>C12</f>
        <v>138</v>
      </c>
      <c r="F11" s="5">
        <f>E11/251</f>
        <v>0.54980079681274896</v>
      </c>
    </row>
    <row r="12" spans="2:16" x14ac:dyDescent="0.25">
      <c r="B12" s="4" t="s">
        <v>4</v>
      </c>
      <c r="C12" s="3">
        <v>138</v>
      </c>
      <c r="D12" t="str">
        <f>B12</f>
        <v>F</v>
      </c>
      <c r="E12" s="3">
        <f>C13</f>
        <v>113</v>
      </c>
      <c r="F12" s="5">
        <f>E12/251</f>
        <v>0.45019920318725098</v>
      </c>
      <c r="H12" s="2" t="s">
        <v>3</v>
      </c>
      <c r="I12" t="s">
        <v>34</v>
      </c>
      <c r="M12" s="2" t="s">
        <v>3</v>
      </c>
      <c r="N12" t="s">
        <v>34</v>
      </c>
    </row>
    <row r="13" spans="2:16" x14ac:dyDescent="0.25">
      <c r="B13" s="4" t="s">
        <v>5</v>
      </c>
      <c r="C13" s="3">
        <v>113</v>
      </c>
      <c r="D13" t="str">
        <f>B13</f>
        <v>M</v>
      </c>
      <c r="H13" s="4" t="s">
        <v>13</v>
      </c>
      <c r="I13" s="3">
        <v>7</v>
      </c>
      <c r="M13" s="4" t="s">
        <v>14</v>
      </c>
      <c r="N13" s="3">
        <v>71</v>
      </c>
      <c r="O13" t="str">
        <f t="shared" ref="O13:P17" si="0">M13</f>
        <v>Bachelor Degree</v>
      </c>
      <c r="P13" s="3">
        <f t="shared" si="0"/>
        <v>71</v>
      </c>
    </row>
    <row r="14" spans="2:16" x14ac:dyDescent="0.25">
      <c r="B14" s="4" t="s">
        <v>6</v>
      </c>
      <c r="C14" s="3">
        <v>251</v>
      </c>
      <c r="H14" s="4" t="s">
        <v>9</v>
      </c>
      <c r="I14" s="3">
        <v>9</v>
      </c>
      <c r="M14" s="4" t="s">
        <v>15</v>
      </c>
      <c r="N14" s="3">
        <v>21</v>
      </c>
      <c r="O14" t="str">
        <f t="shared" si="0"/>
        <v>Certifcate I</v>
      </c>
      <c r="P14" s="3">
        <f t="shared" si="0"/>
        <v>21</v>
      </c>
    </row>
    <row r="15" spans="2:16" x14ac:dyDescent="0.25">
      <c r="H15" s="4" t="s">
        <v>8</v>
      </c>
      <c r="I15" s="3">
        <v>11</v>
      </c>
      <c r="M15" s="4" t="s">
        <v>16</v>
      </c>
      <c r="N15" s="3">
        <v>43</v>
      </c>
      <c r="O15" t="str">
        <f t="shared" si="0"/>
        <v>Certificate II</v>
      </c>
      <c r="P15" s="3">
        <f t="shared" si="0"/>
        <v>43</v>
      </c>
    </row>
    <row r="16" spans="2:16" x14ac:dyDescent="0.25">
      <c r="H16" s="4" t="s">
        <v>7</v>
      </c>
      <c r="I16" s="3">
        <v>19</v>
      </c>
      <c r="M16" s="4" t="s">
        <v>17</v>
      </c>
      <c r="N16" s="3">
        <v>61</v>
      </c>
      <c r="O16" t="str">
        <f t="shared" si="0"/>
        <v>Diploma</v>
      </c>
      <c r="P16" s="3">
        <f t="shared" si="0"/>
        <v>61</v>
      </c>
    </row>
    <row r="17" spans="8:19" x14ac:dyDescent="0.25">
      <c r="H17" s="4" t="s">
        <v>10</v>
      </c>
      <c r="I17" s="3">
        <v>24</v>
      </c>
      <c r="M17" s="4" t="s">
        <v>18</v>
      </c>
      <c r="N17" s="3">
        <v>55</v>
      </c>
      <c r="O17" t="str">
        <f t="shared" si="0"/>
        <v>Master Degree</v>
      </c>
      <c r="P17" s="3">
        <f t="shared" si="0"/>
        <v>55</v>
      </c>
    </row>
    <row r="18" spans="8:19" x14ac:dyDescent="0.25">
      <c r="H18" s="4" t="s">
        <v>11</v>
      </c>
      <c r="I18" s="3">
        <v>40</v>
      </c>
      <c r="M18" s="4" t="s">
        <v>6</v>
      </c>
      <c r="N18" s="3">
        <v>251</v>
      </c>
    </row>
    <row r="19" spans="8:19" x14ac:dyDescent="0.25">
      <c r="H19" s="4" t="s">
        <v>12</v>
      </c>
      <c r="I19" s="3">
        <v>141</v>
      </c>
    </row>
    <row r="20" spans="8:19" x14ac:dyDescent="0.25">
      <c r="H20" s="4" t="s">
        <v>6</v>
      </c>
      <c r="I20" s="3">
        <v>251</v>
      </c>
    </row>
    <row r="24" spans="8:19" x14ac:dyDescent="0.25">
      <c r="M24" s="2" t="s">
        <v>3</v>
      </c>
      <c r="N24" t="s">
        <v>34</v>
      </c>
    </row>
    <row r="25" spans="8:19" x14ac:dyDescent="0.25">
      <c r="M25" s="4" t="s">
        <v>19</v>
      </c>
      <c r="N25" s="3">
        <v>159</v>
      </c>
    </row>
    <row r="26" spans="8:19" x14ac:dyDescent="0.25">
      <c r="M26" s="4" t="s">
        <v>20</v>
      </c>
      <c r="N26" s="3">
        <v>55</v>
      </c>
    </row>
    <row r="27" spans="8:19" x14ac:dyDescent="0.25">
      <c r="M27" s="4" t="s">
        <v>21</v>
      </c>
      <c r="N27" s="3">
        <v>37</v>
      </c>
    </row>
    <row r="28" spans="8:19" x14ac:dyDescent="0.25">
      <c r="M28" s="4" t="s">
        <v>6</v>
      </c>
      <c r="N28" s="3">
        <v>251</v>
      </c>
    </row>
    <row r="29" spans="8:19" x14ac:dyDescent="0.25">
      <c r="R29" s="2" t="s">
        <v>3</v>
      </c>
      <c r="S29" t="s">
        <v>34</v>
      </c>
    </row>
    <row r="30" spans="8:19" x14ac:dyDescent="0.25">
      <c r="R30" s="4" t="s">
        <v>26</v>
      </c>
      <c r="S30" s="3">
        <v>133</v>
      </c>
    </row>
    <row r="31" spans="8:19" x14ac:dyDescent="0.25">
      <c r="R31" s="4" t="s">
        <v>32</v>
      </c>
      <c r="S31" s="3">
        <v>21</v>
      </c>
    </row>
    <row r="32" spans="8:19" x14ac:dyDescent="0.25">
      <c r="R32" s="4" t="s">
        <v>29</v>
      </c>
      <c r="S32" s="3">
        <v>17</v>
      </c>
    </row>
    <row r="33" spans="5:19" x14ac:dyDescent="0.25">
      <c r="R33" s="4" t="s">
        <v>25</v>
      </c>
      <c r="S33" s="3">
        <v>11</v>
      </c>
    </row>
    <row r="34" spans="5:19" x14ac:dyDescent="0.25">
      <c r="R34" s="4" t="s">
        <v>28</v>
      </c>
      <c r="S34" s="3">
        <v>9</v>
      </c>
    </row>
    <row r="35" spans="5:19" x14ac:dyDescent="0.25">
      <c r="R35" s="4" t="s">
        <v>6</v>
      </c>
      <c r="S35" s="3">
        <v>191</v>
      </c>
    </row>
    <row r="40" spans="5:19" x14ac:dyDescent="0.25">
      <c r="L40" s="10"/>
      <c r="M40" s="11"/>
      <c r="N40" s="12"/>
    </row>
    <row r="41" spans="5:19" x14ac:dyDescent="0.25">
      <c r="E41" s="2" t="s">
        <v>3</v>
      </c>
      <c r="F41" t="s">
        <v>65</v>
      </c>
      <c r="L41" s="13"/>
      <c r="M41" s="14"/>
      <c r="N41" s="15"/>
    </row>
    <row r="42" spans="5:19" x14ac:dyDescent="0.25">
      <c r="E42" s="4" t="s">
        <v>12</v>
      </c>
      <c r="F42">
        <v>357</v>
      </c>
      <c r="G42" t="str">
        <f>E42</f>
        <v>Sales</v>
      </c>
      <c r="H42" s="3">
        <f>F42</f>
        <v>357</v>
      </c>
      <c r="L42" s="13"/>
      <c r="M42" s="14"/>
      <c r="N42" s="15"/>
    </row>
    <row r="43" spans="5:19" x14ac:dyDescent="0.25">
      <c r="E43" s="4" t="s">
        <v>11</v>
      </c>
      <c r="F43">
        <v>157</v>
      </c>
      <c r="G43" t="str">
        <f t="shared" ref="G43:G48" si="1">E43</f>
        <v>Production</v>
      </c>
      <c r="H43" s="3">
        <f t="shared" ref="H43:H48" si="2">F43</f>
        <v>157</v>
      </c>
      <c r="L43" s="13"/>
      <c r="M43" s="14"/>
      <c r="N43" s="15"/>
    </row>
    <row r="44" spans="5:19" x14ac:dyDescent="0.25">
      <c r="E44" s="4" t="s">
        <v>7</v>
      </c>
      <c r="F44">
        <v>46</v>
      </c>
      <c r="G44" t="str">
        <f t="shared" si="1"/>
        <v>Admin Offices</v>
      </c>
      <c r="H44" s="3">
        <f t="shared" si="2"/>
        <v>46</v>
      </c>
      <c r="L44" s="13"/>
      <c r="M44" s="14"/>
      <c r="N44" s="15"/>
    </row>
    <row r="45" spans="5:19" x14ac:dyDescent="0.25">
      <c r="E45" s="4" t="s">
        <v>10</v>
      </c>
      <c r="F45">
        <v>31</v>
      </c>
      <c r="G45" t="str">
        <f t="shared" si="1"/>
        <v>IT/IS</v>
      </c>
      <c r="H45" s="3">
        <f t="shared" si="2"/>
        <v>31</v>
      </c>
      <c r="L45" s="13"/>
      <c r="M45" s="14"/>
      <c r="N45" s="15"/>
    </row>
    <row r="46" spans="5:19" x14ac:dyDescent="0.25">
      <c r="E46" s="4" t="s">
        <v>13</v>
      </c>
      <c r="F46">
        <v>22</v>
      </c>
      <c r="G46" t="str">
        <f t="shared" si="1"/>
        <v>Software Engineering</v>
      </c>
      <c r="H46" s="3">
        <f t="shared" si="2"/>
        <v>22</v>
      </c>
      <c r="L46" s="13"/>
      <c r="M46" s="14"/>
      <c r="N46" s="15"/>
    </row>
    <row r="47" spans="5:19" x14ac:dyDescent="0.25">
      <c r="E47" s="4" t="s">
        <v>8</v>
      </c>
      <c r="F47">
        <v>17</v>
      </c>
      <c r="G47" t="str">
        <f t="shared" si="1"/>
        <v>Executive Office</v>
      </c>
      <c r="H47" s="3">
        <f t="shared" si="2"/>
        <v>17</v>
      </c>
      <c r="L47" s="13"/>
      <c r="M47" s="14"/>
      <c r="N47" s="15"/>
    </row>
    <row r="48" spans="5:19" x14ac:dyDescent="0.25">
      <c r="E48" s="4" t="s">
        <v>9</v>
      </c>
      <c r="F48">
        <v>12</v>
      </c>
      <c r="G48" t="str">
        <f t="shared" si="1"/>
        <v>Human Resources</v>
      </c>
      <c r="H48" s="3">
        <f t="shared" si="2"/>
        <v>12</v>
      </c>
      <c r="L48" s="13"/>
      <c r="M48" s="14"/>
      <c r="N48" s="15"/>
    </row>
    <row r="49" spans="5:14" x14ac:dyDescent="0.25">
      <c r="E49" s="4" t="s">
        <v>6</v>
      </c>
      <c r="F49">
        <v>642</v>
      </c>
      <c r="L49" s="13"/>
      <c r="M49" s="14"/>
      <c r="N49" s="15"/>
    </row>
    <row r="50" spans="5:14" x14ac:dyDescent="0.25">
      <c r="L50" s="13"/>
      <c r="M50" s="14"/>
      <c r="N50" s="15"/>
    </row>
    <row r="51" spans="5:14" x14ac:dyDescent="0.25">
      <c r="L51" s="13"/>
      <c r="M51" s="14"/>
      <c r="N51" s="15"/>
    </row>
    <row r="52" spans="5:14" x14ac:dyDescent="0.25">
      <c r="L52" s="13"/>
      <c r="M52" s="14"/>
      <c r="N52" s="15"/>
    </row>
    <row r="53" spans="5:14" x14ac:dyDescent="0.25">
      <c r="L53" s="13"/>
      <c r="M53" s="14"/>
      <c r="N53" s="15"/>
    </row>
    <row r="54" spans="5:14" x14ac:dyDescent="0.25">
      <c r="L54" s="13"/>
      <c r="M54" s="14"/>
      <c r="N54" s="15"/>
    </row>
    <row r="55" spans="5:14" x14ac:dyDescent="0.25">
      <c r="L55" s="13"/>
      <c r="M55" s="14"/>
      <c r="N55" s="15"/>
    </row>
    <row r="56" spans="5:14" x14ac:dyDescent="0.25">
      <c r="E56" s="2" t="s">
        <v>3</v>
      </c>
      <c r="F56" t="s">
        <v>63</v>
      </c>
      <c r="L56" s="13"/>
      <c r="M56" s="14"/>
      <c r="N56" s="15"/>
    </row>
    <row r="57" spans="5:14" x14ac:dyDescent="0.25">
      <c r="E57" s="4" t="s">
        <v>19</v>
      </c>
      <c r="F57" s="3">
        <v>147</v>
      </c>
      <c r="G57" s="2" t="s">
        <v>3</v>
      </c>
      <c r="H57" t="s">
        <v>65</v>
      </c>
      <c r="L57" s="16"/>
      <c r="M57" s="17"/>
      <c r="N57" s="18"/>
    </row>
    <row r="58" spans="5:14" x14ac:dyDescent="0.25">
      <c r="E58" s="4" t="s">
        <v>20</v>
      </c>
      <c r="F58" s="3">
        <v>49</v>
      </c>
      <c r="G58" s="4" t="s">
        <v>4</v>
      </c>
      <c r="H58">
        <v>356</v>
      </c>
    </row>
    <row r="59" spans="5:14" x14ac:dyDescent="0.25">
      <c r="E59" s="4" t="s">
        <v>21</v>
      </c>
      <c r="F59" s="3">
        <v>31</v>
      </c>
      <c r="G59" s="4" t="s">
        <v>5</v>
      </c>
      <c r="H59">
        <v>286</v>
      </c>
    </row>
    <row r="60" spans="5:14" x14ac:dyDescent="0.25">
      <c r="E60" s="4" t="s">
        <v>6</v>
      </c>
      <c r="F60" s="3">
        <v>227</v>
      </c>
      <c r="G60" s="4" t="s">
        <v>6</v>
      </c>
      <c r="H60">
        <v>642</v>
      </c>
    </row>
    <row r="64" spans="5:14" x14ac:dyDescent="0.25">
      <c r="F64" s="2" t="s">
        <v>3</v>
      </c>
      <c r="G64" t="s">
        <v>65</v>
      </c>
    </row>
    <row r="65" spans="6:15" x14ac:dyDescent="0.25">
      <c r="F65" s="4" t="s">
        <v>28</v>
      </c>
      <c r="G65">
        <v>13</v>
      </c>
    </row>
    <row r="66" spans="6:15" x14ac:dyDescent="0.25">
      <c r="F66" s="4" t="s">
        <v>25</v>
      </c>
      <c r="G66">
        <v>40</v>
      </c>
      <c r="M66" t="s">
        <v>34</v>
      </c>
      <c r="N66" t="s">
        <v>64</v>
      </c>
      <c r="O66" t="s">
        <v>65</v>
      </c>
    </row>
    <row r="67" spans="6:15" x14ac:dyDescent="0.25">
      <c r="F67" s="4" t="s">
        <v>29</v>
      </c>
      <c r="G67">
        <v>48</v>
      </c>
      <c r="M67" s="3">
        <v>251</v>
      </c>
      <c r="N67" s="3">
        <v>7</v>
      </c>
      <c r="O67">
        <v>642</v>
      </c>
    </row>
    <row r="68" spans="6:15" x14ac:dyDescent="0.25">
      <c r="F68" s="4" t="s">
        <v>32</v>
      </c>
      <c r="G68">
        <v>61</v>
      </c>
    </row>
    <row r="69" spans="6:15" x14ac:dyDescent="0.25">
      <c r="F69" s="4" t="s">
        <v>26</v>
      </c>
      <c r="G69">
        <v>348</v>
      </c>
    </row>
    <row r="70" spans="6:15" x14ac:dyDescent="0.25">
      <c r="F70" s="4" t="s">
        <v>6</v>
      </c>
      <c r="G70">
        <v>510</v>
      </c>
    </row>
    <row r="76" spans="6:15" x14ac:dyDescent="0.25">
      <c r="H76" s="2" t="s">
        <v>3</v>
      </c>
      <c r="I76" t="s">
        <v>65</v>
      </c>
    </row>
    <row r="77" spans="6:15" x14ac:dyDescent="0.25">
      <c r="H77" s="4" t="s">
        <v>14</v>
      </c>
      <c r="I77">
        <v>201</v>
      </c>
      <c r="J77" t="str">
        <f t="shared" ref="J77:K81" si="3">H77</f>
        <v>Bachelor Degree</v>
      </c>
      <c r="K77" s="3">
        <f t="shared" si="3"/>
        <v>201</v>
      </c>
    </row>
    <row r="78" spans="6:15" x14ac:dyDescent="0.25">
      <c r="H78" s="4" t="s">
        <v>17</v>
      </c>
      <c r="I78">
        <v>152</v>
      </c>
      <c r="J78" t="str">
        <f t="shared" si="3"/>
        <v>Diploma</v>
      </c>
      <c r="K78" s="3">
        <f t="shared" si="3"/>
        <v>152</v>
      </c>
    </row>
    <row r="79" spans="6:15" x14ac:dyDescent="0.25">
      <c r="H79" s="4" t="s">
        <v>16</v>
      </c>
      <c r="I79">
        <v>127</v>
      </c>
      <c r="J79" t="str">
        <f t="shared" si="3"/>
        <v>Certificate II</v>
      </c>
      <c r="K79" s="3">
        <f t="shared" si="3"/>
        <v>127</v>
      </c>
    </row>
    <row r="80" spans="6:15" x14ac:dyDescent="0.25">
      <c r="H80" s="4" t="s">
        <v>18</v>
      </c>
      <c r="I80">
        <v>114</v>
      </c>
      <c r="J80" t="str">
        <f t="shared" si="3"/>
        <v>Master Degree</v>
      </c>
      <c r="K80" s="3">
        <f t="shared" si="3"/>
        <v>114</v>
      </c>
    </row>
    <row r="81" spans="8:11" x14ac:dyDescent="0.25">
      <c r="H81" s="4" t="s">
        <v>15</v>
      </c>
      <c r="I81">
        <v>48</v>
      </c>
      <c r="J81" t="str">
        <f t="shared" si="3"/>
        <v>Certifcate I</v>
      </c>
      <c r="K81" s="3">
        <f t="shared" si="3"/>
        <v>48</v>
      </c>
    </row>
    <row r="82" spans="8:11" x14ac:dyDescent="0.25">
      <c r="H82" s="4" t="s">
        <v>6</v>
      </c>
      <c r="I82">
        <v>642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3C83D-31D6-4C75-AC83-2BB189EFF548}">
  <dimension ref="A1"/>
  <sheetViews>
    <sheetView showGridLines="0" tabSelected="1" zoomScale="77" zoomScaleNormal="77" workbookViewId="0">
      <selection activeCell="L20" sqref="L20"/>
    </sheetView>
  </sheetViews>
  <sheetFormatPr defaultRowHeight="15" x14ac:dyDescent="0.25"/>
  <cols>
    <col min="1" max="10" width="9.140625" style="8"/>
    <col min="11" max="11" width="10" style="8" customWidth="1"/>
    <col min="12" max="16384" width="9.140625"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Props1.xml><?xml version="1.0" encoding="utf-8"?>
<ds:datastoreItem xmlns:ds="http://schemas.openxmlformats.org/officeDocument/2006/customXml" ds:itemID="{047E73C0-B7CE-4A0B-977F-2D4B7CE22EEF}">
  <ds:schemaRefs/>
</ds:datastoreItem>
</file>

<file path=customXml/itemProps2.xml><?xml version="1.0" encoding="utf-8"?>
<ds:datastoreItem xmlns:ds="http://schemas.openxmlformats.org/officeDocument/2006/customXml" ds:itemID="{27B51DAF-7563-4B92-81A8-83D9E6322C65}">
  <ds:schemaRefs/>
</ds:datastoreItem>
</file>

<file path=customXml/itemProps3.xml><?xml version="1.0" encoding="utf-8"?>
<ds:datastoreItem xmlns:ds="http://schemas.openxmlformats.org/officeDocument/2006/customXml" ds:itemID="{79A6AB8F-1580-4FAB-B77A-0F277FA800A2}">
  <ds:schemaRefs/>
</ds:datastoreItem>
</file>

<file path=customXml/itemProps4.xml><?xml version="1.0" encoding="utf-8"?>
<ds:datastoreItem xmlns:ds="http://schemas.openxmlformats.org/officeDocument/2006/customXml" ds:itemID="{2D57FF03-32BD-46F3-943E-A2CA152EAEB8}">
  <ds:schemaRefs/>
</ds:datastoreItem>
</file>

<file path=customXml/itemProps5.xml><?xml version="1.0" encoding="utf-8"?>
<ds:datastoreItem xmlns:ds="http://schemas.openxmlformats.org/officeDocument/2006/customXml" ds:itemID="{A9EF1C3C-26E8-46F6-8F44-65F9D91B42CE}">
  <ds:schemaRefs/>
</ds:datastoreItem>
</file>

<file path=customXml/itemProps6.xml><?xml version="1.0" encoding="utf-8"?>
<ds:datastoreItem xmlns:ds="http://schemas.openxmlformats.org/officeDocument/2006/customXml" ds:itemID="{8C09074E-54C2-44EC-A439-E50CDA63EC6F}">
  <ds:schemaRefs/>
</ds:datastoreItem>
</file>

<file path=customXml/itemProps7.xml><?xml version="1.0" encoding="utf-8"?>
<ds:datastoreItem xmlns:ds="http://schemas.openxmlformats.org/officeDocument/2006/customXml" ds:itemID="{53A323F5-AB5F-4D6F-B309-1470DD4E2FB6}">
  <ds:schemaRefs/>
</ds:datastoreItem>
</file>

<file path=customXml/itemProps8.xml><?xml version="1.0" encoding="utf-8"?>
<ds:datastoreItem xmlns:ds="http://schemas.openxmlformats.org/officeDocument/2006/customXml" ds:itemID="{B93EF2A6-A19C-4804-8527-CC7FDB796F6A}">
  <ds:schemaRefs/>
</ds:datastoreItem>
</file>

<file path=customXml/itemProps9.xml><?xml version="1.0" encoding="utf-8"?>
<ds:datastoreItem xmlns:ds="http://schemas.openxmlformats.org/officeDocument/2006/customXml" ds:itemID="{44B009B9-D800-4E93-8484-70773B4340ED}">
  <ds:schemaRefs/>
</ds:datastoreItem>
</file>

<file path=customXml/itemProps10.xml><?xml version="1.0" encoding="utf-8"?>
<ds:datastoreItem xmlns:ds="http://schemas.openxmlformats.org/officeDocument/2006/customXml" ds:itemID="{9ACB0C71-CB38-4F51-BEA3-C843F1FBFF9F}">
  <ds:schemaRefs/>
</ds:datastoreItem>
</file>

<file path=customXml/itemProps11.xml><?xml version="1.0" encoding="utf-8"?>
<ds:datastoreItem xmlns:ds="http://schemas.openxmlformats.org/officeDocument/2006/customXml" ds:itemID="{5B13B4F4-EB61-4358-BC93-A06D9738ABFE}">
  <ds:schemaRefs/>
</ds:datastoreItem>
</file>

<file path=customXml/itemProps12.xml><?xml version="1.0" encoding="utf-8"?>
<ds:datastoreItem xmlns:ds="http://schemas.openxmlformats.org/officeDocument/2006/customXml" ds:itemID="{737F4538-CB83-48EA-964B-58FC4B590FA2}">
  <ds:schemaRefs/>
</ds:datastoreItem>
</file>

<file path=customXml/itemProps13.xml><?xml version="1.0" encoding="utf-8"?>
<ds:datastoreItem xmlns:ds="http://schemas.openxmlformats.org/officeDocument/2006/customXml" ds:itemID="{78ACAFD7-89D8-4D6A-95CB-CE6CF9E0E511}">
  <ds:schemaRefs/>
</ds:datastoreItem>
</file>

<file path=customXml/itemProps14.xml><?xml version="1.0" encoding="utf-8"?>
<ds:datastoreItem xmlns:ds="http://schemas.openxmlformats.org/officeDocument/2006/customXml" ds:itemID="{21008164-65F7-46B9-8CFD-F768505A613B}">
  <ds:schemaRefs/>
</ds:datastoreItem>
</file>

<file path=customXml/itemProps15.xml><?xml version="1.0" encoding="utf-8"?>
<ds:datastoreItem xmlns:ds="http://schemas.openxmlformats.org/officeDocument/2006/customXml" ds:itemID="{50C082DA-ABA7-4381-A57A-148ED2CC63E2}">
  <ds:schemaRefs/>
</ds:datastoreItem>
</file>

<file path=customXml/itemProps16.xml><?xml version="1.0" encoding="utf-8"?>
<ds:datastoreItem xmlns:ds="http://schemas.openxmlformats.org/officeDocument/2006/customXml" ds:itemID="{310097C7-EEF8-4F4E-86DC-1A74C85B81DC}">
  <ds:schemaRefs/>
</ds:datastoreItem>
</file>

<file path=customXml/itemProps17.xml><?xml version="1.0" encoding="utf-8"?>
<ds:datastoreItem xmlns:ds="http://schemas.openxmlformats.org/officeDocument/2006/customXml" ds:itemID="{AF5D4D6A-6074-467A-9321-C7AED7D08167}">
  <ds:schemaRefs/>
</ds:datastoreItem>
</file>

<file path=customXml/itemProps18.xml><?xml version="1.0" encoding="utf-8"?>
<ds:datastoreItem xmlns:ds="http://schemas.openxmlformats.org/officeDocument/2006/customXml" ds:itemID="{D0C84D82-990E-4ADC-B605-62C637C29E20}">
  <ds:schemaRefs/>
</ds:datastoreItem>
</file>

<file path=customXml/itemProps19.xml><?xml version="1.0" encoding="utf-8"?>
<ds:datastoreItem xmlns:ds="http://schemas.openxmlformats.org/officeDocument/2006/customXml" ds:itemID="{9482F308-ADFC-4F5E-8E83-27C84165A313}">
  <ds:schemaRefs>
    <ds:schemaRef ds:uri="http://schemas.microsoft.com/DataMashup"/>
  </ds:schemaRefs>
</ds:datastoreItem>
</file>

<file path=customXml/itemProps20.xml><?xml version="1.0" encoding="utf-8"?>
<ds:datastoreItem xmlns:ds="http://schemas.openxmlformats.org/officeDocument/2006/customXml" ds:itemID="{C54E13B3-4C9F-4B54-B57E-EFB56BDA8F20}">
  <ds:schemaRefs/>
</ds:datastoreItem>
</file>

<file path=customXml/itemProps21.xml><?xml version="1.0" encoding="utf-8"?>
<ds:datastoreItem xmlns:ds="http://schemas.openxmlformats.org/officeDocument/2006/customXml" ds:itemID="{0CC0FEDD-B99E-4132-A2AA-65DE95B1AEE0}">
  <ds:schemaRefs/>
</ds:datastoreItem>
</file>

<file path=customXml/itemProps22.xml><?xml version="1.0" encoding="utf-8"?>
<ds:datastoreItem xmlns:ds="http://schemas.openxmlformats.org/officeDocument/2006/customXml" ds:itemID="{0B32D973-BA5D-4918-84EB-C65C568E2A5F}">
  <ds:schemaRefs>
    <ds:schemaRef ds:uri="http://www.w3.org/2001/XMLSchema"/>
    <ds:schemaRef ds:uri="http://microsoft.data.visualization.engine.tours/1.0"/>
  </ds:schemaRefs>
</ds:datastoreItem>
</file>

<file path=customXml/itemProps23.xml><?xml version="1.0" encoding="utf-8"?>
<ds:datastoreItem xmlns:ds="http://schemas.openxmlformats.org/officeDocument/2006/customXml" ds:itemID="{7B16DA9F-5CC4-48E7-BBCD-3121637E5105}">
  <ds:schemaRefs/>
</ds:datastoreItem>
</file>

<file path=customXml/itemProps24.xml><?xml version="1.0" encoding="utf-8"?>
<ds:datastoreItem xmlns:ds="http://schemas.openxmlformats.org/officeDocument/2006/customXml" ds:itemID="{AEC5ED95-A151-4E3D-AF4F-F5BCEB5104FE}">
  <ds:schemaRefs/>
</ds:datastoreItem>
</file>

<file path=customXml/itemProps25.xml><?xml version="1.0" encoding="utf-8"?>
<ds:datastoreItem xmlns:ds="http://schemas.openxmlformats.org/officeDocument/2006/customXml" ds:itemID="{7661F9A1-BAB4-4912-AD46-AAC76833D1F4}">
  <ds:schemaRefs/>
</ds:datastoreItem>
</file>

<file path=customXml/itemProps26.xml><?xml version="1.0" encoding="utf-8"?>
<ds:datastoreItem xmlns:ds="http://schemas.openxmlformats.org/officeDocument/2006/customXml" ds:itemID="{20B33A36-CB13-4D5E-8458-B248CF102EEF}">
  <ds:schemaRefs/>
</ds:datastoreItem>
</file>

<file path=customXml/itemProps27.xml><?xml version="1.0" encoding="utf-8"?>
<ds:datastoreItem xmlns:ds="http://schemas.openxmlformats.org/officeDocument/2006/customXml" ds:itemID="{B73D7FDF-AF7C-4787-A93B-1F2FD57014B3}">
  <ds:schemaRefs/>
</ds:datastoreItem>
</file>

<file path=customXml/itemProps28.xml><?xml version="1.0" encoding="utf-8"?>
<ds:datastoreItem xmlns:ds="http://schemas.openxmlformats.org/officeDocument/2006/customXml" ds:itemID="{B746BBF8-940B-40DB-9763-29F2130B4DD2}">
  <ds:schemaRefs/>
</ds:datastoreItem>
</file>

<file path=customXml/itemProps29.xml><?xml version="1.0" encoding="utf-8"?>
<ds:datastoreItem xmlns:ds="http://schemas.openxmlformats.org/officeDocument/2006/customXml" ds:itemID="{616B5ED8-8AB2-4EB7-9C5A-BE0F11E4C3DE}">
  <ds:schemaRefs/>
</ds:datastoreItem>
</file>

<file path=customXml/itemProps30.xml><?xml version="1.0" encoding="utf-8"?>
<ds:datastoreItem xmlns:ds="http://schemas.openxmlformats.org/officeDocument/2006/customXml" ds:itemID="{014C9442-AB99-415E-B18C-9D3B09B717D0}">
  <ds:schemaRefs/>
</ds:datastoreItem>
</file>

<file path=customXml/itemProps31.xml><?xml version="1.0" encoding="utf-8"?>
<ds:datastoreItem xmlns:ds="http://schemas.openxmlformats.org/officeDocument/2006/customXml" ds:itemID="{69DE5133-6117-4418-BDF4-6F46CA3B6BDD}">
  <ds:schemaRefs/>
</ds:datastoreItem>
</file>

<file path=customXml/itemProps32.xml><?xml version="1.0" encoding="utf-8"?>
<ds:datastoreItem xmlns:ds="http://schemas.openxmlformats.org/officeDocument/2006/customXml" ds:itemID="{48A19DE2-133F-46C8-9DCE-1DB8E4308A67}">
  <ds:schemaRefs/>
</ds:datastoreItem>
</file>

<file path=customXml/itemProps33.xml><?xml version="1.0" encoding="utf-8"?>
<ds:datastoreItem xmlns:ds="http://schemas.openxmlformats.org/officeDocument/2006/customXml" ds:itemID="{23E13A24-CE56-4547-B1F5-CC2AE6F74074}">
  <ds:schemaRefs/>
</ds:datastoreItem>
</file>

<file path=customXml/itemProps34.xml><?xml version="1.0" encoding="utf-8"?>
<ds:datastoreItem xmlns:ds="http://schemas.openxmlformats.org/officeDocument/2006/customXml" ds:itemID="{F4DA57F7-79D1-43AF-A13A-09ED38D666F3}">
  <ds:schemaRefs/>
</ds:datastoreItem>
</file>

<file path=customXml/itemProps35.xml><?xml version="1.0" encoding="utf-8"?>
<ds:datastoreItem xmlns:ds="http://schemas.openxmlformats.org/officeDocument/2006/customXml" ds:itemID="{569578D7-6B42-4FA1-BB6E-0A30AC4AAA81}">
  <ds:schemaRefs/>
</ds:datastoreItem>
</file>

<file path=customXml/itemProps36.xml><?xml version="1.0" encoding="utf-8"?>
<ds:datastoreItem xmlns:ds="http://schemas.openxmlformats.org/officeDocument/2006/customXml" ds:itemID="{40DD097D-2CA8-4001-91F0-F1E2A416B11C}">
  <ds:schemaRefs/>
</ds:datastoreItem>
</file>

<file path=customXml/itemProps37.xml><?xml version="1.0" encoding="utf-8"?>
<ds:datastoreItem xmlns:ds="http://schemas.openxmlformats.org/officeDocument/2006/customXml" ds:itemID="{39AF1081-112A-40EF-A997-055F247D98B4}">
  <ds:schemaRefs/>
</ds:datastoreItem>
</file>

<file path=customXml/itemProps38.xml><?xml version="1.0" encoding="utf-8"?>
<ds:datastoreItem xmlns:ds="http://schemas.openxmlformats.org/officeDocument/2006/customXml" ds:itemID="{D845595A-1464-4F86-8894-93F4F1100BED}">
  <ds:schemaRefs/>
</ds:datastoreItem>
</file>

<file path=customXml/itemProps39.xml><?xml version="1.0" encoding="utf-8"?>
<ds:datastoreItem xmlns:ds="http://schemas.openxmlformats.org/officeDocument/2006/customXml" ds:itemID="{599F59B6-5C17-447C-BAC4-51A3B589C611}">
  <ds:schemaRefs/>
</ds:datastoreItem>
</file>

<file path=customXml/itemProps40.xml><?xml version="1.0" encoding="utf-8"?>
<ds:datastoreItem xmlns:ds="http://schemas.openxmlformats.org/officeDocument/2006/customXml" ds:itemID="{4146F587-42ED-4302-993D-939C017F74F3}">
  <ds:schemaRefs/>
</ds:datastoreItem>
</file>

<file path=customXml/itemProps41.xml><?xml version="1.0" encoding="utf-8"?>
<ds:datastoreItem xmlns:ds="http://schemas.openxmlformats.org/officeDocument/2006/customXml" ds:itemID="{EED36EF1-2BF2-4CEB-AAA4-3CACE237F644}">
  <ds:schemaRefs/>
</ds:datastoreItem>
</file>

<file path=customXml/itemProps42.xml><?xml version="1.0" encoding="utf-8"?>
<ds:datastoreItem xmlns:ds="http://schemas.openxmlformats.org/officeDocument/2006/customXml" ds:itemID="{B258F375-D812-4750-B58A-8ABCB347D68D}">
  <ds:schemaRefs/>
</ds:datastoreItem>
</file>

<file path=customXml/itemProps43.xml><?xml version="1.0" encoding="utf-8"?>
<ds:datastoreItem xmlns:ds="http://schemas.openxmlformats.org/officeDocument/2006/customXml" ds:itemID="{9B8CCCDA-DE12-4FEC-944A-F4278D3C665F}">
  <ds:schemaRefs/>
</ds:datastoreItem>
</file>

<file path=customXml/itemProps44.xml><?xml version="1.0" encoding="utf-8"?>
<ds:datastoreItem xmlns:ds="http://schemas.openxmlformats.org/officeDocument/2006/customXml" ds:itemID="{DF5ACCC3-3375-4C69-8D78-A62D8A3B3175}">
  <ds:schemaRefs/>
</ds:datastoreItem>
</file>

<file path=customXml/itemProps45.xml><?xml version="1.0" encoding="utf-8"?>
<ds:datastoreItem xmlns:ds="http://schemas.openxmlformats.org/officeDocument/2006/customXml" ds:itemID="{CFDCA83B-3FF3-4BDA-A907-3B807D2D94A0}">
  <ds:schemaRefs/>
</ds:datastoreItem>
</file>

<file path=customXml/itemProps46.xml><?xml version="1.0" encoding="utf-8"?>
<ds:datastoreItem xmlns:ds="http://schemas.openxmlformats.org/officeDocument/2006/customXml" ds:itemID="{122506EB-7129-4CDC-836E-FDA1E9E1DDF4}">
  <ds:schemaRefs/>
</ds:datastoreItem>
</file>

<file path=customXml/itemProps47.xml><?xml version="1.0" encoding="utf-8"?>
<ds:datastoreItem xmlns:ds="http://schemas.openxmlformats.org/officeDocument/2006/customXml" ds:itemID="{393CD647-6CC3-423F-8586-97E6A8EB657B}">
  <ds:schemaRefs/>
</ds:datastoreItem>
</file>

<file path=customXml/itemProps48.xml><?xml version="1.0" encoding="utf-8"?>
<ds:datastoreItem xmlns:ds="http://schemas.openxmlformats.org/officeDocument/2006/customXml" ds:itemID="{27AAD9E0-9812-4390-9706-BEE381B4C61F}">
  <ds:schemaRefs/>
</ds:datastoreItem>
</file>

<file path=customXml/itemProps49.xml><?xml version="1.0" encoding="utf-8"?>
<ds:datastoreItem xmlns:ds="http://schemas.openxmlformats.org/officeDocument/2006/customXml" ds:itemID="{47F5DE4D-E9B1-45F1-8DD0-7DB0FF83A20A}">
  <ds:schemaRefs/>
</ds:datastoreItem>
</file>

<file path=customXml/itemProps50.xml><?xml version="1.0" encoding="utf-8"?>
<ds:datastoreItem xmlns:ds="http://schemas.openxmlformats.org/officeDocument/2006/customXml" ds:itemID="{292D8D85-569B-41FD-A1B3-0B098AF2742A}">
  <ds:schemaRefs/>
</ds:datastoreItem>
</file>

<file path=customXml/itemProps51.xml><?xml version="1.0" encoding="utf-8"?>
<ds:datastoreItem xmlns:ds="http://schemas.openxmlformats.org/officeDocument/2006/customXml" ds:itemID="{619D93F4-E536-40AC-A040-FB407FFD7997}">
  <ds:schemaRefs/>
</ds:datastoreItem>
</file>

<file path=customXml/itemProps52.xml><?xml version="1.0" encoding="utf-8"?>
<ds:datastoreItem xmlns:ds="http://schemas.openxmlformats.org/officeDocument/2006/customXml" ds:itemID="{FF5753D5-3BFE-4EC5-B61C-CC7BCB50D7DF}">
  <ds:schemaRefs/>
</ds:datastoreItem>
</file>

<file path=customXml/itemProps53.xml><?xml version="1.0" encoding="utf-8"?>
<ds:datastoreItem xmlns:ds="http://schemas.openxmlformats.org/officeDocument/2006/customXml" ds:itemID="{7EEABD73-1565-43D0-9EE1-16F72725CD4C}">
  <ds:schemaRefs/>
</ds:datastoreItem>
</file>

<file path=customXml/itemProps54.xml><?xml version="1.0" encoding="utf-8"?>
<ds:datastoreItem xmlns:ds="http://schemas.openxmlformats.org/officeDocument/2006/customXml" ds:itemID="{BF8F45CE-59D2-438F-951C-D7E43920051E}">
  <ds:schemaRefs/>
</ds:datastoreItem>
</file>

<file path=customXml/itemProps55.xml><?xml version="1.0" encoding="utf-8"?>
<ds:datastoreItem xmlns:ds="http://schemas.openxmlformats.org/officeDocument/2006/customXml" ds:itemID="{5E5DAD7E-3BEF-41AB-B71A-92F4C4DD8102}">
  <ds:schemaRefs/>
</ds:datastoreItem>
</file>

<file path=customXml/itemProps56.xml><?xml version="1.0" encoding="utf-8"?>
<ds:datastoreItem xmlns:ds="http://schemas.openxmlformats.org/officeDocument/2006/customXml" ds:itemID="{E0D03A3B-9372-43F5-AA84-255AB5BEC7A0}">
  <ds:schemaRefs/>
</ds:datastoreItem>
</file>

<file path=customXml/itemProps57.xml><?xml version="1.0" encoding="utf-8"?>
<ds:datastoreItem xmlns:ds="http://schemas.openxmlformats.org/officeDocument/2006/customXml" ds:itemID="{7824AD6E-ABEE-4A66-A937-661566B9AA03}">
  <ds:schemaRefs/>
</ds:datastoreItem>
</file>

<file path=customXml/itemProps58.xml><?xml version="1.0" encoding="utf-8"?>
<ds:datastoreItem xmlns:ds="http://schemas.openxmlformats.org/officeDocument/2006/customXml" ds:itemID="{048162D8-6A2C-4FC9-9627-21B0CBFEC8DC}">
  <ds:schemaRefs/>
</ds:datastoreItem>
</file>

<file path=customXml/itemProps59.xml><?xml version="1.0" encoding="utf-8"?>
<ds:datastoreItem xmlns:ds="http://schemas.openxmlformats.org/officeDocument/2006/customXml" ds:itemID="{C75AC61F-42DA-4E41-823F-2E177C59918D}">
  <ds:schemaRefs>
    <ds:schemaRef ds:uri="http://www.w3.org/2001/XMLSchema"/>
    <ds:schemaRef ds:uri="http://microsoft.data.visualization.Client.Excel/1.0"/>
  </ds:schemaRefs>
</ds:datastoreItem>
</file>

<file path=customXml/itemProps60.xml><?xml version="1.0" encoding="utf-8"?>
<ds:datastoreItem xmlns:ds="http://schemas.openxmlformats.org/officeDocument/2006/customXml" ds:itemID="{AACE2E9A-1450-48A8-8716-282C84BB04EC}">
  <ds:schemaRefs/>
</ds:datastoreItem>
</file>

<file path=customXml/itemProps61.xml><?xml version="1.0" encoding="utf-8"?>
<ds:datastoreItem xmlns:ds="http://schemas.openxmlformats.org/officeDocument/2006/customXml" ds:itemID="{68B85672-F7EF-48A1-8B90-24DD20432CA1}">
  <ds:schemaRefs/>
</ds:datastoreItem>
</file>

<file path=customXml/itemProps62.xml><?xml version="1.0" encoding="utf-8"?>
<ds:datastoreItem xmlns:ds="http://schemas.openxmlformats.org/officeDocument/2006/customXml" ds:itemID="{46A2CA10-E27A-4690-A6EF-9C599AD834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Sheet8</vt:lpstr>
      <vt:lpstr>Sheet2</vt:lpstr>
      <vt:lpstr>DASHBOARD</vt:lpstr>
      <vt:lpstr>Sheet7</vt:lpstr>
      <vt:lpstr>Workings</vt:lpstr>
      <vt:lpstr>DASH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2023-07-18T22:03:42Z</dcterms:created>
  <dcterms:modified xsi:type="dcterms:W3CDTF">2023-08-01T18:53:22Z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2023-07-18T22:59:26Z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6f5a74c2-3b5b-46e7-bf57-98db97aa2c46</vt:lpwstr>
  </property>
  <property fmtid="{D5CDD505-2E9C-101B-9397-08002B2CF9AE}" pid="7" name="MSIP_Label_defa4170-0d19-0005-0004-bc88714345d2_ActionId">
    <vt:lpwstr>6c76589b-83ce-4544-9e89-e793a88e4cd1</vt:lpwstr>
  </property>
  <property fmtid="{D5CDD505-2E9C-101B-9397-08002B2CF9AE}" pid="8" name="MSIP_Label_defa4170-0d19-0005-0004-bc88714345d2_ContentBits">
    <vt:lpwstr>0</vt:lpwstr>
  </property>
</Properties>
</file>