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<sst xmlns="http://schemas.openxmlformats.org/spreadsheetml/2006/main" count="18" uniqueCount="18">
  <si>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denom</t>
  </si>
  <si>
    <t>price</t>
  </si>
  <si>
    <t>uusdc</t>
  </si>
  <si>
    <t>uosmo</t>
  </si>
  <si>
    <t>25% on opening and closing</t>
  </si>
  <si>
    <t>25% on opening</t>
  </si>
  <si>
    <t>25% on closing</t>
  </si>
  <si>
    <t>0 percen on opening and closing</t>
  </si>
  <si>
    <t>100% on opening and closing</t>
  </si>
  <si>
    <t>1 percent (rounding)</t>
  </si>
  <si>
    <t>protocol fee rate</t>
  </si>
  <si>
    <t>opening fee rate</t>
  </si>
  <si>
    <t>closing fee rate</t>
  </si>
  <si>
    <t>size</t>
  </si>
  <si>
    <t xml:space="preserve">opening fee  </t>
  </si>
  <si>
    <t xml:space="preserve">closing fee  </t>
  </si>
  <si>
    <t>protocol fee opening</t>
  </si>
  <si>
    <t>protocol fee closing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</si>
</sst>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0" xfId="0" applyFont="1"/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3.63"/>
    <col customWidth="1" min="3" max="3" width="15.63"/>
    <col customWidth="1" min="4" max="4" width="14.63"/>
    <col customWidth="1" min="5" max="5" width="27.88"/>
    <col customWidth="1" min="6" max="6" width="24.63"/>
    <col customWidth="1" min="7" max="7" width="18.5"/>
  </cols>
  <sheetData>
    <row r="1">
      <c r="A1" s="1" t="s">
        <v>0</v>
      </c>
      <c r="B1" s="1" t="s">
        <v>1</v>
      </c>
    </row>
    <row r="2">
      <c r="A2" s="1" t="s">
        <v>2</v>
      </c>
      <c r="B2" s="1">
        <v>0.9</v>
      </c>
    </row>
    <row r="3">
      <c r="A3" s="1" t="s">
        <v>3</v>
      </c>
      <c r="B3" s="2">
        <v>1.25</v>
      </c>
    </row>
    <row r="5"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>
      <c r="A6" s="3" t="s">
        <v>10</v>
      </c>
      <c r="B6" s="4">
        <v>0.25</v>
      </c>
      <c r="C6" s="4">
        <v>0.25</v>
      </c>
      <c r="D6" s="4">
        <v>0.25</v>
      </c>
      <c r="E6" s="4">
        <v>0.0</v>
      </c>
      <c r="F6" s="4">
        <v>1.0</v>
      </c>
      <c r="G6" s="4">
        <v>0.01</v>
      </c>
    </row>
    <row r="7">
      <c r="A7" s="3" t="s">
        <v>11</v>
      </c>
      <c r="B7" s="4">
        <v>0.02</v>
      </c>
      <c r="C7" s="4">
        <v>0.02</v>
      </c>
      <c r="D7" s="4">
        <v>0.0</v>
      </c>
      <c r="E7" s="4">
        <v>0.03</v>
      </c>
      <c r="F7" s="4">
        <v>0.02</v>
      </c>
      <c r="G7" s="4">
        <v>0.02</v>
      </c>
    </row>
    <row r="8">
      <c r="A8" s="3" t="s">
        <v>12</v>
      </c>
      <c r="B8" s="4">
        <v>0.01</v>
      </c>
      <c r="C8" s="4">
        <v>0.0</v>
      </c>
      <c r="D8" s="4">
        <v>0.02</v>
      </c>
      <c r="E8" s="4">
        <v>0.03</v>
      </c>
      <c r="F8" s="4">
        <v>0.03</v>
      </c>
      <c r="G8" s="4">
        <v>0.01</v>
      </c>
    </row>
    <row r="9">
      <c r="A9" s="3" t="s">
        <v>13</v>
      </c>
      <c r="B9" s="1">
        <v>1000.0</v>
      </c>
      <c r="C9" s="1">
        <v>1000.0</v>
      </c>
      <c r="D9" s="1">
        <v>1000.0</v>
      </c>
      <c r="E9" s="1">
        <v>5000.0</v>
      </c>
      <c r="F9" s="1">
        <v>1000.0</v>
      </c>
      <c r="G9" s="1">
        <v>1.0</v>
      </c>
    </row>
    <row r="10">
      <c r="A10" s="3" t="s">
        <v>14</v>
      </c>
      <c r="B10" s="5">
        <f t="shared" ref="B10:G10" si="1">ROUNDUP(B9*$B$3/$B$2*B7)</f>
        <v>28</v>
      </c>
      <c r="C10" s="5">
        <f t="shared" si="1"/>
        <v>28</v>
      </c>
      <c r="D10" s="5">
        <f t="shared" si="1"/>
        <v>0</v>
      </c>
      <c r="E10" s="5">
        <f t="shared" si="1"/>
        <v>209</v>
      </c>
      <c r="F10" s="5">
        <f t="shared" si="1"/>
        <v>28</v>
      </c>
      <c r="G10" s="5">
        <f t="shared" si="1"/>
        <v>1</v>
      </c>
    </row>
    <row r="11">
      <c r="A11" s="3" t="s">
        <v>15</v>
      </c>
      <c r="B11" s="5">
        <f t="shared" ref="B11:G11" si="2">ROUNDUP(B9*B8*$B$3/$B$2)</f>
        <v>14</v>
      </c>
      <c r="C11" s="5">
        <f t="shared" si="2"/>
        <v>0</v>
      </c>
      <c r="D11" s="5">
        <f t="shared" si="2"/>
        <v>28</v>
      </c>
      <c r="E11" s="5">
        <f t="shared" si="2"/>
        <v>209</v>
      </c>
      <c r="F11" s="5">
        <f t="shared" si="2"/>
        <v>42</v>
      </c>
      <c r="G11" s="5">
        <f t="shared" si="2"/>
        <v>1</v>
      </c>
    </row>
    <row r="12">
      <c r="A12" s="3" t="s">
        <v>16</v>
      </c>
      <c r="B12" s="6">
        <f t="shared" ref="B12:G12" si="3">ROUNDUP(B10*B6)</f>
        <v>7</v>
      </c>
      <c r="C12" s="6">
        <f t="shared" si="3"/>
        <v>7</v>
      </c>
      <c r="D12" s="6">
        <f t="shared" si="3"/>
        <v>0</v>
      </c>
      <c r="E12" s="6">
        <f t="shared" si="3"/>
        <v>0</v>
      </c>
      <c r="F12" s="6">
        <f t="shared" si="3"/>
        <v>28</v>
      </c>
      <c r="G12" s="6">
        <f t="shared" si="3"/>
        <v>1</v>
      </c>
    </row>
    <row r="13">
      <c r="A13" s="3" t="s">
        <v>17</v>
      </c>
      <c r="B13" s="6">
        <f t="shared" ref="B13:G13" si="4">ROUNDUP(B11*B6)</f>
        <v>4</v>
      </c>
      <c r="C13" s="6">
        <f t="shared" si="4"/>
        <v>0</v>
      </c>
      <c r="D13" s="6">
        <f t="shared" si="4"/>
        <v>7</v>
      </c>
      <c r="E13" s="6">
        <f t="shared" si="4"/>
        <v>0</v>
      </c>
      <c r="F13" s="6">
        <f t="shared" si="4"/>
        <v>42</v>
      </c>
      <c r="G13" s="6">
        <f t="shared" si="4"/>
        <v>1</v>
      </c>
    </row>
  </sheetData>
  <drawing r:id="rId1"/>
</worksheet>
</file>