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2F7EC183-2786-4653-80C8-292B464260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1" i="1" l="1"/>
  <c r="O11" i="1"/>
  <c r="O10" i="1"/>
  <c r="F10" i="1"/>
</calcChain>
</file>

<file path=xl/sharedStrings.xml><?xml version="1.0" encoding="utf-8"?>
<sst xmlns="http://schemas.openxmlformats.org/spreadsheetml/2006/main" count="44" uniqueCount="33">
  <si>
    <t>催化剂</t>
    <phoneticPr fontId="1" type="noConversion"/>
  </si>
  <si>
    <t>干馏温度</t>
    <phoneticPr fontId="1" type="noConversion"/>
  </si>
  <si>
    <t>停留时间</t>
    <phoneticPr fontId="1" type="noConversion"/>
  </si>
  <si>
    <t>升温速率</t>
    <phoneticPr fontId="1" type="noConversion"/>
  </si>
  <si>
    <t>无</t>
    <phoneticPr fontId="1" type="noConversion"/>
  </si>
  <si>
    <t>页岩油产率（wt.%）</t>
    <phoneticPr fontId="1" type="noConversion"/>
  </si>
  <si>
    <r>
      <t>不凝汽产率</t>
    </r>
    <r>
      <rPr>
        <sz val="11"/>
        <color theme="1"/>
        <rFont val="等线"/>
        <family val="3"/>
        <charset val="134"/>
        <scheme val="minor"/>
      </rPr>
      <t>（wt.%）</t>
    </r>
    <phoneticPr fontId="1" type="noConversion"/>
  </si>
  <si>
    <t>页岩半焦产率（wt.%）</t>
    <phoneticPr fontId="1" type="noConversion"/>
  </si>
  <si>
    <t>N含量</t>
    <phoneticPr fontId="1" type="noConversion"/>
  </si>
  <si>
    <t>芳香烃</t>
    <phoneticPr fontId="1" type="noConversion"/>
  </si>
  <si>
    <t>氧含量</t>
    <phoneticPr fontId="1" type="noConversion"/>
  </si>
  <si>
    <t>S含量</t>
    <phoneticPr fontId="1" type="noConversion"/>
  </si>
  <si>
    <t>轻质馏分</t>
    <phoneticPr fontId="1" type="noConversion"/>
  </si>
  <si>
    <t>中质馏分</t>
    <phoneticPr fontId="1" type="noConversion"/>
  </si>
  <si>
    <t>重质馏分</t>
    <phoneticPr fontId="1" type="noConversion"/>
  </si>
  <si>
    <t>沥青质</t>
    <phoneticPr fontId="1" type="noConversion"/>
  </si>
  <si>
    <t>非烃含量</t>
    <phoneticPr fontId="1" type="noConversion"/>
  </si>
  <si>
    <t>页岩油特性（wt.%）</t>
    <phoneticPr fontId="1" type="noConversion"/>
  </si>
  <si>
    <t>脂肪烃</t>
    <phoneticPr fontId="1" type="noConversion"/>
  </si>
  <si>
    <t>元素分析</t>
    <phoneticPr fontId="1" type="noConversion"/>
  </si>
  <si>
    <t>馏分分布</t>
    <phoneticPr fontId="1" type="noConversion"/>
  </si>
  <si>
    <t>化学族组成</t>
    <phoneticPr fontId="1" type="noConversion"/>
  </si>
  <si>
    <t>不凝汽热值（MJ/kg）</t>
    <phoneticPr fontId="1" type="noConversion"/>
  </si>
  <si>
    <t>11..218</t>
    <phoneticPr fontId="1" type="noConversion"/>
  </si>
  <si>
    <t>无</t>
    <phoneticPr fontId="1" type="noConversion"/>
  </si>
  <si>
    <t>min</t>
    <phoneticPr fontId="1" type="noConversion"/>
  </si>
  <si>
    <t>℃</t>
    <phoneticPr fontId="1" type="noConversion"/>
  </si>
  <si>
    <t>℃/min</t>
    <phoneticPr fontId="1" type="noConversion"/>
  </si>
  <si>
    <t>水</t>
    <phoneticPr fontId="1" type="noConversion"/>
  </si>
  <si>
    <t>20..09</t>
    <phoneticPr fontId="1" type="noConversion"/>
  </si>
  <si>
    <r>
      <t>Fe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</si>
  <si>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r>
      <t>CaCO</t>
    </r>
    <r>
      <rPr>
        <vertAlign val="sub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</si>
  <si>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t>黄色为根据文中图表估计的大概值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</si>
</sst>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G12" sqref="G12"/>
    </sheetView>
  </sheetViews>
  <sheetFormatPr defaultRowHeight="13.8" x14ac:dyDescent="0.25"/>
  <cols>
    <col min="1" max="1" width="7.5546875" bestFit="1" customWidth="1"/>
    <col min="2" max="2" width="9.5546875" bestFit="1" customWidth="1"/>
    <col min="3" max="3" width="9.5546875" style="1" bestFit="1" customWidth="1"/>
    <col min="4" max="4" width="9.5546875" bestFit="1" customWidth="1"/>
    <col min="5" max="5" width="9.5546875" customWidth="1"/>
    <col min="6" max="7" width="20" bestFit="1" customWidth="1"/>
    <col min="8" max="8" width="22.21875" style="1" bestFit="1" customWidth="1"/>
    <col min="9" max="9" width="7.5546875" bestFit="1" customWidth="1"/>
    <col min="10" max="10" width="7" bestFit="1" customWidth="1"/>
    <col min="11" max="11" width="6.5546875" bestFit="1" customWidth="1"/>
    <col min="12" max="14" width="9.5546875" bestFit="1" customWidth="1"/>
    <col min="15" max="16" width="7.5546875" bestFit="1" customWidth="1"/>
    <col min="17" max="17" width="9.5546875" bestFit="1" customWidth="1"/>
    <col min="19" max="19" width="21.77734375" style="1" bestFit="1" customWidth="1"/>
  </cols>
  <sheetData>
    <row r="1" spans="1:19" x14ac:dyDescent="0.25">
      <c r="I1" s="6" t="s">
        <v>17</v>
      </c>
      <c r="J1" s="6"/>
      <c r="K1" s="6"/>
      <c r="L1" s="6"/>
      <c r="M1" s="6"/>
      <c r="N1" s="6"/>
      <c r="O1" s="6"/>
      <c r="P1" s="6"/>
      <c r="Q1" s="6"/>
      <c r="R1" s="6"/>
    </row>
    <row r="2" spans="1:19" x14ac:dyDescent="0.25">
      <c r="B2" s="1" t="s">
        <v>26</v>
      </c>
      <c r="C2" s="1" t="s">
        <v>25</v>
      </c>
      <c r="D2" s="1" t="s">
        <v>27</v>
      </c>
      <c r="E2" s="1"/>
      <c r="I2" s="6" t="s">
        <v>19</v>
      </c>
      <c r="J2" s="6"/>
      <c r="K2" s="6"/>
      <c r="L2" s="6" t="s">
        <v>20</v>
      </c>
      <c r="M2" s="6"/>
      <c r="N2" s="6"/>
      <c r="O2" s="6" t="s">
        <v>21</v>
      </c>
      <c r="P2" s="6"/>
      <c r="Q2" s="6"/>
      <c r="R2" s="6"/>
    </row>
    <row r="3" spans="1:1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28</v>
      </c>
      <c r="F3" s="1" t="s">
        <v>5</v>
      </c>
      <c r="G3" s="1" t="s">
        <v>6</v>
      </c>
      <c r="H3" s="1" t="s">
        <v>7</v>
      </c>
      <c r="I3" s="1" t="s">
        <v>10</v>
      </c>
      <c r="J3" s="1" t="s">
        <v>8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9</v>
      </c>
      <c r="P3" s="1" t="s">
        <v>15</v>
      </c>
      <c r="Q3" s="1" t="s">
        <v>16</v>
      </c>
      <c r="R3" s="1" t="s">
        <v>18</v>
      </c>
      <c r="S3" s="1" t="s">
        <v>22</v>
      </c>
    </row>
    <row r="4" spans="1:19" x14ac:dyDescent="0.25">
      <c r="A4" s="1" t="s">
        <v>4</v>
      </c>
      <c r="B4" s="1">
        <v>430</v>
      </c>
      <c r="D4" s="1"/>
      <c r="E4" s="1"/>
      <c r="F4" s="1">
        <v>19.59</v>
      </c>
      <c r="G4" s="1">
        <v>4.82</v>
      </c>
      <c r="H4" s="1">
        <v>73.67</v>
      </c>
      <c r="I4" s="1">
        <v>15.84</v>
      </c>
      <c r="J4" s="1">
        <v>0.82</v>
      </c>
      <c r="K4" s="2">
        <v>0.43</v>
      </c>
      <c r="L4" s="4">
        <v>12.4</v>
      </c>
      <c r="M4" s="4">
        <v>34.799999999999997</v>
      </c>
      <c r="N4" s="4">
        <v>52.8</v>
      </c>
      <c r="O4" s="4">
        <v>11.04</v>
      </c>
      <c r="P4" s="4">
        <v>2.92</v>
      </c>
      <c r="Q4" s="4">
        <v>19.809999999999999</v>
      </c>
      <c r="R4" s="4">
        <v>65.58</v>
      </c>
      <c r="S4" s="1" t="s">
        <v>23</v>
      </c>
    </row>
    <row r="5" spans="1:19" x14ac:dyDescent="0.25">
      <c r="A5" s="1" t="s">
        <v>4</v>
      </c>
      <c r="B5" s="1">
        <v>460</v>
      </c>
      <c r="D5" s="1"/>
      <c r="E5" s="1"/>
      <c r="F5" s="1">
        <v>22.36</v>
      </c>
      <c r="G5" s="1">
        <v>6.15</v>
      </c>
      <c r="I5" s="2">
        <v>9.34</v>
      </c>
      <c r="J5" s="2">
        <v>0.89</v>
      </c>
      <c r="K5" s="2">
        <v>0.38</v>
      </c>
      <c r="L5" s="4">
        <v>13.5</v>
      </c>
      <c r="M5" s="4">
        <v>35.5</v>
      </c>
      <c r="N5" s="4">
        <v>51</v>
      </c>
      <c r="O5" s="2">
        <v>14.23</v>
      </c>
      <c r="P5" s="2">
        <v>2.81</v>
      </c>
      <c r="Q5" s="2">
        <v>19.95</v>
      </c>
      <c r="R5" s="2">
        <v>63.84</v>
      </c>
      <c r="S5" s="4">
        <v>21.89</v>
      </c>
    </row>
    <row r="6" spans="1:19" x14ac:dyDescent="0.25">
      <c r="A6" s="1" t="s">
        <v>4</v>
      </c>
      <c r="B6" s="1">
        <v>490</v>
      </c>
      <c r="D6" s="1"/>
      <c r="E6" s="1"/>
      <c r="F6" s="1">
        <v>22.7</v>
      </c>
      <c r="G6" s="1">
        <v>6.45</v>
      </c>
      <c r="I6" s="1">
        <v>4.8099999999999996</v>
      </c>
      <c r="J6" s="2">
        <v>0.94</v>
      </c>
      <c r="K6" s="2">
        <v>0.39</v>
      </c>
      <c r="L6" s="4">
        <v>13.9</v>
      </c>
      <c r="M6" s="4">
        <v>35.9</v>
      </c>
      <c r="N6" s="4">
        <v>50.2</v>
      </c>
      <c r="O6" s="4">
        <v>15.05</v>
      </c>
      <c r="P6" s="4">
        <v>4.01</v>
      </c>
      <c r="Q6" s="4">
        <v>24.08</v>
      </c>
      <c r="R6" s="4">
        <v>54.85</v>
      </c>
      <c r="S6" s="4">
        <v>25.614999999999998</v>
      </c>
    </row>
    <row r="7" spans="1:19" x14ac:dyDescent="0.25">
      <c r="A7" s="1" t="s">
        <v>4</v>
      </c>
      <c r="B7" s="1">
        <v>520</v>
      </c>
      <c r="D7" s="1"/>
      <c r="E7" s="1"/>
      <c r="F7" s="1">
        <v>23.15</v>
      </c>
      <c r="G7" s="1">
        <v>6.79</v>
      </c>
      <c r="H7" s="1">
        <v>67.8</v>
      </c>
      <c r="I7" s="1">
        <v>5.55</v>
      </c>
      <c r="J7" s="1">
        <v>0.96</v>
      </c>
      <c r="K7" s="2">
        <v>0.38</v>
      </c>
      <c r="L7" s="4">
        <v>13.1</v>
      </c>
      <c r="M7" s="4">
        <v>34.1</v>
      </c>
      <c r="N7" s="4">
        <v>52.8</v>
      </c>
      <c r="O7" s="4">
        <v>12.95</v>
      </c>
      <c r="P7" s="4">
        <v>2.71</v>
      </c>
      <c r="Q7" s="4">
        <v>22.59</v>
      </c>
      <c r="R7" s="4">
        <v>57.23</v>
      </c>
      <c r="S7" s="4">
        <v>30.209</v>
      </c>
    </row>
    <row r="8" spans="1:19" x14ac:dyDescent="0.25">
      <c r="A8" s="7" t="s">
        <v>32</v>
      </c>
      <c r="B8" s="7"/>
      <c r="C8" s="7"/>
      <c r="D8" s="7"/>
      <c r="E8" s="7"/>
    </row>
    <row r="9" spans="1:19" x14ac:dyDescent="0.25">
      <c r="A9" s="1" t="s">
        <v>24</v>
      </c>
      <c r="B9" s="1">
        <v>430</v>
      </c>
      <c r="C9" s="1">
        <v>6</v>
      </c>
      <c r="D9" s="1">
        <v>12</v>
      </c>
      <c r="E9" s="1">
        <v>1.22</v>
      </c>
      <c r="F9" s="1">
        <v>12.45</v>
      </c>
      <c r="H9" s="5">
        <v>83.1</v>
      </c>
      <c r="I9" s="2">
        <v>13.34</v>
      </c>
      <c r="J9" s="1">
        <v>0.75</v>
      </c>
      <c r="K9" s="2">
        <v>0.46</v>
      </c>
      <c r="N9" s="4">
        <v>60.1</v>
      </c>
      <c r="O9" s="4">
        <v>10.71</v>
      </c>
      <c r="P9" s="4">
        <v>3.57</v>
      </c>
      <c r="Q9" s="4">
        <v>21.35</v>
      </c>
      <c r="R9" s="4">
        <v>64.64</v>
      </c>
      <c r="S9" s="1">
        <v>2.8620000000000001</v>
      </c>
    </row>
    <row r="10" spans="1:19" x14ac:dyDescent="0.25">
      <c r="A10" s="1" t="s">
        <v>24</v>
      </c>
      <c r="B10" s="1">
        <v>430</v>
      </c>
      <c r="C10" s="1">
        <v>20</v>
      </c>
      <c r="D10" s="1">
        <v>12</v>
      </c>
      <c r="E10" s="2">
        <v>1.56</v>
      </c>
      <c r="F10" s="1">
        <f>F9+7.14</f>
        <v>19.59</v>
      </c>
      <c r="H10" s="2">
        <v>76.400000000000006</v>
      </c>
      <c r="I10" s="2">
        <v>16.28</v>
      </c>
      <c r="J10" s="2">
        <v>0.79</v>
      </c>
      <c r="K10" s="2">
        <v>0.39</v>
      </c>
      <c r="N10" s="4">
        <v>52.8</v>
      </c>
      <c r="O10">
        <f>O9+0.33</f>
        <v>11.040000000000001</v>
      </c>
      <c r="P10" s="4">
        <v>3.21</v>
      </c>
      <c r="Q10" s="1" t="s">
        <v>29</v>
      </c>
      <c r="R10" s="1">
        <v>65.58</v>
      </c>
      <c r="S10" s="1">
        <v>11.218</v>
      </c>
    </row>
    <row r="11" spans="1:19" x14ac:dyDescent="0.25">
      <c r="A11" s="1" t="s">
        <v>24</v>
      </c>
      <c r="B11" s="1">
        <v>430</v>
      </c>
      <c r="C11" s="1">
        <v>40</v>
      </c>
      <c r="D11" s="1">
        <v>12</v>
      </c>
      <c r="E11" s="2">
        <v>1.78</v>
      </c>
      <c r="F11" s="1">
        <v>22.59</v>
      </c>
      <c r="H11" s="1">
        <v>69.900000000000006</v>
      </c>
      <c r="I11" s="2">
        <v>13.98</v>
      </c>
      <c r="J11" s="2">
        <v>0.82</v>
      </c>
      <c r="K11" s="2">
        <v>0.38</v>
      </c>
      <c r="L11" s="4">
        <v>11.1</v>
      </c>
      <c r="M11" s="4">
        <v>33.799999999999997</v>
      </c>
      <c r="N11" s="4">
        <v>55.1</v>
      </c>
      <c r="O11">
        <f>O10+4.24</f>
        <v>15.280000000000001</v>
      </c>
      <c r="P11" s="4">
        <v>2.78</v>
      </c>
      <c r="Q11" s="4">
        <v>23.32</v>
      </c>
      <c r="R11" s="4">
        <f>R10-7.59</f>
        <v>57.989999999999995</v>
      </c>
      <c r="S11" s="1">
        <v>14.131</v>
      </c>
    </row>
    <row r="12" spans="1:19" x14ac:dyDescent="0.25">
      <c r="A12" s="1" t="s">
        <v>24</v>
      </c>
      <c r="B12" s="1">
        <v>430</v>
      </c>
      <c r="C12" s="1">
        <v>60</v>
      </c>
      <c r="D12" s="1">
        <v>12</v>
      </c>
      <c r="E12" s="1">
        <v>2.21</v>
      </c>
      <c r="F12" s="1">
        <v>22.65</v>
      </c>
      <c r="H12" s="1">
        <v>69.98</v>
      </c>
      <c r="I12" s="2">
        <v>9.0299999999999994</v>
      </c>
      <c r="J12" s="1">
        <v>0.85</v>
      </c>
      <c r="K12" s="2">
        <v>0.36</v>
      </c>
      <c r="L12" s="1">
        <v>11</v>
      </c>
      <c r="M12" s="1">
        <v>34</v>
      </c>
      <c r="N12" s="4">
        <v>55</v>
      </c>
      <c r="O12" s="4">
        <v>16.309999999999999</v>
      </c>
      <c r="P12" s="4">
        <v>3.19</v>
      </c>
      <c r="Q12" s="4">
        <v>22.28</v>
      </c>
      <c r="R12" s="4">
        <v>56.19</v>
      </c>
      <c r="S12" s="1">
        <v>16.541</v>
      </c>
    </row>
    <row r="13" spans="1:19" x14ac:dyDescent="0.25">
      <c r="A13" s="1"/>
      <c r="B13" s="1"/>
      <c r="L13" s="1"/>
      <c r="M13" s="1"/>
    </row>
    <row r="14" spans="1:19" x14ac:dyDescent="0.25">
      <c r="A14" s="1" t="s">
        <v>24</v>
      </c>
      <c r="B14" s="1">
        <v>520</v>
      </c>
      <c r="C14" s="1">
        <v>20</v>
      </c>
      <c r="D14" s="1">
        <v>5</v>
      </c>
      <c r="E14" s="2">
        <v>2.16</v>
      </c>
      <c r="F14" s="1">
        <v>21.98</v>
      </c>
      <c r="G14" s="1">
        <v>6.05</v>
      </c>
      <c r="H14" s="1">
        <v>69.819999999999993</v>
      </c>
      <c r="I14" s="4">
        <v>11.54</v>
      </c>
      <c r="J14" s="1">
        <v>0.88</v>
      </c>
      <c r="K14" s="2">
        <v>0.4</v>
      </c>
      <c r="L14" s="1">
        <v>10.9</v>
      </c>
      <c r="O14" s="3">
        <v>14.35</v>
      </c>
      <c r="P14" s="3">
        <v>3.95</v>
      </c>
      <c r="Q14" s="3">
        <v>22.58</v>
      </c>
      <c r="R14" s="2">
        <v>59.83</v>
      </c>
      <c r="S14" s="1">
        <v>16.425999999999998</v>
      </c>
    </row>
    <row r="15" spans="1:19" x14ac:dyDescent="0.25">
      <c r="A15" s="1" t="s">
        <v>24</v>
      </c>
      <c r="B15" s="1">
        <v>520</v>
      </c>
      <c r="C15" s="1">
        <v>20</v>
      </c>
      <c r="D15" s="4">
        <v>8.5</v>
      </c>
      <c r="E15" s="2">
        <v>2.21</v>
      </c>
      <c r="F15" s="2">
        <v>22.45</v>
      </c>
      <c r="G15" s="2">
        <v>6.54</v>
      </c>
      <c r="H15" s="2">
        <v>68.739999999999995</v>
      </c>
      <c r="I15" s="2">
        <v>10.98</v>
      </c>
      <c r="J15" s="4">
        <v>0.97</v>
      </c>
      <c r="K15" s="2">
        <v>0.39</v>
      </c>
      <c r="O15" s="3">
        <v>14.38</v>
      </c>
      <c r="P15" s="3">
        <v>3.93</v>
      </c>
      <c r="Q15" s="3">
        <v>26.43</v>
      </c>
      <c r="R15" s="2">
        <v>55.32</v>
      </c>
      <c r="S15" s="1">
        <v>23.47</v>
      </c>
    </row>
    <row r="16" spans="1:19" x14ac:dyDescent="0.25">
      <c r="A16" s="1" t="s">
        <v>24</v>
      </c>
      <c r="B16" s="1">
        <v>520</v>
      </c>
      <c r="C16" s="1">
        <v>20</v>
      </c>
      <c r="D16" s="1">
        <v>12</v>
      </c>
      <c r="E16" s="2">
        <v>2.25</v>
      </c>
      <c r="F16" s="1">
        <v>23.15</v>
      </c>
      <c r="G16" s="2">
        <v>7.08</v>
      </c>
      <c r="H16" s="2">
        <v>67.650000000000006</v>
      </c>
      <c r="I16" s="2">
        <v>5.99</v>
      </c>
      <c r="J16" s="4">
        <v>0.96</v>
      </c>
      <c r="K16" s="2">
        <v>0.4</v>
      </c>
      <c r="O16" s="3">
        <v>11.94</v>
      </c>
      <c r="P16" s="3">
        <v>3.83</v>
      </c>
      <c r="Q16" s="3">
        <v>21.16</v>
      </c>
      <c r="R16" s="2">
        <v>56.64</v>
      </c>
      <c r="S16" s="1">
        <v>30.209</v>
      </c>
    </row>
    <row r="17" spans="1:19" x14ac:dyDescent="0.25">
      <c r="A17" s="1" t="s">
        <v>24</v>
      </c>
      <c r="B17" s="1">
        <v>520</v>
      </c>
      <c r="C17" s="1">
        <v>20</v>
      </c>
      <c r="D17" s="1">
        <v>20</v>
      </c>
      <c r="E17" s="2">
        <v>2.23</v>
      </c>
      <c r="F17" s="1">
        <v>23.08</v>
      </c>
      <c r="G17" s="1">
        <v>7.84</v>
      </c>
      <c r="H17" s="1">
        <v>66.83</v>
      </c>
      <c r="I17" s="1">
        <v>4.9800000000000004</v>
      </c>
      <c r="J17" s="1">
        <v>1.05</v>
      </c>
      <c r="K17" s="2">
        <v>0.4</v>
      </c>
      <c r="L17" s="1">
        <v>16.100000000000001</v>
      </c>
      <c r="O17" s="3">
        <v>10.039999999999999</v>
      </c>
      <c r="P17" s="3">
        <v>5.86</v>
      </c>
      <c r="Q17" s="3">
        <v>26.43</v>
      </c>
      <c r="R17" s="2">
        <v>51.23</v>
      </c>
      <c r="S17" s="1">
        <v>31.731999999999999</v>
      </c>
    </row>
    <row r="19" spans="1:19" ht="16.2" x14ac:dyDescent="0.35">
      <c r="A19" s="1" t="s">
        <v>30</v>
      </c>
      <c r="B19" s="1">
        <v>520</v>
      </c>
      <c r="C19" s="1">
        <v>20</v>
      </c>
      <c r="D19" s="1">
        <v>12</v>
      </c>
      <c r="E19" s="2">
        <v>2.13</v>
      </c>
      <c r="F19" s="2">
        <v>22.58</v>
      </c>
      <c r="G19" s="2">
        <v>7.54</v>
      </c>
      <c r="H19" s="1">
        <v>67.489999999999995</v>
      </c>
      <c r="I19" s="2">
        <v>4.03</v>
      </c>
      <c r="J19" s="2">
        <v>0.98</v>
      </c>
      <c r="K19" s="2">
        <v>0.38</v>
      </c>
      <c r="L19" s="4">
        <v>12.3</v>
      </c>
      <c r="M19" s="4">
        <v>31.5</v>
      </c>
      <c r="N19" s="4">
        <v>56.2</v>
      </c>
      <c r="O19" s="4">
        <v>12.46</v>
      </c>
      <c r="P19" s="4">
        <v>2.85</v>
      </c>
      <c r="Q19" s="4">
        <v>24.56</v>
      </c>
      <c r="R19" s="4">
        <v>59.43</v>
      </c>
      <c r="S19" s="1">
        <v>30.209</v>
      </c>
    </row>
    <row r="20" spans="1:19" ht="16.2" x14ac:dyDescent="0.35">
      <c r="A20" s="1" t="s">
        <v>31</v>
      </c>
      <c r="B20" s="1">
        <v>520</v>
      </c>
      <c r="C20" s="1">
        <v>20</v>
      </c>
      <c r="D20" s="1">
        <v>12</v>
      </c>
      <c r="E20" s="2">
        <v>2.15</v>
      </c>
      <c r="F20" s="2">
        <v>22.05</v>
      </c>
      <c r="G20" s="2">
        <v>8.35</v>
      </c>
      <c r="H20" s="1">
        <v>67.180000000000007</v>
      </c>
      <c r="I20" s="2">
        <v>3.26</v>
      </c>
      <c r="J20" s="2">
        <v>1.03</v>
      </c>
      <c r="K20" s="2">
        <v>0.39</v>
      </c>
      <c r="L20" s="4">
        <v>13.7</v>
      </c>
      <c r="M20" s="4">
        <v>35.4</v>
      </c>
      <c r="N20" s="4">
        <v>50.9</v>
      </c>
      <c r="O20" s="4">
        <v>13.03</v>
      </c>
      <c r="P20" s="4">
        <v>0.61</v>
      </c>
      <c r="Q20" s="4">
        <v>23.03</v>
      </c>
      <c r="R20" s="4">
        <v>58.48</v>
      </c>
      <c r="S20" s="1">
        <v>27.349</v>
      </c>
    </row>
    <row r="21" spans="1:19" x14ac:dyDescent="0.25">
      <c r="A21" s="1" t="s">
        <v>24</v>
      </c>
      <c r="B21" s="1">
        <v>520</v>
      </c>
      <c r="C21" s="1">
        <v>20</v>
      </c>
      <c r="D21" s="1">
        <v>12</v>
      </c>
      <c r="E21" s="2">
        <v>2.2999999999999998</v>
      </c>
      <c r="F21" s="2">
        <v>21.68</v>
      </c>
      <c r="G21" s="2">
        <v>8.14</v>
      </c>
      <c r="H21" s="2">
        <v>68.03</v>
      </c>
      <c r="I21" s="2">
        <v>5.58</v>
      </c>
      <c r="J21" s="2">
        <v>0.97</v>
      </c>
      <c r="K21" s="2">
        <v>0.41</v>
      </c>
      <c r="N21" s="4">
        <v>52.8</v>
      </c>
      <c r="O21" s="4">
        <v>12.95</v>
      </c>
      <c r="P21" s="4">
        <v>2.71</v>
      </c>
      <c r="Q21" s="4">
        <v>22.59</v>
      </c>
      <c r="R21" s="4">
        <v>57.23</v>
      </c>
      <c r="S21" s="1">
        <v>30.913</v>
      </c>
    </row>
  </sheetData>
  <mergeCells count="5">
    <mergeCell ref="I2:K2"/>
    <mergeCell ref="L2:N2"/>
    <mergeCell ref="O2:R2"/>
    <mergeCell ref="I1:R1"/>
    <mergeCell ref="A8:E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2015-06-05T18:19:34Z</dcterms:created>
  <dcterms:modified xsi:type="dcterms:W3CDTF">2022-07-13T14:41:13Z</dcterms:modified>
</cp:coreProperties>
</file>