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buj\Downloads\"/>
    </mc:Choice>
  </mc:AlternateContent>
  <xr:revisionPtr revIDLastSave="0" documentId="13_ncr:1_{F9D53E90-4512-4205-A8DE-40846311C26F}" xr6:coauthVersionLast="47" xr6:coauthVersionMax="47" xr10:uidLastSave="{00000000-0000-0000-0000-000000000000}"/>
  <bookViews>
    <workbookView xWindow="-110" yWindow="-110" windowWidth="19420" windowHeight="10300" activeTab="4" xr2:uid="{D50500F8-48A1-455D-AFA3-7A666B89C2C5}"/>
  </bookViews>
  <sheets>
    <sheet name="Raw Data" sheetId="1" r:id="rId1"/>
    <sheet name="Transformed " sheetId="2" r:id="rId2"/>
    <sheet name="Purity" sheetId="3" r:id="rId3"/>
    <sheet name="Score Ground " sheetId="4" r:id="rId4"/>
    <sheet name="Score Spinner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5" l="1"/>
  <c r="D7" i="5"/>
  <c r="C7" i="5"/>
  <c r="B7" i="5"/>
  <c r="B10" i="4"/>
  <c r="B11" i="4"/>
  <c r="B9" i="4"/>
  <c r="C4" i="4"/>
  <c r="D4" i="4"/>
  <c r="B4" i="4"/>
  <c r="C3" i="4"/>
  <c r="D3" i="4"/>
  <c r="B3" i="4"/>
  <c r="D2" i="4"/>
  <c r="B2" i="4"/>
  <c r="C2" i="4"/>
  <c r="D7" i="4"/>
  <c r="C7" i="4"/>
  <c r="B7" i="4"/>
  <c r="E22" i="3"/>
  <c r="F22" i="3"/>
  <c r="G22" i="3"/>
  <c r="E23" i="3"/>
  <c r="F23" i="3"/>
  <c r="G23" i="3"/>
  <c r="F21" i="3"/>
  <c r="G21" i="3"/>
  <c r="E21" i="3"/>
  <c r="E16" i="3"/>
  <c r="F16" i="3"/>
  <c r="G16" i="3"/>
  <c r="E17" i="3"/>
  <c r="F17" i="3"/>
  <c r="G17" i="3"/>
  <c r="F15" i="3"/>
  <c r="G15" i="3"/>
  <c r="E15" i="3"/>
  <c r="E10" i="3"/>
  <c r="F10" i="3"/>
  <c r="G10" i="3"/>
  <c r="E11" i="3"/>
  <c r="F11" i="3"/>
  <c r="G11" i="3"/>
  <c r="F9" i="3"/>
  <c r="G9" i="3"/>
  <c r="E9" i="3"/>
  <c r="F5" i="3"/>
  <c r="F3" i="3"/>
  <c r="G3" i="3"/>
  <c r="F4" i="3"/>
  <c r="G4" i="3"/>
  <c r="G5" i="3"/>
  <c r="E4" i="3"/>
  <c r="E5" i="3"/>
  <c r="E3" i="3"/>
  <c r="K18" i="1"/>
  <c r="K17" i="1"/>
  <c r="K16" i="1"/>
  <c r="K12" i="1"/>
  <c r="J12" i="1"/>
  <c r="I12" i="1"/>
  <c r="K11" i="1"/>
  <c r="J11" i="1"/>
  <c r="I11" i="1"/>
  <c r="K10" i="1"/>
  <c r="J10" i="1"/>
  <c r="I10" i="1"/>
  <c r="K6" i="1"/>
  <c r="K5" i="1"/>
  <c r="K4" i="1"/>
  <c r="J6" i="1"/>
  <c r="J18" i="1" s="1"/>
  <c r="J5" i="1"/>
  <c r="J17" i="1" s="1"/>
  <c r="J4" i="1"/>
  <c r="J16" i="1" s="1"/>
  <c r="I5" i="1"/>
  <c r="I17" i="1" s="1"/>
  <c r="I4" i="1"/>
  <c r="I16" i="1" s="1"/>
  <c r="I6" i="1"/>
  <c r="I18" i="1" s="1"/>
  <c r="B11" i="5" l="1"/>
  <c r="B9" i="5"/>
</calcChain>
</file>

<file path=xl/sharedStrings.xml><?xml version="1.0" encoding="utf-8"?>
<sst xmlns="http://schemas.openxmlformats.org/spreadsheetml/2006/main" count="422" uniqueCount="26">
  <si>
    <t>Y</t>
  </si>
  <si>
    <t>N</t>
  </si>
  <si>
    <t>Match No.</t>
  </si>
  <si>
    <t>Ground</t>
  </si>
  <si>
    <t>Win (Y/N)</t>
  </si>
  <si>
    <t>The Oval</t>
  </si>
  <si>
    <t>Trent Bridge</t>
  </si>
  <si>
    <t>Old Trafford</t>
  </si>
  <si>
    <t>No. of Spinners</t>
  </si>
  <si>
    <t>One</t>
  </si>
  <si>
    <t>Two</t>
  </si>
  <si>
    <t>Three</t>
  </si>
  <si>
    <t>Total</t>
  </si>
  <si>
    <t xml:space="preserve">No of Spinners </t>
  </si>
  <si>
    <t>one</t>
  </si>
  <si>
    <t>two</t>
  </si>
  <si>
    <t>three</t>
  </si>
  <si>
    <t>Accuracy</t>
  </si>
  <si>
    <t>Gini Score</t>
  </si>
  <si>
    <t>Entropy</t>
  </si>
  <si>
    <t>Info Gain</t>
  </si>
  <si>
    <t>Gini</t>
  </si>
  <si>
    <t>IG</t>
  </si>
  <si>
    <t>Total Count</t>
  </si>
  <si>
    <t>Score (Rating)</t>
  </si>
  <si>
    <t>Y/N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</si>
</sst>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3" borderId="1" xfId="0" applyFont="1" applyFill="1" applyBorder="1"/>
    <xf numFmtId="1" fontId="0" fillId="2" borderId="1" xfId="0" applyNumberFormat="1" applyFill="1" applyBorder="1"/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/>
    <xf numFmtId="0" fontId="2" fillId="5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4" borderId="1" xfId="0" applyFont="1" applyFill="1" applyBorder="1"/>
    <xf numFmtId="0" fontId="4" fillId="6" borderId="1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168" fontId="2" fillId="7" borderId="1" xfId="0" applyNumberFormat="1" applyFont="1" applyFill="1" applyBorder="1"/>
    <xf numFmtId="168" fontId="2" fillId="8" borderId="1" xfId="0" applyNumberFormat="1" applyFont="1" applyFill="1" applyBorder="1"/>
    <xf numFmtId="168" fontId="2" fillId="2" borderId="1" xfId="0" applyNumberFormat="1" applyFont="1" applyFill="1" applyBorder="1"/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36E80-422A-47E3-BA7F-4A7ADD07CBC1}">
  <dimension ref="A1:K101"/>
  <sheetViews>
    <sheetView zoomScale="110" zoomScaleNormal="110" workbookViewId="0">
      <selection activeCell="F16" sqref="F16"/>
    </sheetView>
  </sheetViews>
  <sheetFormatPr defaultColWidth="9.1796875" defaultRowHeight="14.5" x14ac:dyDescent="0.35"/>
  <cols>
    <col min="1" max="1" width="10.26953125" style="1" bestFit="1" customWidth="1"/>
    <col min="2" max="2" width="14.7265625" style="1" bestFit="1" customWidth="1"/>
    <col min="3" max="3" width="11.81640625" style="1" bestFit="1" customWidth="1"/>
    <col min="4" max="4" width="10" style="1" bestFit="1" customWidth="1"/>
    <col min="5" max="6" width="9.1796875" style="1"/>
    <col min="7" max="7" width="11.81640625" style="1" bestFit="1" customWidth="1"/>
    <col min="8" max="16384" width="9.1796875" style="1"/>
  </cols>
  <sheetData>
    <row r="1" spans="1:11" x14ac:dyDescent="0.35">
      <c r="A1" s="3" t="s">
        <v>2</v>
      </c>
      <c r="B1" s="3" t="s">
        <v>8</v>
      </c>
      <c r="C1" s="3" t="s">
        <v>3</v>
      </c>
      <c r="D1" s="3" t="s">
        <v>4</v>
      </c>
      <c r="G1"/>
      <c r="H1"/>
      <c r="I1"/>
      <c r="J1"/>
      <c r="K1"/>
    </row>
    <row r="2" spans="1:11" x14ac:dyDescent="0.35">
      <c r="A2" s="2">
        <v>1</v>
      </c>
      <c r="B2" s="4" t="s">
        <v>10</v>
      </c>
      <c r="C2" s="2" t="s">
        <v>5</v>
      </c>
      <c r="D2" s="2" t="s">
        <v>0</v>
      </c>
      <c r="G2" s="5" t="s">
        <v>0</v>
      </c>
      <c r="H2" s="5"/>
      <c r="I2" s="6" t="s">
        <v>3</v>
      </c>
      <c r="J2" s="6"/>
      <c r="K2" s="6"/>
    </row>
    <row r="3" spans="1:11" x14ac:dyDescent="0.35">
      <c r="A3" s="2">
        <v>2</v>
      </c>
      <c r="B3" s="4" t="s">
        <v>10</v>
      </c>
      <c r="C3" s="2" t="s">
        <v>6</v>
      </c>
      <c r="D3" s="2" t="s">
        <v>1</v>
      </c>
      <c r="G3" s="5"/>
      <c r="H3" s="5"/>
      <c r="I3" s="10" t="s">
        <v>5</v>
      </c>
      <c r="J3" s="10" t="s">
        <v>6</v>
      </c>
      <c r="K3" s="10" t="s">
        <v>7</v>
      </c>
    </row>
    <row r="4" spans="1:11" x14ac:dyDescent="0.35">
      <c r="A4" s="2">
        <v>3</v>
      </c>
      <c r="B4" s="4" t="s">
        <v>10</v>
      </c>
      <c r="C4" s="2" t="s">
        <v>7</v>
      </c>
      <c r="D4" s="2" t="s">
        <v>1</v>
      </c>
      <c r="G4" s="9" t="s">
        <v>13</v>
      </c>
      <c r="H4" s="11" t="s">
        <v>14</v>
      </c>
      <c r="I4" s="7">
        <f>COUNTIFS($C:$C,C$2,$B:$B,B$6,$D:$D,D$2)</f>
        <v>6</v>
      </c>
      <c r="J4" s="7">
        <f>COUNTIFS($C:$C,$C$3,$B:$B,$B$6,$D:$D,$D$2)</f>
        <v>5</v>
      </c>
      <c r="K4" s="7">
        <f>COUNTIFS($C:$C,$C$4,$B:$B,$B$6,$D:$D,$D$2)</f>
        <v>5</v>
      </c>
    </row>
    <row r="5" spans="1:11" x14ac:dyDescent="0.35">
      <c r="A5" s="2">
        <v>4</v>
      </c>
      <c r="B5" s="4" t="s">
        <v>11</v>
      </c>
      <c r="C5" s="2" t="s">
        <v>7</v>
      </c>
      <c r="D5" s="2" t="s">
        <v>0</v>
      </c>
      <c r="G5" s="9"/>
      <c r="H5" s="11" t="s">
        <v>15</v>
      </c>
      <c r="I5" s="7">
        <f>COUNTIFS(C:C,C$2,B:B,B$4,D:D,D$2)</f>
        <v>6</v>
      </c>
      <c r="J5" s="7">
        <f>COUNTIFS($C:$C,$C$3,$B:$B,$B$2,$D:$D,$D$2)</f>
        <v>2</v>
      </c>
      <c r="K5" s="7">
        <f>COUNTIFS($C:$C,$C$4,$B:$B,B4,$D:$D,$D$2)</f>
        <v>8</v>
      </c>
    </row>
    <row r="6" spans="1:11" x14ac:dyDescent="0.35">
      <c r="A6" s="2">
        <v>5</v>
      </c>
      <c r="B6" s="4" t="s">
        <v>9</v>
      </c>
      <c r="C6" s="2" t="s">
        <v>7</v>
      </c>
      <c r="D6" s="2" t="s">
        <v>0</v>
      </c>
      <c r="G6" s="9"/>
      <c r="H6" s="11" t="s">
        <v>16</v>
      </c>
      <c r="I6" s="7">
        <f>COUNTIFS(C:C,C$2,B:B,B$5,D:D,D$2)</f>
        <v>5</v>
      </c>
      <c r="J6" s="7">
        <f>COUNTIFS($C:$C,$C$3,$B:$B,$B$8,$D:$D,$D$2)</f>
        <v>2</v>
      </c>
      <c r="K6" s="7">
        <f>COUNTIFS($C:$C,$C$4,$B:$B,$B$5,$D:$D,$D$2)</f>
        <v>3</v>
      </c>
    </row>
    <row r="7" spans="1:11" x14ac:dyDescent="0.35">
      <c r="A7" s="2">
        <v>6</v>
      </c>
      <c r="B7" s="4" t="s">
        <v>11</v>
      </c>
      <c r="C7" s="2" t="s">
        <v>6</v>
      </c>
      <c r="D7" s="2" t="s">
        <v>1</v>
      </c>
      <c r="G7" s="8"/>
      <c r="H7" s="8"/>
      <c r="I7" s="8"/>
      <c r="J7" s="8"/>
      <c r="K7" s="8"/>
    </row>
    <row r="8" spans="1:11" x14ac:dyDescent="0.35">
      <c r="A8" s="2">
        <v>7</v>
      </c>
      <c r="B8" s="4" t="s">
        <v>10</v>
      </c>
      <c r="C8" s="2" t="s">
        <v>7</v>
      </c>
      <c r="D8" s="2" t="s">
        <v>0</v>
      </c>
      <c r="G8" s="5" t="s">
        <v>1</v>
      </c>
      <c r="H8" s="5"/>
      <c r="I8" s="6" t="s">
        <v>3</v>
      </c>
      <c r="J8" s="6"/>
      <c r="K8" s="6"/>
    </row>
    <row r="9" spans="1:11" x14ac:dyDescent="0.35">
      <c r="A9" s="2">
        <v>8</v>
      </c>
      <c r="B9" s="4" t="s">
        <v>11</v>
      </c>
      <c r="C9" s="2" t="s">
        <v>5</v>
      </c>
      <c r="D9" s="2" t="s">
        <v>1</v>
      </c>
      <c r="G9" s="5"/>
      <c r="H9" s="5"/>
      <c r="I9" s="10" t="s">
        <v>5</v>
      </c>
      <c r="J9" s="10" t="s">
        <v>6</v>
      </c>
      <c r="K9" s="10" t="s">
        <v>7</v>
      </c>
    </row>
    <row r="10" spans="1:11" x14ac:dyDescent="0.35">
      <c r="A10" s="2">
        <v>9</v>
      </c>
      <c r="B10" s="4" t="s">
        <v>9</v>
      </c>
      <c r="C10" s="2" t="s">
        <v>6</v>
      </c>
      <c r="D10" s="2" t="s">
        <v>0</v>
      </c>
      <c r="G10" s="9" t="s">
        <v>13</v>
      </c>
      <c r="H10" s="11" t="s">
        <v>14</v>
      </c>
      <c r="I10" s="7">
        <f>COUNTIFS($C:$C,C$2,$B:$B,B$6,$D:$D,D$3)</f>
        <v>8</v>
      </c>
      <c r="J10" s="7">
        <f>COUNTIFS($C:$C,$C$3,$B:$B,$B$6,$D:$D,$D$3)</f>
        <v>4</v>
      </c>
      <c r="K10" s="7">
        <f>COUNTIFS($C:$C,$C$4,$B:$B,$B$6,$D:$D,$D$3)</f>
        <v>5</v>
      </c>
    </row>
    <row r="11" spans="1:11" x14ac:dyDescent="0.35">
      <c r="A11" s="2">
        <v>10</v>
      </c>
      <c r="B11" s="4" t="s">
        <v>11</v>
      </c>
      <c r="C11" s="2" t="s">
        <v>6</v>
      </c>
      <c r="D11" s="2" t="s">
        <v>1</v>
      </c>
      <c r="G11" s="9"/>
      <c r="H11" s="11" t="s">
        <v>15</v>
      </c>
      <c r="I11" s="7">
        <f>COUNTIFS(C:C,C$2,B:B,B$4,D:D,D$3)</f>
        <v>4</v>
      </c>
      <c r="J11" s="7">
        <f>COUNTIFS($C:$C,$C$3,$B:$B,$B$2,$D:$D,$D$3)</f>
        <v>7</v>
      </c>
      <c r="K11" s="7">
        <f>COUNTIFS($C:$C,$C$4,$B:$B,B10,$D:$D,$D$3)</f>
        <v>5</v>
      </c>
    </row>
    <row r="12" spans="1:11" x14ac:dyDescent="0.35">
      <c r="A12" s="2">
        <v>11</v>
      </c>
      <c r="B12" s="4" t="s">
        <v>9</v>
      </c>
      <c r="C12" s="2" t="s">
        <v>5</v>
      </c>
      <c r="D12" s="2" t="s">
        <v>1</v>
      </c>
      <c r="G12" s="9"/>
      <c r="H12" s="11" t="s">
        <v>16</v>
      </c>
      <c r="I12" s="7">
        <f>COUNTIFS(C:C,C$2,B:B,B$5,D:D,D$3)</f>
        <v>3</v>
      </c>
      <c r="J12" s="7">
        <f>COUNTIFS($C:$C,$C$3,$B:$B,$B$8,$D:$D,$D$3)</f>
        <v>7</v>
      </c>
      <c r="K12" s="7">
        <f>COUNTIFS($C:$C,$C$4,$B:$B,$B$5,$D:$D,$D$3)</f>
        <v>3</v>
      </c>
    </row>
    <row r="13" spans="1:11" x14ac:dyDescent="0.35">
      <c r="A13" s="2">
        <v>12</v>
      </c>
      <c r="B13" s="4" t="s">
        <v>9</v>
      </c>
      <c r="C13" s="2" t="s">
        <v>7</v>
      </c>
      <c r="D13" s="2" t="s">
        <v>0</v>
      </c>
      <c r="G13" s="8"/>
      <c r="H13" s="8"/>
      <c r="I13" s="8"/>
      <c r="J13" s="8"/>
      <c r="K13" s="8"/>
    </row>
    <row r="14" spans="1:11" x14ac:dyDescent="0.35">
      <c r="A14" s="2">
        <v>13</v>
      </c>
      <c r="B14" s="4" t="s">
        <v>11</v>
      </c>
      <c r="C14" s="2" t="s">
        <v>6</v>
      </c>
      <c r="D14" s="2" t="s">
        <v>0</v>
      </c>
      <c r="G14" s="5" t="s">
        <v>12</v>
      </c>
      <c r="H14" s="5"/>
      <c r="I14" s="6" t="s">
        <v>3</v>
      </c>
      <c r="J14" s="6"/>
      <c r="K14" s="6"/>
    </row>
    <row r="15" spans="1:11" x14ac:dyDescent="0.35">
      <c r="A15" s="2">
        <v>14</v>
      </c>
      <c r="B15" s="4" t="s">
        <v>11</v>
      </c>
      <c r="C15" s="2" t="s">
        <v>5</v>
      </c>
      <c r="D15" s="2" t="s">
        <v>0</v>
      </c>
      <c r="G15" s="5"/>
      <c r="H15" s="5"/>
      <c r="I15" s="10" t="s">
        <v>5</v>
      </c>
      <c r="J15" s="10" t="s">
        <v>6</v>
      </c>
      <c r="K15" s="10" t="s">
        <v>7</v>
      </c>
    </row>
    <row r="16" spans="1:11" x14ac:dyDescent="0.35">
      <c r="A16" s="2">
        <v>15</v>
      </c>
      <c r="B16" s="4" t="s">
        <v>10</v>
      </c>
      <c r="C16" s="2" t="s">
        <v>7</v>
      </c>
      <c r="D16" s="2" t="s">
        <v>1</v>
      </c>
      <c r="G16" s="9" t="s">
        <v>13</v>
      </c>
      <c r="H16" s="11" t="s">
        <v>14</v>
      </c>
      <c r="I16" s="7">
        <f>SUM(I4,I10)</f>
        <v>14</v>
      </c>
      <c r="J16" s="7">
        <f>SUM(J4,J10)</f>
        <v>9</v>
      </c>
      <c r="K16" s="7">
        <f>SUM(K4,K10)</f>
        <v>10</v>
      </c>
    </row>
    <row r="17" spans="1:11" x14ac:dyDescent="0.35">
      <c r="A17" s="2">
        <v>16</v>
      </c>
      <c r="B17" s="4" t="s">
        <v>9</v>
      </c>
      <c r="C17" s="2" t="s">
        <v>6</v>
      </c>
      <c r="D17" s="2" t="s">
        <v>1</v>
      </c>
      <c r="G17" s="9"/>
      <c r="H17" s="11" t="s">
        <v>15</v>
      </c>
      <c r="I17" s="7">
        <f t="shared" ref="I17:K18" si="0">SUM(I5,I11)</f>
        <v>10</v>
      </c>
      <c r="J17" s="7">
        <f t="shared" si="0"/>
        <v>9</v>
      </c>
      <c r="K17" s="7">
        <f>SUM(K5,K11)</f>
        <v>13</v>
      </c>
    </row>
    <row r="18" spans="1:11" x14ac:dyDescent="0.35">
      <c r="A18" s="2">
        <v>17</v>
      </c>
      <c r="B18" s="4" t="s">
        <v>11</v>
      </c>
      <c r="C18" s="2" t="s">
        <v>6</v>
      </c>
      <c r="D18" s="2" t="s">
        <v>0</v>
      </c>
      <c r="G18" s="9"/>
      <c r="H18" s="11" t="s">
        <v>16</v>
      </c>
      <c r="I18" s="7">
        <f t="shared" si="0"/>
        <v>8</v>
      </c>
      <c r="J18" s="7">
        <f>SUM(J6,J12)</f>
        <v>9</v>
      </c>
      <c r="K18" s="7">
        <f>SUM(K6,K12)</f>
        <v>6</v>
      </c>
    </row>
    <row r="19" spans="1:11" x14ac:dyDescent="0.35">
      <c r="A19" s="2">
        <v>18</v>
      </c>
      <c r="B19" s="4" t="s">
        <v>10</v>
      </c>
      <c r="C19" s="2" t="s">
        <v>7</v>
      </c>
      <c r="D19" s="2" t="s">
        <v>0</v>
      </c>
      <c r="G19" s="8"/>
      <c r="H19" s="8"/>
      <c r="I19" s="8"/>
      <c r="K19" s="8"/>
    </row>
    <row r="20" spans="1:11" x14ac:dyDescent="0.35">
      <c r="A20" s="2">
        <v>19</v>
      </c>
      <c r="B20" s="4" t="s">
        <v>10</v>
      </c>
      <c r="C20" s="2" t="s">
        <v>6</v>
      </c>
      <c r="D20" s="2" t="s">
        <v>0</v>
      </c>
    </row>
    <row r="21" spans="1:11" x14ac:dyDescent="0.35">
      <c r="A21" s="2">
        <v>20</v>
      </c>
      <c r="B21" s="4" t="s">
        <v>11</v>
      </c>
      <c r="C21" s="2" t="s">
        <v>5</v>
      </c>
      <c r="D21" s="2" t="s">
        <v>0</v>
      </c>
    </row>
    <row r="22" spans="1:11" x14ac:dyDescent="0.35">
      <c r="A22" s="2">
        <v>21</v>
      </c>
      <c r="B22" s="4" t="s">
        <v>11</v>
      </c>
      <c r="C22" s="2" t="s">
        <v>6</v>
      </c>
      <c r="D22" s="2" t="s">
        <v>1</v>
      </c>
    </row>
    <row r="23" spans="1:11" x14ac:dyDescent="0.35">
      <c r="A23" s="2">
        <v>22</v>
      </c>
      <c r="B23" s="4" t="s">
        <v>10</v>
      </c>
      <c r="C23" s="2" t="s">
        <v>5</v>
      </c>
      <c r="D23" s="2" t="s">
        <v>1</v>
      </c>
    </row>
    <row r="24" spans="1:11" x14ac:dyDescent="0.35">
      <c r="A24" s="2">
        <v>23</v>
      </c>
      <c r="B24" s="4" t="s">
        <v>9</v>
      </c>
      <c r="C24" s="2" t="s">
        <v>5</v>
      </c>
      <c r="D24" s="2" t="s">
        <v>0</v>
      </c>
    </row>
    <row r="25" spans="1:11" x14ac:dyDescent="0.35">
      <c r="A25" s="2">
        <v>24</v>
      </c>
      <c r="B25" s="4" t="s">
        <v>10</v>
      </c>
      <c r="C25" s="2" t="s">
        <v>5</v>
      </c>
      <c r="D25" s="2" t="s">
        <v>0</v>
      </c>
    </row>
    <row r="26" spans="1:11" x14ac:dyDescent="0.35">
      <c r="A26" s="2">
        <v>25</v>
      </c>
      <c r="B26" s="4" t="s">
        <v>10</v>
      </c>
      <c r="C26" s="2" t="s">
        <v>7</v>
      </c>
      <c r="D26" s="2" t="s">
        <v>0</v>
      </c>
    </row>
    <row r="27" spans="1:11" x14ac:dyDescent="0.35">
      <c r="A27" s="2">
        <v>26</v>
      </c>
      <c r="B27" s="4" t="s">
        <v>10</v>
      </c>
      <c r="C27" s="2" t="s">
        <v>6</v>
      </c>
      <c r="D27" s="2" t="s">
        <v>1</v>
      </c>
    </row>
    <row r="28" spans="1:11" x14ac:dyDescent="0.35">
      <c r="A28" s="2">
        <v>27</v>
      </c>
      <c r="B28" s="4" t="s">
        <v>9</v>
      </c>
      <c r="C28" s="2" t="s">
        <v>6</v>
      </c>
      <c r="D28" s="2" t="s">
        <v>0</v>
      </c>
    </row>
    <row r="29" spans="1:11" x14ac:dyDescent="0.35">
      <c r="A29" s="2">
        <v>28</v>
      </c>
      <c r="B29" s="4" t="s">
        <v>10</v>
      </c>
      <c r="C29" s="2" t="s">
        <v>6</v>
      </c>
      <c r="D29" s="2" t="s">
        <v>1</v>
      </c>
    </row>
    <row r="30" spans="1:11" x14ac:dyDescent="0.35">
      <c r="A30" s="2">
        <v>29</v>
      </c>
      <c r="B30" s="4" t="s">
        <v>10</v>
      </c>
      <c r="C30" s="2" t="s">
        <v>5</v>
      </c>
      <c r="D30" s="2" t="s">
        <v>0</v>
      </c>
    </row>
    <row r="31" spans="1:11" x14ac:dyDescent="0.35">
      <c r="A31" s="2">
        <v>30</v>
      </c>
      <c r="B31" s="4" t="s">
        <v>9</v>
      </c>
      <c r="C31" s="2" t="s">
        <v>5</v>
      </c>
      <c r="D31" s="2" t="s">
        <v>1</v>
      </c>
    </row>
    <row r="32" spans="1:11" x14ac:dyDescent="0.35">
      <c r="A32" s="2">
        <v>31</v>
      </c>
      <c r="B32" s="4" t="s">
        <v>9</v>
      </c>
      <c r="C32" s="2" t="s">
        <v>6</v>
      </c>
      <c r="D32" s="2" t="s">
        <v>0</v>
      </c>
    </row>
    <row r="33" spans="1:4" x14ac:dyDescent="0.35">
      <c r="A33" s="2">
        <v>32</v>
      </c>
      <c r="B33" s="4" t="s">
        <v>9</v>
      </c>
      <c r="C33" s="2" t="s">
        <v>5</v>
      </c>
      <c r="D33" s="2" t="s">
        <v>0</v>
      </c>
    </row>
    <row r="34" spans="1:4" x14ac:dyDescent="0.35">
      <c r="A34" s="2">
        <v>33</v>
      </c>
      <c r="B34" s="4" t="s">
        <v>11</v>
      </c>
      <c r="C34" s="2" t="s">
        <v>6</v>
      </c>
      <c r="D34" s="2" t="s">
        <v>1</v>
      </c>
    </row>
    <row r="35" spans="1:4" x14ac:dyDescent="0.35">
      <c r="A35" s="2">
        <v>34</v>
      </c>
      <c r="B35" s="4" t="s">
        <v>9</v>
      </c>
      <c r="C35" s="2" t="s">
        <v>5</v>
      </c>
      <c r="D35" s="2" t="s">
        <v>1</v>
      </c>
    </row>
    <row r="36" spans="1:4" x14ac:dyDescent="0.35">
      <c r="A36" s="2">
        <v>35</v>
      </c>
      <c r="B36" s="4" t="s">
        <v>10</v>
      </c>
      <c r="C36" s="2" t="s">
        <v>7</v>
      </c>
      <c r="D36" s="2" t="s">
        <v>0</v>
      </c>
    </row>
    <row r="37" spans="1:4" x14ac:dyDescent="0.35">
      <c r="A37" s="2">
        <v>36</v>
      </c>
      <c r="B37" s="4" t="s">
        <v>9</v>
      </c>
      <c r="C37" s="2" t="s">
        <v>5</v>
      </c>
      <c r="D37" s="2" t="s">
        <v>1</v>
      </c>
    </row>
    <row r="38" spans="1:4" x14ac:dyDescent="0.35">
      <c r="A38" s="2">
        <v>37</v>
      </c>
      <c r="B38" s="4" t="s">
        <v>11</v>
      </c>
      <c r="C38" s="2" t="s">
        <v>6</v>
      </c>
      <c r="D38" s="2" t="s">
        <v>0</v>
      </c>
    </row>
    <row r="39" spans="1:4" x14ac:dyDescent="0.35">
      <c r="A39" s="2">
        <v>38</v>
      </c>
      <c r="B39" s="4" t="s">
        <v>11</v>
      </c>
      <c r="C39" s="2" t="s">
        <v>5</v>
      </c>
      <c r="D39" s="2" t="s">
        <v>0</v>
      </c>
    </row>
    <row r="40" spans="1:4" x14ac:dyDescent="0.35">
      <c r="A40" s="2">
        <v>39</v>
      </c>
      <c r="B40" s="4" t="s">
        <v>10</v>
      </c>
      <c r="C40" s="2" t="s">
        <v>6</v>
      </c>
      <c r="D40" s="2" t="s">
        <v>1</v>
      </c>
    </row>
    <row r="41" spans="1:4" x14ac:dyDescent="0.35">
      <c r="A41" s="2">
        <v>40</v>
      </c>
      <c r="B41" s="4" t="s">
        <v>11</v>
      </c>
      <c r="C41" s="2" t="s">
        <v>5</v>
      </c>
      <c r="D41" s="2" t="s">
        <v>1</v>
      </c>
    </row>
    <row r="42" spans="1:4" x14ac:dyDescent="0.35">
      <c r="A42" s="2">
        <v>41</v>
      </c>
      <c r="B42" s="4" t="s">
        <v>11</v>
      </c>
      <c r="C42" s="2" t="s">
        <v>7</v>
      </c>
      <c r="D42" s="2" t="s">
        <v>1</v>
      </c>
    </row>
    <row r="43" spans="1:4" x14ac:dyDescent="0.35">
      <c r="A43" s="2">
        <v>42</v>
      </c>
      <c r="B43" s="4" t="s">
        <v>11</v>
      </c>
      <c r="C43" s="2" t="s">
        <v>6</v>
      </c>
      <c r="D43" s="2" t="s">
        <v>0</v>
      </c>
    </row>
    <row r="44" spans="1:4" x14ac:dyDescent="0.35">
      <c r="A44" s="2">
        <v>43</v>
      </c>
      <c r="B44" s="4" t="s">
        <v>9</v>
      </c>
      <c r="C44" s="2" t="s">
        <v>7</v>
      </c>
      <c r="D44" s="2" t="s">
        <v>0</v>
      </c>
    </row>
    <row r="45" spans="1:4" x14ac:dyDescent="0.35">
      <c r="A45" s="2">
        <v>44</v>
      </c>
      <c r="B45" s="4" t="s">
        <v>9</v>
      </c>
      <c r="C45" s="2" t="s">
        <v>5</v>
      </c>
      <c r="D45" s="2" t="s">
        <v>0</v>
      </c>
    </row>
    <row r="46" spans="1:4" x14ac:dyDescent="0.35">
      <c r="A46" s="2">
        <v>45</v>
      </c>
      <c r="B46" s="4" t="s">
        <v>10</v>
      </c>
      <c r="C46" s="2" t="s">
        <v>6</v>
      </c>
      <c r="D46" s="2" t="s">
        <v>1</v>
      </c>
    </row>
    <row r="47" spans="1:4" x14ac:dyDescent="0.35">
      <c r="A47" s="2">
        <v>46</v>
      </c>
      <c r="B47" s="4" t="s">
        <v>9</v>
      </c>
      <c r="C47" s="2" t="s">
        <v>5</v>
      </c>
      <c r="D47" s="2" t="s">
        <v>1</v>
      </c>
    </row>
    <row r="48" spans="1:4" x14ac:dyDescent="0.35">
      <c r="A48" s="2">
        <v>47</v>
      </c>
      <c r="B48" s="4" t="s">
        <v>9</v>
      </c>
      <c r="C48" s="2" t="s">
        <v>7</v>
      </c>
      <c r="D48" s="2" t="s">
        <v>1</v>
      </c>
    </row>
    <row r="49" spans="1:4" x14ac:dyDescent="0.35">
      <c r="A49" s="2">
        <v>48</v>
      </c>
      <c r="B49" s="4" t="s">
        <v>9</v>
      </c>
      <c r="C49" s="2" t="s">
        <v>7</v>
      </c>
      <c r="D49" s="2" t="s">
        <v>1</v>
      </c>
    </row>
    <row r="50" spans="1:4" x14ac:dyDescent="0.35">
      <c r="A50" s="2">
        <v>49</v>
      </c>
      <c r="B50" s="4" t="s">
        <v>11</v>
      </c>
      <c r="C50" s="2" t="s">
        <v>6</v>
      </c>
      <c r="D50" s="2" t="s">
        <v>0</v>
      </c>
    </row>
    <row r="51" spans="1:4" x14ac:dyDescent="0.35">
      <c r="A51" s="2">
        <v>50</v>
      </c>
      <c r="B51" s="4" t="s">
        <v>11</v>
      </c>
      <c r="C51" s="2" t="s">
        <v>7</v>
      </c>
      <c r="D51" s="2" t="s">
        <v>1</v>
      </c>
    </row>
    <row r="52" spans="1:4" x14ac:dyDescent="0.35">
      <c r="A52" s="2">
        <v>51</v>
      </c>
      <c r="B52" s="4" t="s">
        <v>11</v>
      </c>
      <c r="C52" s="2" t="s">
        <v>6</v>
      </c>
      <c r="D52" s="2" t="s">
        <v>0</v>
      </c>
    </row>
    <row r="53" spans="1:4" x14ac:dyDescent="0.35">
      <c r="A53" s="2">
        <v>52</v>
      </c>
      <c r="B53" s="4" t="s">
        <v>11</v>
      </c>
      <c r="C53" s="2" t="s">
        <v>7</v>
      </c>
      <c r="D53" s="2" t="s">
        <v>0</v>
      </c>
    </row>
    <row r="54" spans="1:4" x14ac:dyDescent="0.35">
      <c r="A54" s="2">
        <v>53</v>
      </c>
      <c r="B54" s="4" t="s">
        <v>10</v>
      </c>
      <c r="C54" s="2" t="s">
        <v>7</v>
      </c>
      <c r="D54" s="2" t="s">
        <v>0</v>
      </c>
    </row>
    <row r="55" spans="1:4" x14ac:dyDescent="0.35">
      <c r="A55" s="2">
        <v>54</v>
      </c>
      <c r="B55" s="4" t="s">
        <v>9</v>
      </c>
      <c r="C55" s="2" t="s">
        <v>7</v>
      </c>
      <c r="D55" s="2" t="s">
        <v>0</v>
      </c>
    </row>
    <row r="56" spans="1:4" x14ac:dyDescent="0.35">
      <c r="A56" s="2">
        <v>55</v>
      </c>
      <c r="B56" s="4" t="s">
        <v>9</v>
      </c>
      <c r="C56" s="2" t="s">
        <v>7</v>
      </c>
      <c r="D56" s="2" t="s">
        <v>1</v>
      </c>
    </row>
    <row r="57" spans="1:4" x14ac:dyDescent="0.35">
      <c r="A57" s="2">
        <v>56</v>
      </c>
      <c r="B57" s="4" t="s">
        <v>9</v>
      </c>
      <c r="C57" s="2" t="s">
        <v>7</v>
      </c>
      <c r="D57" s="2" t="s">
        <v>0</v>
      </c>
    </row>
    <row r="58" spans="1:4" x14ac:dyDescent="0.35">
      <c r="A58" s="2">
        <v>57</v>
      </c>
      <c r="B58" s="4" t="s">
        <v>11</v>
      </c>
      <c r="C58" s="2" t="s">
        <v>5</v>
      </c>
      <c r="D58" s="2" t="s">
        <v>0</v>
      </c>
    </row>
    <row r="59" spans="1:4" x14ac:dyDescent="0.35">
      <c r="A59" s="2">
        <v>58</v>
      </c>
      <c r="B59" s="4" t="s">
        <v>10</v>
      </c>
      <c r="C59" s="2" t="s">
        <v>7</v>
      </c>
      <c r="D59" s="2" t="s">
        <v>0</v>
      </c>
    </row>
    <row r="60" spans="1:4" x14ac:dyDescent="0.35">
      <c r="A60" s="2">
        <v>59</v>
      </c>
      <c r="B60" s="4" t="s">
        <v>11</v>
      </c>
      <c r="C60" s="2" t="s">
        <v>6</v>
      </c>
      <c r="D60" s="2" t="s">
        <v>1</v>
      </c>
    </row>
    <row r="61" spans="1:4" x14ac:dyDescent="0.35">
      <c r="A61" s="2">
        <v>60</v>
      </c>
      <c r="B61" s="4" t="s">
        <v>11</v>
      </c>
      <c r="C61" s="2" t="s">
        <v>6</v>
      </c>
      <c r="D61" s="2" t="s">
        <v>0</v>
      </c>
    </row>
    <row r="62" spans="1:4" x14ac:dyDescent="0.35">
      <c r="A62" s="2">
        <v>61</v>
      </c>
      <c r="B62" s="4" t="s">
        <v>11</v>
      </c>
      <c r="C62" s="2" t="s">
        <v>5</v>
      </c>
      <c r="D62" s="2" t="s">
        <v>0</v>
      </c>
    </row>
    <row r="63" spans="1:4" x14ac:dyDescent="0.35">
      <c r="A63" s="2">
        <v>62</v>
      </c>
      <c r="B63" s="4" t="s">
        <v>10</v>
      </c>
      <c r="C63" s="2" t="s">
        <v>5</v>
      </c>
      <c r="D63" s="2" t="s">
        <v>0</v>
      </c>
    </row>
    <row r="64" spans="1:4" x14ac:dyDescent="0.35">
      <c r="A64" s="2">
        <v>63</v>
      </c>
      <c r="B64" s="4" t="s">
        <v>10</v>
      </c>
      <c r="C64" s="2" t="s">
        <v>7</v>
      </c>
      <c r="D64" s="2" t="s">
        <v>0</v>
      </c>
    </row>
    <row r="65" spans="1:4" x14ac:dyDescent="0.35">
      <c r="A65" s="2">
        <v>64</v>
      </c>
      <c r="B65" s="4" t="s">
        <v>11</v>
      </c>
      <c r="C65" s="2" t="s">
        <v>6</v>
      </c>
      <c r="D65" s="2" t="s">
        <v>1</v>
      </c>
    </row>
    <row r="66" spans="1:4" x14ac:dyDescent="0.35">
      <c r="A66" s="2">
        <v>65</v>
      </c>
      <c r="B66" s="4" t="s">
        <v>10</v>
      </c>
      <c r="C66" s="2" t="s">
        <v>5</v>
      </c>
      <c r="D66" s="2" t="s">
        <v>0</v>
      </c>
    </row>
    <row r="67" spans="1:4" x14ac:dyDescent="0.35">
      <c r="A67" s="2">
        <v>66</v>
      </c>
      <c r="B67" s="4" t="s">
        <v>9</v>
      </c>
      <c r="C67" s="2" t="s">
        <v>5</v>
      </c>
      <c r="D67" s="2" t="s">
        <v>0</v>
      </c>
    </row>
    <row r="68" spans="1:4" x14ac:dyDescent="0.35">
      <c r="A68" s="2">
        <v>67</v>
      </c>
      <c r="B68" s="4" t="s">
        <v>11</v>
      </c>
      <c r="C68" s="2" t="s">
        <v>6</v>
      </c>
      <c r="D68" s="2" t="s">
        <v>1</v>
      </c>
    </row>
    <row r="69" spans="1:4" x14ac:dyDescent="0.35">
      <c r="A69" s="2">
        <v>68</v>
      </c>
      <c r="B69" s="4" t="s">
        <v>10</v>
      </c>
      <c r="C69" s="2" t="s">
        <v>7</v>
      </c>
      <c r="D69" s="2" t="s">
        <v>1</v>
      </c>
    </row>
    <row r="70" spans="1:4" x14ac:dyDescent="0.35">
      <c r="A70" s="2">
        <v>69</v>
      </c>
      <c r="B70" s="4" t="s">
        <v>11</v>
      </c>
      <c r="C70" s="2" t="s">
        <v>6</v>
      </c>
      <c r="D70" s="2" t="s">
        <v>1</v>
      </c>
    </row>
    <row r="71" spans="1:4" x14ac:dyDescent="0.35">
      <c r="A71" s="2">
        <v>70</v>
      </c>
      <c r="B71" s="4" t="s">
        <v>11</v>
      </c>
      <c r="C71" s="2" t="s">
        <v>6</v>
      </c>
      <c r="D71" s="2" t="s">
        <v>0</v>
      </c>
    </row>
    <row r="72" spans="1:4" x14ac:dyDescent="0.35">
      <c r="A72" s="2">
        <v>71</v>
      </c>
      <c r="B72" s="4" t="s">
        <v>9</v>
      </c>
      <c r="C72" s="2" t="s">
        <v>5</v>
      </c>
      <c r="D72" s="2" t="s">
        <v>1</v>
      </c>
    </row>
    <row r="73" spans="1:4" x14ac:dyDescent="0.35">
      <c r="A73" s="2">
        <v>72</v>
      </c>
      <c r="B73" s="4" t="s">
        <v>9</v>
      </c>
      <c r="C73" s="2" t="s">
        <v>5</v>
      </c>
      <c r="D73" s="2" t="s">
        <v>1</v>
      </c>
    </row>
    <row r="74" spans="1:4" x14ac:dyDescent="0.35">
      <c r="A74" s="2">
        <v>73</v>
      </c>
      <c r="B74" s="4" t="s">
        <v>11</v>
      </c>
      <c r="C74" s="2" t="s">
        <v>6</v>
      </c>
      <c r="D74" s="2" t="s">
        <v>0</v>
      </c>
    </row>
    <row r="75" spans="1:4" x14ac:dyDescent="0.35">
      <c r="A75" s="2">
        <v>74</v>
      </c>
      <c r="B75" s="4" t="s">
        <v>11</v>
      </c>
      <c r="C75" s="2" t="s">
        <v>7</v>
      </c>
      <c r="D75" s="2" t="s">
        <v>1</v>
      </c>
    </row>
    <row r="76" spans="1:4" x14ac:dyDescent="0.35">
      <c r="A76" s="2">
        <v>75</v>
      </c>
      <c r="B76" s="4" t="s">
        <v>10</v>
      </c>
      <c r="C76" s="2" t="s">
        <v>5</v>
      </c>
      <c r="D76" s="2" t="s">
        <v>1</v>
      </c>
    </row>
    <row r="77" spans="1:4" x14ac:dyDescent="0.35">
      <c r="A77" s="2">
        <v>76</v>
      </c>
      <c r="B77" s="4" t="s">
        <v>10</v>
      </c>
      <c r="C77" s="2" t="s">
        <v>6</v>
      </c>
      <c r="D77" s="2" t="s">
        <v>1</v>
      </c>
    </row>
    <row r="78" spans="1:4" x14ac:dyDescent="0.35">
      <c r="A78" s="2">
        <v>77</v>
      </c>
      <c r="B78" s="4" t="s">
        <v>9</v>
      </c>
      <c r="C78" s="2" t="s">
        <v>5</v>
      </c>
      <c r="D78" s="2" t="s">
        <v>0</v>
      </c>
    </row>
    <row r="79" spans="1:4" x14ac:dyDescent="0.35">
      <c r="A79" s="2">
        <v>78</v>
      </c>
      <c r="B79" s="4" t="s">
        <v>11</v>
      </c>
      <c r="C79" s="2" t="s">
        <v>6</v>
      </c>
      <c r="D79" s="2" t="s">
        <v>0</v>
      </c>
    </row>
    <row r="80" spans="1:4" x14ac:dyDescent="0.35">
      <c r="A80" s="2">
        <v>79</v>
      </c>
      <c r="B80" s="4" t="s">
        <v>11</v>
      </c>
      <c r="C80" s="2" t="s">
        <v>5</v>
      </c>
      <c r="D80" s="2" t="s">
        <v>1</v>
      </c>
    </row>
    <row r="81" spans="1:4" x14ac:dyDescent="0.35">
      <c r="A81" s="2">
        <v>80</v>
      </c>
      <c r="B81" s="4" t="s">
        <v>9</v>
      </c>
      <c r="C81" s="2" t="s">
        <v>5</v>
      </c>
      <c r="D81" s="2" t="s">
        <v>0</v>
      </c>
    </row>
    <row r="82" spans="1:4" x14ac:dyDescent="0.35">
      <c r="A82" s="2">
        <v>81</v>
      </c>
      <c r="B82" s="4" t="s">
        <v>10</v>
      </c>
      <c r="C82" s="2" t="s">
        <v>5</v>
      </c>
      <c r="D82" s="2" t="s">
        <v>1</v>
      </c>
    </row>
    <row r="83" spans="1:4" x14ac:dyDescent="0.35">
      <c r="A83" s="2">
        <v>82</v>
      </c>
      <c r="B83" s="4" t="s">
        <v>10</v>
      </c>
      <c r="C83" s="2" t="s">
        <v>7</v>
      </c>
      <c r="D83" s="2" t="s">
        <v>1</v>
      </c>
    </row>
    <row r="84" spans="1:4" x14ac:dyDescent="0.35">
      <c r="A84" s="2">
        <v>83</v>
      </c>
      <c r="B84" s="4" t="s">
        <v>9</v>
      </c>
      <c r="C84" s="2" t="s">
        <v>5</v>
      </c>
      <c r="D84" s="2" t="s">
        <v>1</v>
      </c>
    </row>
    <row r="85" spans="1:4" x14ac:dyDescent="0.35">
      <c r="A85" s="2">
        <v>84</v>
      </c>
      <c r="B85" s="4" t="s">
        <v>11</v>
      </c>
      <c r="C85" s="2" t="s">
        <v>6</v>
      </c>
      <c r="D85" s="2" t="s">
        <v>0</v>
      </c>
    </row>
    <row r="86" spans="1:4" x14ac:dyDescent="0.35">
      <c r="A86" s="2">
        <v>85</v>
      </c>
      <c r="B86" s="4" t="s">
        <v>9</v>
      </c>
      <c r="C86" s="2" t="s">
        <v>6</v>
      </c>
      <c r="D86" s="2" t="s">
        <v>0</v>
      </c>
    </row>
    <row r="87" spans="1:4" x14ac:dyDescent="0.35">
      <c r="A87" s="2">
        <v>86</v>
      </c>
      <c r="B87" s="4" t="s">
        <v>9</v>
      </c>
      <c r="C87" s="2" t="s">
        <v>6</v>
      </c>
      <c r="D87" s="2" t="s">
        <v>0</v>
      </c>
    </row>
    <row r="88" spans="1:4" x14ac:dyDescent="0.35">
      <c r="A88" s="2">
        <v>87</v>
      </c>
      <c r="B88" s="4" t="s">
        <v>11</v>
      </c>
      <c r="C88" s="2" t="s">
        <v>7</v>
      </c>
      <c r="D88" s="2" t="s">
        <v>0</v>
      </c>
    </row>
    <row r="89" spans="1:4" x14ac:dyDescent="0.35">
      <c r="A89" s="2">
        <v>88</v>
      </c>
      <c r="B89" s="4" t="s">
        <v>9</v>
      </c>
      <c r="C89" s="2" t="s">
        <v>6</v>
      </c>
      <c r="D89" s="2" t="s">
        <v>1</v>
      </c>
    </row>
    <row r="90" spans="1:4" x14ac:dyDescent="0.35">
      <c r="A90" s="2">
        <v>89</v>
      </c>
      <c r="B90" s="4" t="s">
        <v>9</v>
      </c>
      <c r="C90" s="2" t="s">
        <v>6</v>
      </c>
      <c r="D90" s="2" t="s">
        <v>1</v>
      </c>
    </row>
    <row r="91" spans="1:4" x14ac:dyDescent="0.35">
      <c r="A91" s="2">
        <v>90</v>
      </c>
      <c r="B91" s="4" t="s">
        <v>10</v>
      </c>
      <c r="C91" s="2" t="s">
        <v>5</v>
      </c>
      <c r="D91" s="2" t="s">
        <v>1</v>
      </c>
    </row>
    <row r="92" spans="1:4" x14ac:dyDescent="0.35">
      <c r="A92" s="2">
        <v>91</v>
      </c>
      <c r="B92" s="4" t="s">
        <v>10</v>
      </c>
      <c r="C92" s="2" t="s">
        <v>6</v>
      </c>
      <c r="D92" s="2" t="s">
        <v>0</v>
      </c>
    </row>
    <row r="93" spans="1:4" x14ac:dyDescent="0.35">
      <c r="A93" s="2">
        <v>92</v>
      </c>
      <c r="B93" s="4" t="s">
        <v>10</v>
      </c>
      <c r="C93" s="2" t="s">
        <v>6</v>
      </c>
      <c r="D93" s="2" t="s">
        <v>1</v>
      </c>
    </row>
    <row r="94" spans="1:4" x14ac:dyDescent="0.35">
      <c r="A94" s="2">
        <v>93</v>
      </c>
      <c r="B94" s="4" t="s">
        <v>9</v>
      </c>
      <c r="C94" s="2" t="s">
        <v>6</v>
      </c>
      <c r="D94" s="2" t="s">
        <v>1</v>
      </c>
    </row>
    <row r="95" spans="1:4" x14ac:dyDescent="0.35">
      <c r="A95" s="2">
        <v>94</v>
      </c>
      <c r="B95" s="4" t="s">
        <v>9</v>
      </c>
      <c r="C95" s="2" t="s">
        <v>7</v>
      </c>
      <c r="D95" s="2" t="s">
        <v>1</v>
      </c>
    </row>
    <row r="96" spans="1:4" x14ac:dyDescent="0.35">
      <c r="A96" s="2">
        <v>95</v>
      </c>
      <c r="B96" s="4" t="s">
        <v>11</v>
      </c>
      <c r="C96" s="2" t="s">
        <v>6</v>
      </c>
      <c r="D96" s="2" t="s">
        <v>1</v>
      </c>
    </row>
    <row r="97" spans="1:4" x14ac:dyDescent="0.35">
      <c r="A97" s="2">
        <v>96</v>
      </c>
      <c r="B97" s="4" t="s">
        <v>11</v>
      </c>
      <c r="C97" s="2" t="s">
        <v>6</v>
      </c>
      <c r="D97" s="2" t="s">
        <v>0</v>
      </c>
    </row>
    <row r="98" spans="1:4" x14ac:dyDescent="0.35">
      <c r="A98" s="2">
        <v>97</v>
      </c>
      <c r="B98" s="4" t="s">
        <v>10</v>
      </c>
      <c r="C98" s="2" t="s">
        <v>5</v>
      </c>
      <c r="D98" s="2" t="s">
        <v>0</v>
      </c>
    </row>
    <row r="99" spans="1:4" x14ac:dyDescent="0.35">
      <c r="A99" s="2">
        <v>98</v>
      </c>
      <c r="B99" s="4" t="s">
        <v>10</v>
      </c>
      <c r="C99" s="2" t="s">
        <v>7</v>
      </c>
      <c r="D99" s="2" t="s">
        <v>0</v>
      </c>
    </row>
    <row r="100" spans="1:4" x14ac:dyDescent="0.35">
      <c r="A100" s="2">
        <v>99</v>
      </c>
      <c r="B100" s="4" t="s">
        <v>11</v>
      </c>
      <c r="C100" s="2" t="s">
        <v>6</v>
      </c>
      <c r="D100" s="2" t="s">
        <v>1</v>
      </c>
    </row>
    <row r="101" spans="1:4" x14ac:dyDescent="0.35">
      <c r="A101" s="2">
        <v>100</v>
      </c>
      <c r="B101" s="4" t="s">
        <v>9</v>
      </c>
      <c r="C101" s="2" t="s">
        <v>7</v>
      </c>
      <c r="D101" s="2" t="s">
        <v>1</v>
      </c>
    </row>
  </sheetData>
  <mergeCells count="9">
    <mergeCell ref="G14:H15"/>
    <mergeCell ref="I14:K14"/>
    <mergeCell ref="G16:G18"/>
    <mergeCell ref="G2:H3"/>
    <mergeCell ref="I2:K2"/>
    <mergeCell ref="G4:G6"/>
    <mergeCell ref="G8:H9"/>
    <mergeCell ref="I8:K8"/>
    <mergeCell ref="G10:G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D64F4-3EEB-4230-B48F-96F9C31C67B6}">
  <dimension ref="C3:G21"/>
  <sheetViews>
    <sheetView topLeftCell="A10" workbookViewId="0">
      <selection activeCell="H18" sqref="H18"/>
    </sheetView>
  </sheetViews>
  <sheetFormatPr defaultRowHeight="14.5" x14ac:dyDescent="0.35"/>
  <cols>
    <col min="4" max="4" width="8.08984375" bestFit="1" customWidth="1"/>
    <col min="5" max="5" width="11" bestFit="1" customWidth="1"/>
    <col min="6" max="7" width="11.08984375" bestFit="1" customWidth="1"/>
  </cols>
  <sheetData>
    <row r="3" spans="3:7" ht="14.5" customHeight="1" x14ac:dyDescent="0.35"/>
    <row r="4" spans="3:7" ht="14.5" customHeight="1" x14ac:dyDescent="0.35">
      <c r="C4" s="5" t="s">
        <v>0</v>
      </c>
      <c r="D4" s="5"/>
      <c r="E4" s="6" t="s">
        <v>3</v>
      </c>
      <c r="F4" s="6"/>
      <c r="G4" s="6"/>
    </row>
    <row r="5" spans="3:7" x14ac:dyDescent="0.35">
      <c r="C5" s="5"/>
      <c r="D5" s="5"/>
      <c r="E5" s="10" t="s">
        <v>5</v>
      </c>
      <c r="F5" s="10" t="s">
        <v>6</v>
      </c>
      <c r="G5" s="10" t="s">
        <v>7</v>
      </c>
    </row>
    <row r="6" spans="3:7" ht="14.5" customHeight="1" x14ac:dyDescent="0.35">
      <c r="C6" s="9" t="s">
        <v>13</v>
      </c>
      <c r="D6" s="11" t="s">
        <v>14</v>
      </c>
      <c r="E6" s="7">
        <v>6</v>
      </c>
      <c r="F6" s="7">
        <v>5</v>
      </c>
      <c r="G6" s="7">
        <v>5</v>
      </c>
    </row>
    <row r="7" spans="3:7" x14ac:dyDescent="0.35">
      <c r="C7" s="9"/>
      <c r="D7" s="11" t="s">
        <v>15</v>
      </c>
      <c r="E7" s="7">
        <v>6</v>
      </c>
      <c r="F7" s="7">
        <v>2</v>
      </c>
      <c r="G7" s="7">
        <v>8</v>
      </c>
    </row>
    <row r="8" spans="3:7" x14ac:dyDescent="0.35">
      <c r="C8" s="9"/>
      <c r="D8" s="11" t="s">
        <v>16</v>
      </c>
      <c r="E8" s="7">
        <v>5</v>
      </c>
      <c r="F8" s="7">
        <v>2</v>
      </c>
      <c r="G8" s="7">
        <v>3</v>
      </c>
    </row>
    <row r="9" spans="3:7" ht="14.5" customHeight="1" x14ac:dyDescent="0.35">
      <c r="C9" s="8"/>
      <c r="D9" s="8"/>
      <c r="E9" s="8"/>
      <c r="F9" s="8"/>
      <c r="G9" s="8"/>
    </row>
    <row r="10" spans="3:7" ht="14.5" customHeight="1" x14ac:dyDescent="0.35">
      <c r="C10" s="5" t="s">
        <v>1</v>
      </c>
      <c r="D10" s="5"/>
      <c r="E10" s="6" t="s">
        <v>3</v>
      </c>
      <c r="F10" s="6"/>
      <c r="G10" s="6"/>
    </row>
    <row r="11" spans="3:7" x14ac:dyDescent="0.35">
      <c r="C11" s="5"/>
      <c r="D11" s="5"/>
      <c r="E11" s="10" t="s">
        <v>5</v>
      </c>
      <c r="F11" s="10" t="s">
        <v>6</v>
      </c>
      <c r="G11" s="10" t="s">
        <v>7</v>
      </c>
    </row>
    <row r="12" spans="3:7" ht="14.5" customHeight="1" x14ac:dyDescent="0.35">
      <c r="C12" s="9" t="s">
        <v>13</v>
      </c>
      <c r="D12" s="11" t="s">
        <v>14</v>
      </c>
      <c r="E12" s="7">
        <v>8</v>
      </c>
      <c r="F12" s="7">
        <v>4</v>
      </c>
      <c r="G12" s="7">
        <v>5</v>
      </c>
    </row>
    <row r="13" spans="3:7" x14ac:dyDescent="0.35">
      <c r="C13" s="9"/>
      <c r="D13" s="11" t="s">
        <v>15</v>
      </c>
      <c r="E13" s="7">
        <v>4</v>
      </c>
      <c r="F13" s="7">
        <v>7</v>
      </c>
      <c r="G13" s="7">
        <v>5</v>
      </c>
    </row>
    <row r="14" spans="3:7" x14ac:dyDescent="0.35">
      <c r="C14" s="9"/>
      <c r="D14" s="11" t="s">
        <v>16</v>
      </c>
      <c r="E14" s="7">
        <v>3</v>
      </c>
      <c r="F14" s="7">
        <v>7</v>
      </c>
      <c r="G14" s="7">
        <v>3</v>
      </c>
    </row>
    <row r="15" spans="3:7" ht="14.5" customHeight="1" x14ac:dyDescent="0.35">
      <c r="C15" s="8"/>
      <c r="D15" s="8"/>
      <c r="E15" s="8"/>
      <c r="F15" s="8"/>
      <c r="G15" s="8"/>
    </row>
    <row r="16" spans="3:7" ht="14.5" customHeight="1" x14ac:dyDescent="0.35">
      <c r="C16" s="5" t="s">
        <v>12</v>
      </c>
      <c r="D16" s="5"/>
      <c r="E16" s="6" t="s">
        <v>3</v>
      </c>
      <c r="F16" s="6"/>
      <c r="G16" s="6"/>
    </row>
    <row r="17" spans="3:7" x14ac:dyDescent="0.35">
      <c r="C17" s="5"/>
      <c r="D17" s="5"/>
      <c r="E17" s="10" t="s">
        <v>5</v>
      </c>
      <c r="F17" s="10" t="s">
        <v>6</v>
      </c>
      <c r="G17" s="10" t="s">
        <v>7</v>
      </c>
    </row>
    <row r="18" spans="3:7" ht="14.5" customHeight="1" x14ac:dyDescent="0.35">
      <c r="C18" s="9" t="s">
        <v>13</v>
      </c>
      <c r="D18" s="11" t="s">
        <v>14</v>
      </c>
      <c r="E18" s="7">
        <v>14</v>
      </c>
      <c r="F18" s="7">
        <v>9</v>
      </c>
      <c r="G18" s="7">
        <v>10</v>
      </c>
    </row>
    <row r="19" spans="3:7" x14ac:dyDescent="0.35">
      <c r="C19" s="9"/>
      <c r="D19" s="11" t="s">
        <v>15</v>
      </c>
      <c r="E19" s="7">
        <v>10</v>
      </c>
      <c r="F19" s="7">
        <v>9</v>
      </c>
      <c r="G19" s="7">
        <v>13</v>
      </c>
    </row>
    <row r="20" spans="3:7" x14ac:dyDescent="0.35">
      <c r="C20" s="9"/>
      <c r="D20" s="11" t="s">
        <v>16</v>
      </c>
      <c r="E20" s="7">
        <v>8</v>
      </c>
      <c r="F20" s="7">
        <v>9</v>
      </c>
      <c r="G20" s="7">
        <v>6</v>
      </c>
    </row>
    <row r="21" spans="3:7" x14ac:dyDescent="0.35">
      <c r="C21" s="8"/>
      <c r="D21" s="8"/>
      <c r="E21" s="8"/>
      <c r="F21" s="1"/>
      <c r="G21" s="8"/>
    </row>
  </sheetData>
  <mergeCells count="9">
    <mergeCell ref="C4:D5"/>
    <mergeCell ref="E4:G4"/>
    <mergeCell ref="C6:C8"/>
    <mergeCell ref="C10:D11"/>
    <mergeCell ref="E10:G10"/>
    <mergeCell ref="C12:C14"/>
    <mergeCell ref="C16:D17"/>
    <mergeCell ref="E16:G16"/>
    <mergeCell ref="C18:C2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1F5B7-138F-4521-A4BD-FD54B1501026}">
  <dimension ref="C1:H23"/>
  <sheetViews>
    <sheetView workbookViewId="0">
      <selection activeCell="J10" sqref="J10"/>
    </sheetView>
  </sheetViews>
  <sheetFormatPr defaultRowHeight="14.5" x14ac:dyDescent="0.35"/>
  <cols>
    <col min="6" max="6" width="11" bestFit="1" customWidth="1"/>
    <col min="7" max="7" width="11.08984375" bestFit="1" customWidth="1"/>
  </cols>
  <sheetData>
    <row r="1" spans="3:8" x14ac:dyDescent="0.35">
      <c r="C1" s="5" t="s">
        <v>25</v>
      </c>
      <c r="D1" s="5"/>
      <c r="E1" s="6" t="s">
        <v>3</v>
      </c>
      <c r="F1" s="6"/>
      <c r="G1" s="6"/>
      <c r="H1" s="12" t="s">
        <v>17</v>
      </c>
    </row>
    <row r="2" spans="3:8" x14ac:dyDescent="0.35">
      <c r="C2" s="5"/>
      <c r="D2" s="5"/>
      <c r="E2" s="10" t="s">
        <v>5</v>
      </c>
      <c r="F2" s="10" t="s">
        <v>6</v>
      </c>
      <c r="G2" s="10" t="s">
        <v>7</v>
      </c>
      <c r="H2" s="12"/>
    </row>
    <row r="3" spans="3:8" x14ac:dyDescent="0.35">
      <c r="C3" s="9" t="s">
        <v>13</v>
      </c>
      <c r="D3" s="11" t="s">
        <v>14</v>
      </c>
      <c r="E3" s="13">
        <f>MAX(('Transformed '!E6/('Transformed '!E12+'Transformed '!E6)),'Transformed '!E12/('Transformed '!E6+'Transformed '!E12))</f>
        <v>0.5714285714285714</v>
      </c>
      <c r="F3" s="13">
        <f>MAX(('Transformed '!F6/('Transformed '!F12+'Transformed '!F6)),'Transformed '!F12/('Transformed '!F6+'Transformed '!F12))</f>
        <v>0.55555555555555558</v>
      </c>
      <c r="G3" s="13">
        <f>MAX(('Transformed '!G6/('Transformed '!G12+'Transformed '!G6)),'Transformed '!G12/('Transformed '!G6+'Transformed '!G12))</f>
        <v>0.5</v>
      </c>
      <c r="H3" s="12"/>
    </row>
    <row r="4" spans="3:8" x14ac:dyDescent="0.35">
      <c r="C4" s="9"/>
      <c r="D4" s="11" t="s">
        <v>15</v>
      </c>
      <c r="E4" s="13">
        <f>MAX(('Transformed '!E7/('Transformed '!E13+'Transformed '!E7)),'Transformed '!E13/('Transformed '!E7+'Transformed '!E13))</f>
        <v>0.6</v>
      </c>
      <c r="F4" s="13">
        <f>MAX(('Transformed '!F7/('Transformed '!F13+'Transformed '!F7)),'Transformed '!F13/('Transformed '!F7+'Transformed '!F13))</f>
        <v>0.77777777777777779</v>
      </c>
      <c r="G4" s="13">
        <f>MAX(('Transformed '!G7/('Transformed '!G13+'Transformed '!G7)),'Transformed '!G13/('Transformed '!G7+'Transformed '!G13))</f>
        <v>0.61538461538461542</v>
      </c>
      <c r="H4" s="12"/>
    </row>
    <row r="5" spans="3:8" x14ac:dyDescent="0.35">
      <c r="C5" s="9"/>
      <c r="D5" s="11" t="s">
        <v>16</v>
      </c>
      <c r="E5" s="13">
        <f>MAX(('Transformed '!E8/('Transformed '!E14+'Transformed '!E8)),'Transformed '!E14/('Transformed '!E8+'Transformed '!E14))</f>
        <v>0.625</v>
      </c>
      <c r="F5" s="13">
        <f>MAX(('Transformed '!F8/('Transformed '!F14+'Transformed '!F8)),'Transformed '!F14/('Transformed '!F8+'Transformed '!F14))</f>
        <v>0.77777777777777779</v>
      </c>
      <c r="G5" s="13">
        <f>MAX(('Transformed '!G8/('Transformed '!G14+'Transformed '!G8)),'Transformed '!G14/('Transformed '!G8+'Transformed '!G14))</f>
        <v>0.5</v>
      </c>
      <c r="H5" s="12"/>
    </row>
    <row r="6" spans="3:8" x14ac:dyDescent="0.35">
      <c r="H6" s="1"/>
    </row>
    <row r="7" spans="3:8" x14ac:dyDescent="0.35">
      <c r="C7" s="5" t="s">
        <v>25</v>
      </c>
      <c r="D7" s="5"/>
      <c r="E7" s="6" t="s">
        <v>3</v>
      </c>
      <c r="F7" s="6"/>
      <c r="G7" s="6"/>
      <c r="H7" s="12" t="s">
        <v>18</v>
      </c>
    </row>
    <row r="8" spans="3:8" x14ac:dyDescent="0.35">
      <c r="C8" s="5"/>
      <c r="D8" s="5"/>
      <c r="E8" s="10" t="s">
        <v>5</v>
      </c>
      <c r="F8" s="10" t="s">
        <v>6</v>
      </c>
      <c r="G8" s="10" t="s">
        <v>7</v>
      </c>
      <c r="H8" s="12"/>
    </row>
    <row r="9" spans="3:8" x14ac:dyDescent="0.35">
      <c r="C9" s="9" t="s">
        <v>13</v>
      </c>
      <c r="D9" s="11" t="s">
        <v>14</v>
      </c>
      <c r="E9" s="13">
        <f>(('Transformed '!E6^2+'Transformed '!E12^2)/'Transformed '!E18^2)</f>
        <v>0.51020408163265307</v>
      </c>
      <c r="F9" s="13">
        <f>(('Transformed '!F6^2+'Transformed '!F12^2)/'Transformed '!F18^2)</f>
        <v>0.50617283950617287</v>
      </c>
      <c r="G9" s="13">
        <f>(('Transformed '!G6^2+'Transformed '!G12^2)/'Transformed '!G18^2)</f>
        <v>0.5</v>
      </c>
      <c r="H9" s="12"/>
    </row>
    <row r="10" spans="3:8" x14ac:dyDescent="0.35">
      <c r="C10" s="9"/>
      <c r="D10" s="11" t="s">
        <v>15</v>
      </c>
      <c r="E10" s="13">
        <f>(('Transformed '!E7^2+'Transformed '!E13^2)/'Transformed '!E19^2)</f>
        <v>0.52</v>
      </c>
      <c r="F10" s="13">
        <f>(('Transformed '!F7^2+'Transformed '!F13^2)/'Transformed '!F19^2)</f>
        <v>0.65432098765432101</v>
      </c>
      <c r="G10" s="13">
        <f>(('Transformed '!G7^2+'Transformed '!G13^2)/'Transformed '!G19^2)</f>
        <v>0.52662721893491127</v>
      </c>
      <c r="H10" s="12"/>
    </row>
    <row r="11" spans="3:8" x14ac:dyDescent="0.35">
      <c r="C11" s="9"/>
      <c r="D11" s="11" t="s">
        <v>16</v>
      </c>
      <c r="E11" s="13">
        <f>(('Transformed '!E8^2+'Transformed '!E14^2)/'Transformed '!E20^2)</f>
        <v>0.53125</v>
      </c>
      <c r="F11" s="13">
        <f>(('Transformed '!F8^2+'Transformed '!F14^2)/'Transformed '!F20^2)</f>
        <v>0.65432098765432101</v>
      </c>
      <c r="G11" s="13">
        <f>(('Transformed '!G8^2+'Transformed '!G14^2)/'Transformed '!G20^2)</f>
        <v>0.5</v>
      </c>
      <c r="H11" s="12"/>
    </row>
    <row r="12" spans="3:8" x14ac:dyDescent="0.35">
      <c r="H12" s="1"/>
    </row>
    <row r="13" spans="3:8" x14ac:dyDescent="0.35">
      <c r="C13" s="5" t="s">
        <v>25</v>
      </c>
      <c r="D13" s="5"/>
      <c r="E13" s="6" t="s">
        <v>3</v>
      </c>
      <c r="F13" s="6"/>
      <c r="G13" s="6"/>
      <c r="H13" s="12" t="s">
        <v>19</v>
      </c>
    </row>
    <row r="14" spans="3:8" x14ac:dyDescent="0.35">
      <c r="C14" s="5"/>
      <c r="D14" s="5"/>
      <c r="E14" s="10" t="s">
        <v>5</v>
      </c>
      <c r="F14" s="10" t="s">
        <v>6</v>
      </c>
      <c r="G14" s="10" t="s">
        <v>7</v>
      </c>
      <c r="H14" s="12"/>
    </row>
    <row r="15" spans="3:8" x14ac:dyDescent="0.35">
      <c r="C15" s="9" t="s">
        <v>13</v>
      </c>
      <c r="D15" s="11" t="s">
        <v>14</v>
      </c>
      <c r="E15" s="13">
        <f>(Purity!E3)*(LOG(1/(Purity!E3),2))</f>
        <v>0.46134566974720231</v>
      </c>
      <c r="F15" s="13">
        <f>(Purity!F3)*(LOG(1/(Purity!F3),2))</f>
        <v>0.4711093925305278</v>
      </c>
      <c r="G15" s="13">
        <f>(Purity!G3)*(LOG(1/(Purity!G3),2))</f>
        <v>0.5</v>
      </c>
      <c r="H15" s="12"/>
    </row>
    <row r="16" spans="3:8" x14ac:dyDescent="0.35">
      <c r="C16" s="9"/>
      <c r="D16" s="11" t="s">
        <v>15</v>
      </c>
      <c r="E16" s="13">
        <f>(Purity!E4)*(LOG(1/(Purity!E4),2))</f>
        <v>0.44217935649972373</v>
      </c>
      <c r="F16" s="13">
        <f>(Purity!F4)*(LOG(1/(Purity!F4),2))</f>
        <v>0.28199895063255076</v>
      </c>
      <c r="G16" s="13">
        <f>(Purity!G4)*(LOG(1/(Purity!G4),2))</f>
        <v>0.43103982654836442</v>
      </c>
      <c r="H16" s="12"/>
    </row>
    <row r="17" spans="3:8" x14ac:dyDescent="0.35">
      <c r="C17" s="9"/>
      <c r="D17" s="11" t="s">
        <v>16</v>
      </c>
      <c r="E17" s="13">
        <f>(Purity!E5)*(LOG(1/(Purity!E5),2))</f>
        <v>0.42379494069539864</v>
      </c>
      <c r="F17" s="13">
        <f>(Purity!F5)*(LOG(1/(Purity!F5),2))</f>
        <v>0.28199895063255076</v>
      </c>
      <c r="G17" s="13">
        <f>(Purity!G5)*(LOG(1/(Purity!G5),2))</f>
        <v>0.5</v>
      </c>
      <c r="H17" s="12"/>
    </row>
    <row r="18" spans="3:8" x14ac:dyDescent="0.35">
      <c r="H18" s="1"/>
    </row>
    <row r="19" spans="3:8" x14ac:dyDescent="0.35">
      <c r="C19" s="5" t="s">
        <v>25</v>
      </c>
      <c r="D19" s="5"/>
      <c r="E19" s="6" t="s">
        <v>3</v>
      </c>
      <c r="F19" s="6"/>
      <c r="G19" s="6"/>
      <c r="H19" s="12" t="s">
        <v>20</v>
      </c>
    </row>
    <row r="20" spans="3:8" x14ac:dyDescent="0.35">
      <c r="C20" s="5"/>
      <c r="D20" s="5"/>
      <c r="E20" s="10" t="s">
        <v>5</v>
      </c>
      <c r="F20" s="10" t="s">
        <v>6</v>
      </c>
      <c r="G20" s="10" t="s">
        <v>7</v>
      </c>
      <c r="H20" s="12"/>
    </row>
    <row r="21" spans="3:8" x14ac:dyDescent="0.35">
      <c r="C21" s="9" t="s">
        <v>13</v>
      </c>
      <c r="D21" s="11" t="s">
        <v>14</v>
      </c>
      <c r="E21" s="13">
        <f>1-E15</f>
        <v>0.53865433025279774</v>
      </c>
      <c r="F21" s="13">
        <f t="shared" ref="F21:G21" si="0">1-F15</f>
        <v>0.52889060746947214</v>
      </c>
      <c r="G21" s="13">
        <f t="shared" si="0"/>
        <v>0.5</v>
      </c>
      <c r="H21" s="12"/>
    </row>
    <row r="22" spans="3:8" x14ac:dyDescent="0.35">
      <c r="C22" s="9"/>
      <c r="D22" s="11" t="s">
        <v>15</v>
      </c>
      <c r="E22" s="13">
        <f t="shared" ref="E22:G22" si="1">1-E16</f>
        <v>0.55782064350027627</v>
      </c>
      <c r="F22" s="13">
        <f t="shared" si="1"/>
        <v>0.71800104936744924</v>
      </c>
      <c r="G22" s="13">
        <f t="shared" si="1"/>
        <v>0.56896017345163563</v>
      </c>
      <c r="H22" s="12"/>
    </row>
    <row r="23" spans="3:8" x14ac:dyDescent="0.35">
      <c r="C23" s="9"/>
      <c r="D23" s="11" t="s">
        <v>16</v>
      </c>
      <c r="E23" s="13">
        <f t="shared" ref="E23:G23" si="2">1-E17</f>
        <v>0.57620505930460131</v>
      </c>
      <c r="F23" s="13">
        <f t="shared" si="2"/>
        <v>0.71800104936744924</v>
      </c>
      <c r="G23" s="13">
        <f t="shared" si="2"/>
        <v>0.5</v>
      </c>
      <c r="H23" s="12"/>
    </row>
  </sheetData>
  <mergeCells count="16">
    <mergeCell ref="C13:D14"/>
    <mergeCell ref="E13:G13"/>
    <mergeCell ref="C15:C17"/>
    <mergeCell ref="C19:D20"/>
    <mergeCell ref="E19:G19"/>
    <mergeCell ref="C21:C23"/>
    <mergeCell ref="H1:H5"/>
    <mergeCell ref="H7:H11"/>
    <mergeCell ref="H13:H17"/>
    <mergeCell ref="H19:H23"/>
    <mergeCell ref="C1:D2"/>
    <mergeCell ref="E1:G1"/>
    <mergeCell ref="C3:C5"/>
    <mergeCell ref="C7:D8"/>
    <mergeCell ref="E7:G7"/>
    <mergeCell ref="C9:C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D5F46-5903-4F45-9333-D217C7A48CA8}">
  <dimension ref="A1:D11"/>
  <sheetViews>
    <sheetView workbookViewId="0">
      <selection sqref="A1:D11"/>
    </sheetView>
  </sheetViews>
  <sheetFormatPr defaultRowHeight="14.5" x14ac:dyDescent="0.35"/>
  <cols>
    <col min="1" max="1" width="11.26953125" bestFit="1" customWidth="1"/>
    <col min="3" max="3" width="11" bestFit="1" customWidth="1"/>
    <col min="4" max="4" width="11.08984375" bestFit="1" customWidth="1"/>
  </cols>
  <sheetData>
    <row r="1" spans="1:4" x14ac:dyDescent="0.35">
      <c r="A1" t="s">
        <v>3</v>
      </c>
      <c r="B1" s="10" t="s">
        <v>5</v>
      </c>
      <c r="C1" s="10" t="s">
        <v>6</v>
      </c>
      <c r="D1" s="10" t="s">
        <v>7</v>
      </c>
    </row>
    <row r="2" spans="1:4" x14ac:dyDescent="0.35">
      <c r="A2" s="14" t="s">
        <v>17</v>
      </c>
      <c r="B2" s="18">
        <f>SUMPRODUCT(Purity!E3:E5,'Transformed '!E18:E20)</f>
        <v>19</v>
      </c>
      <c r="C2" s="18">
        <f>SUMPRODUCT(Purity!F3:F5,'Transformed '!F18:F20)</f>
        <v>19</v>
      </c>
      <c r="D2" s="18">
        <f>SUMPRODUCT(Purity!G3:G5,'Transformed '!G18:G20)</f>
        <v>16</v>
      </c>
    </row>
    <row r="3" spans="1:4" x14ac:dyDescent="0.35">
      <c r="A3" s="14" t="s">
        <v>21</v>
      </c>
      <c r="B3" s="19">
        <f>SUMPRODUCT(Purity!E9:E11,'Transformed '!E18:E20)</f>
        <v>16.592857142857142</v>
      </c>
      <c r="C3" s="19">
        <f>SUMPRODUCT(Purity!F9:F11,'Transformed '!F18:F20)</f>
        <v>16.333333333333336</v>
      </c>
      <c r="D3" s="19">
        <f>SUMPRODUCT(Purity!G9:G11,'Transformed '!G18:G20)</f>
        <v>14.846153846153847</v>
      </c>
    </row>
    <row r="4" spans="1:4" x14ac:dyDescent="0.35">
      <c r="A4" s="14" t="s">
        <v>22</v>
      </c>
      <c r="B4" s="19">
        <f>SUMPRODUCT(Purity!E21:E23,'Transformed '!E18:E20)</f>
        <v>17.729007532978741</v>
      </c>
      <c r="C4" s="19">
        <f>SUMPRODUCT(Purity!F21:F23,'Transformed '!F18:F20)</f>
        <v>17.684034355839337</v>
      </c>
      <c r="D4" s="19">
        <f>SUMPRODUCT(Purity!G21:G23,'Transformed '!G18:G20)</f>
        <v>15.396482254871263</v>
      </c>
    </row>
    <row r="7" spans="1:4" x14ac:dyDescent="0.35">
      <c r="A7" s="15" t="s">
        <v>23</v>
      </c>
      <c r="B7" s="18">
        <f>SUM('Transformed '!E18:E20)</f>
        <v>32</v>
      </c>
      <c r="C7" s="18">
        <f>SUM('Transformed '!F18:F20)</f>
        <v>27</v>
      </c>
      <c r="D7" s="18">
        <f>SUM('Transformed '!G18:G20)</f>
        <v>29</v>
      </c>
    </row>
    <row r="9" spans="1:4" x14ac:dyDescent="0.35">
      <c r="A9" s="15" t="s">
        <v>24</v>
      </c>
      <c r="B9" s="16">
        <f>SUMPRODUCT(B2:D2,B$7:D$7)</f>
        <v>1585</v>
      </c>
      <c r="C9" s="17" t="s">
        <v>17</v>
      </c>
    </row>
    <row r="10" spans="1:4" x14ac:dyDescent="0.35">
      <c r="A10" s="8"/>
      <c r="B10" s="16">
        <f t="shared" ref="B10:B11" si="0">SUMPRODUCT(B3:D3,B$7:D$7)</f>
        <v>1402.50989010989</v>
      </c>
      <c r="C10" s="17" t="s">
        <v>18</v>
      </c>
    </row>
    <row r="11" spans="1:4" x14ac:dyDescent="0.35">
      <c r="A11" s="8"/>
      <c r="B11" s="16">
        <f t="shared" si="0"/>
        <v>1491.2951540542485</v>
      </c>
      <c r="C11" s="17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25B3F-8FFE-4139-9ADC-F296C1A33BE5}">
  <dimension ref="A1:D11"/>
  <sheetViews>
    <sheetView tabSelected="1" workbookViewId="0">
      <selection activeCell="F6" sqref="F6"/>
    </sheetView>
  </sheetViews>
  <sheetFormatPr defaultRowHeight="14.5" x14ac:dyDescent="0.35"/>
  <sheetData>
    <row r="1" spans="1:4" x14ac:dyDescent="0.35">
      <c r="A1" t="s">
        <v>3</v>
      </c>
      <c r="B1" s="10" t="s">
        <v>9</v>
      </c>
      <c r="C1" s="10" t="s">
        <v>10</v>
      </c>
      <c r="D1" s="10" t="s">
        <v>11</v>
      </c>
    </row>
    <row r="2" spans="1:4" x14ac:dyDescent="0.35">
      <c r="A2" s="14" t="s">
        <v>17</v>
      </c>
      <c r="B2" s="18"/>
      <c r="C2" s="18"/>
      <c r="D2" s="18"/>
    </row>
    <row r="3" spans="1:4" x14ac:dyDescent="0.35">
      <c r="A3" s="14" t="s">
        <v>21</v>
      </c>
      <c r="B3" s="18"/>
      <c r="C3" s="18"/>
      <c r="D3" s="18"/>
    </row>
    <row r="4" spans="1:4" x14ac:dyDescent="0.35">
      <c r="A4" s="14" t="s">
        <v>22</v>
      </c>
      <c r="B4" s="18"/>
      <c r="C4" s="18"/>
      <c r="D4" s="18"/>
    </row>
    <row r="7" spans="1:4" x14ac:dyDescent="0.35">
      <c r="A7" s="15" t="s">
        <v>23</v>
      </c>
      <c r="B7" s="18">
        <f>SUM('Transformed '!E18:E20)</f>
        <v>32</v>
      </c>
      <c r="C7" s="18">
        <f>SUM('Transformed '!F18:F20)</f>
        <v>27</v>
      </c>
      <c r="D7" s="18">
        <f>SUM('Transformed '!G18:G20)</f>
        <v>29</v>
      </c>
    </row>
    <row r="9" spans="1:4" x14ac:dyDescent="0.35">
      <c r="A9" s="15" t="s">
        <v>24</v>
      </c>
      <c r="B9" s="16">
        <f>SUMPRODUCT(B2:D2,B$7:D$7)</f>
        <v>0</v>
      </c>
      <c r="C9" s="17" t="s">
        <v>17</v>
      </c>
    </row>
    <row r="10" spans="1:4" x14ac:dyDescent="0.35">
      <c r="A10" s="8"/>
      <c r="B10" s="16">
        <f t="shared" ref="B10:B11" si="0">SUMPRODUCT(B3:D3,B$7:D$7)</f>
        <v>0</v>
      </c>
      <c r="C10" s="17" t="s">
        <v>18</v>
      </c>
    </row>
    <row r="11" spans="1:4" x14ac:dyDescent="0.35">
      <c r="A11" s="8"/>
      <c r="B11" s="16">
        <f t="shared" si="0"/>
        <v>0</v>
      </c>
      <c r="C11" s="17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Transformed </vt:lpstr>
      <vt:lpstr>Purity</vt:lpstr>
      <vt:lpstr>Score Ground </vt:lpstr>
      <vt:lpstr>Score Spinners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Ginodia</dc:creator>
  <cp:lastModifiedBy>ambuj singh</cp:lastModifiedBy>
  <dcterms:created xsi:type="dcterms:W3CDTF">2019-06-13T20:25:59Z</dcterms:created>
  <dcterms:modified xsi:type="dcterms:W3CDTF">2022-08-10T09:26:50Z</dcterms:modified>
</cp:coreProperties>
</file>