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uj\Downloads\"/>
    </mc:Choice>
  </mc:AlternateContent>
  <xr:revisionPtr revIDLastSave="0" documentId="13_ncr:1_{845738ED-58CE-4C5B-B241-87D79754C481}" xr6:coauthVersionLast="47" xr6:coauthVersionMax="47" xr10:uidLastSave="{00000000-0000-0000-0000-000000000000}"/>
  <bookViews>
    <workbookView xWindow="-110" yWindow="-110" windowWidth="19420" windowHeight="10300" tabRatio="917" firstSheet="12" activeTab="13" xr2:uid="{00000000-000D-0000-FFFF-FFFF00000000}"/>
  </bookViews>
  <sheets>
    <sheet name="data for Linear " sheetId="1" r:id="rId1"/>
    <sheet name="data for quadratic " sheetId="15" r:id="rId2"/>
    <sheet name="TSPartition1" sheetId="16" r:id="rId3"/>
    <sheet name="LinReg_Output1" sheetId="22" r:id="rId4"/>
    <sheet name="LinReg_ResidInfluence1" sheetId="21" r:id="rId5"/>
    <sheet name="LinReg_Intervals1" sheetId="20" r:id="rId6"/>
    <sheet name="LinReg_TrainingScore1" sheetId="19" r:id="rId7"/>
    <sheet name="LinReg_ValidationScore1" sheetId="18" r:id="rId8"/>
    <sheet name="LinReg_Stored1" sheetId="17" r:id="rId9"/>
    <sheet name="TSPartition" sheetId="6" r:id="rId10"/>
    <sheet name="LinReg_Output" sheetId="14" r:id="rId11"/>
    <sheet name="LinReg_ResidInfluence" sheetId="13" r:id="rId12"/>
    <sheet name="LinReg_Intervals" sheetId="12" r:id="rId13"/>
    <sheet name="LinReg_TrainingScore" sheetId="11" r:id="rId14"/>
    <sheet name="LinReg_TrainingLiftChart" sheetId="10" r:id="rId15"/>
    <sheet name="LinReg_ValidationScore" sheetId="9" r:id="rId16"/>
    <sheet name="LinReg_ValidationLiftChart" sheetId="8" r:id="rId17"/>
    <sheet name="LinReg_Stored" sheetId="7" r:id="rId18"/>
  </sheets>
  <definedNames>
    <definedName name="xlm_30_1" localSheetId="0" hidden="1">"'{""wkbk"":""exchange-rate.xlsx"",""wksheet"":""exchange-rate"",""data_range"":""$A$1:$H$305"",""header"":[""Exchange Rate"",""t"",""Exch Rate"",""Average / Level"",""Error"",""Error^2"",""MEAN(Error^2)"",""Root(MEAN(Error^2))""],""has_header"":true,""input_cols"":[{""varName"":""Exch Rate""}"</definedName>
    <definedName name="xlm_30_1" localSheetId="1" hidden="1">"'{""wkbk"":""exchange-rate.xlsx"",""wksheet"":""data for quadratic "",""data_range"":""$A$1:$C$305"",""header"":[""Exchange Rate"",""t"",""t^2""],""has_header"":true,""input_cols"":[{""varName"":""Exchange Rate""},{""varName"":""t^2""}],""cat_cols"":[],""firstRow"":1,""rows"":304,""isPartition"</definedName>
    <definedName name="xlm_30_2" localSheetId="0" hidden="1">"'],""cat_cols"":[],""firstRow"":1,""rows"":304,""isPartitionSheet"":false,""type"":2,""time_var"":{""varId"":1,""varName"":""t"",""colDescr"":{""flags"":0,""varId"":1,""uniqueValsCount"":304,""dataRowCount"":304}},""trainPct"":70,""trainRecs"":213}"</definedName>
    <definedName name="xlm_30_2" localSheetId="1" hidden="1">"'Sheet"":false,""type"":2,""time_var"":{""varId"":1,""varName"":""t"",""colDescr"":{""flags"":0,""varId"":1,""uniqueValsCount"":304,""dataRowCount"":304}},""trainPct"":60,""trainRecs"":182}"</definedName>
    <definedName name="xlm_701_1" localSheetId="9" hidden="1">"'{""wkbk"":""exchange-rate.xlsx"",""wksheet"":""TSPartition"",""data_range"":"""",""header"":[""Record ID"",""t"",""Exch Rate""],""has_header"":true,""firstRow"":-1,""rows"":304,""train_rows"":213,""validation_rows"":91,""test_rows"":0,""trainingDataRange"":""$C$37:$E$249"",""validationDataR"</definedName>
    <definedName name="xlm_701_1" localSheetId="2" hidden="1">"'{""wkbk"":""exchange-rate.xlsx"",""wksheet"":""TSPartition1"",""data_range"":"""",""header"":[""Record ID"",""t"",""Exchange Rate"",""t^2""],""has_header"":true,""firstRow"":-1,""rows"":304,""train_rows"":182,""validation_rows"":122,""test_rows"":0,""trainingDataRange"":""$C$37:$F$218"",""val"</definedName>
    <definedName name="xlm_701_2" localSheetId="9" hidden="1">"'ange"":""$C$250:$E$340"",""allDataRange"":""$C$36:$E$340"",""isPartitionSheet"":true,""partitionData"":false,""trainDetailRpt"":true,""trainSummaryRpt"":true,""trainLiftChart"":true,""trainROCCurve"":false,""validationDetailRpt"":true,""validationSummaryRpt"":true,""validationL"</definedName>
    <definedName name="xlm_701_2" localSheetId="2" hidden="1">"'idationDataRange"":""$C$219:$F$340"",""allDataRange"":""$C$36:$F$340"",""isPartitionSheet"":true,""partitionData"":false,""trainDetailRpt"":true,""trainSummaryRpt"":true,""trainLiftChart"":false,""trainROCCurve"":false,""validationDetailRpt"":true,""validationSummaryRpt"":true"</definedName>
    <definedName name="xlm_701_3" localSheetId="9" hidden="1">"'iftChart"":true,""validROCCurve"":false,""newDataWorksheet"":false,""newDataDatabase"":false,""rescalerParams"":{""technique"":null,""correction"":null,""normType"":null,""rescale"":false},""estimatorParams"":{""fitIntercept"":true},""modelParams"":null,""displayParams"":{""showV"</definedName>
    <definedName name="xlm_701_3" localSheetId="2" hidden="1">"',""validationLiftChart"":false,""validROCCurve"":false,""newDataWorksheet"":false,""newDataDatabase"":false,""rescalerParams"":{""technique"":null,""correction"":null,""normType"":null,""rescale"":false},""estimatorParams"":{""fitIntercept"":true},""modelParams"":null,""displayP"</definedName>
    <definedName name="xlm_701_4" localSheetId="9" hidden="1">"'arCovar"":false,""showMulticollinearity"":false,""showDetailedCoefficients"":true,""showANOVA"":false,""showDetailedResiduals"":true,""showInfluenceDiagnostics"":false,""showPredictionIntervals"":true},""fsParams"":{""selectVariables"":false,""fsMethod"":null,""fIn"":null,""f"</definedName>
    <definedName name="xlm_701_4" localSheetId="2" hidden="1">"'arams"":{""showVarCovar"":false,""showMulticollinearity"":false,""showDetailedCoefficients"":true,""showANOVA"":false,""showDetailedResiduals"":true,""showInfluenceDiagnostics"":false,""showPredictionIntervals"":true},""fsParams"":{""selectVariables"":false,""fsMethod"":null"</definedName>
    <definedName name="xlm_701_5" localSheetId="9" hidden="1">"'Out"":null,""numSubsets"":null,""maxSubsetSize"":null},""varSelectionOnly"":false}"</definedName>
    <definedName name="xlm_701_5" localSheetId="2" hidden="1">"',""fIn"":null,""fOut"":null,""numSubsets"":null,""maxSubsetSize"":null},""varSelectionOnly"":false}"</definedName>
    <definedName name="xlm_90_1" localSheetId="0" hidden="1">"'{""wkbk"":""exchange-rate.xlsx"",""wksheet"":""exchange-rate"",""data_range"":""$A$1:$C$305"",""header"":[""Exchange Rate"",""t"",""Exchanfe Rate""],""has_header"":true,""input_cols"":[{""varName"":""Exchange Rate""},{""varName"":""t""}],""cat_cols"":[],""firstRow"":1,""rows"":304,""isPartiti"</definedName>
    <definedName name="xlm_90_2" localSheetId="0" hidden="1">"'onSheet"":false,""type"":1,""usePartitionVar"":false,""partitionVar"":null,""useRandomRows"":true,""partitionCode"":1,""setSeed"":true,""seedValue"":12345,""trainPct"":70,""validationPct"":30,""testPct"":null}"</definedName>
    <definedName name="xlm_pdnc_1" localSheetId="9" hidden="1">"'{""input_cols"":[{""varName"":""t""}],""cat_cols"":[],""output_var"":{""varName"":""Exch Rate""}}"</definedName>
    <definedName name="xlm_pdnc_1" localSheetId="2" hidden="1">"'{""input_cols"":[{""varName"":""t""},{""varName"":""t^2""}],""cat_cols"":[],""output_var"":{""varName"":""Exchange Rate""}}"</definedName>
    <definedName name="xlmDecileChart" localSheetId="14" hidden="1">"AX4:AX4"</definedName>
    <definedName name="xlmDecileChart" localSheetId="16" hidden="1">"AX4:AX4"</definedName>
    <definedName name="xlmGainChart" localSheetId="14" hidden="1">"AX1:AX1"</definedName>
    <definedName name="xlmGainChart" localSheetId="16" hidden="1">"AX1:AX1"</definedName>
    <definedName name="XLMPartitionAllData" localSheetId="9" hidden="1">"$C$36:$E$340"</definedName>
    <definedName name="XLMPartitionAllData" localSheetId="2" hidden="1">"$C$36:$F$340"</definedName>
    <definedName name="XLMPartitionTimeVar" localSheetId="9" hidden="1">"t"</definedName>
    <definedName name="XLMPartitionTimeVar" localSheetId="2" hidden="1">"t"</definedName>
    <definedName name="XLMPartitionTrainingData" localSheetId="9" hidden="1">"$C$37:$E$249"</definedName>
    <definedName name="XLMPartitionTrainingData" localSheetId="2" hidden="1">"$C$37:$F$218"</definedName>
    <definedName name="XLMPartitionType" localSheetId="9" hidden="1">1</definedName>
    <definedName name="XLMPartitionType" localSheetId="2" hidden="1">1</definedName>
    <definedName name="XLMPartitionValidationData" localSheetId="9" hidden="1">"$C$250:$E$340"</definedName>
    <definedName name="XLMPartitionValidationData" localSheetId="2" hidden="1">"$C$219:$F$340"</definedName>
    <definedName name="XLMPartitionVariableNames" localSheetId="9" hidden="1">"$C$36:$E$36"</definedName>
    <definedName name="XLMPartitionVariableNames" localSheetId="2" hidden="1">"$C$36:$F$36"</definedName>
    <definedName name="XLMPMMLModelRange" localSheetId="17" hidden="1">"$B$12:$B$36"</definedName>
    <definedName name="XLMPMMLModelRange" localSheetId="8" hidden="1">"$B$12:$B$39"</definedName>
    <definedName name="XLMRasonModelRange" localSheetId="10" hidden="1">"CV1:CV1"</definedName>
    <definedName name="XLMRasonModelRange" localSheetId="3" hidden="1">"CV1:CV1"</definedName>
    <definedName name="XLMRasonModelRange" localSheetId="9" hidden="1">"CV1:CV1"</definedName>
    <definedName name="XLMRasonModelRange" localSheetId="2" hidden="1">"CV1:CV1"</definedName>
    <definedName name="xlmRROCChart" localSheetId="14" hidden="1">"AX3:AX3"</definedName>
    <definedName name="xlmRROCChart" localSheetId="16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2" i="15"/>
  <c r="B2" i="15"/>
  <c r="B3" i="15" s="1"/>
  <c r="B4" i="15" s="1"/>
  <c r="B5" i="15" s="1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L4" i="1"/>
  <c r="G216" i="1"/>
  <c r="L2" i="1"/>
  <c r="H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D216" i="1"/>
  <c r="E216" i="1" s="1"/>
  <c r="F216" i="1" s="1"/>
  <c r="D2" i="1"/>
  <c r="E2" i="1" s="1"/>
  <c r="F2" i="1" s="1"/>
  <c r="K13" i="1"/>
  <c r="K11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G2" i="1" l="1"/>
</calcChain>
</file>

<file path=xl/sharedStrings.xml><?xml version="1.0" encoding="utf-8"?>
<sst xmlns="http://schemas.openxmlformats.org/spreadsheetml/2006/main" count="2985" uniqueCount="531">
  <si>
    <t>Exchange Rate</t>
  </si>
  <si>
    <t>t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</si>
  <si>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</si>
  <si>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</si>
  <si>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</si>
  <si>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</si>
  <si>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</si>
  <si>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</si>
  <si>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</si>
  <si>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</si>
  <si>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</si>
  <si>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exchange-rate.xlsx</t>
  </si>
  <si>
    <t>Worksheet</t>
  </si>
  <si>
    <t>exchange-rate</t>
  </si>
  <si>
    <t>Range</t>
  </si>
  <si>
    <t>$A$1:$C$305</t>
  </si>
  <si>
    <t># Records in the input data</t>
  </si>
  <si>
    <t>Variables</t>
  </si>
  <si>
    <t># Selected Variables</t>
  </si>
  <si>
    <t>Partitioning Parameters</t>
  </si>
  <si>
    <t>Partitioning type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</si>
  <si>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</si>
  <si>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</si>
  <si>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</si>
  <si>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</si>
  <si>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</si>
  <si>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</si>
  <si>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</si>
  <si>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Partitioned Data</t>
  </si>
  <si>
    <t>Record ID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</si>
  <si>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</si>
  <si>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</si>
  <si>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</si>
  <si>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</si>
  <si>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</si>
  <si>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</si>
  <si>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</si>
  <si>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</si>
  <si>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</si>
  <si>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</si>
  <si>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</si>
  <si>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</si>
  <si>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</si>
  <si>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</si>
  <si>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</si>
  <si>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</si>
  <si>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</si>
  <si>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</si>
  <si>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</si>
  <si>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</si>
  <si>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</si>
  <si>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</si>
  <si>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</si>
  <si>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</si>
  <si>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</si>
  <si>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</si>
  <si>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</si>
  <si>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</si>
  <si>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</si>
  <si>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</si>
  <si>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</si>
  <si>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</si>
  <si>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</si>
  <si>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</si>
  <si>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</si>
  <si>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</si>
  <si>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</si>
  <si>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</si>
  <si>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</si>
  <si>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</si>
  <si>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</si>
  <si>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</si>
  <si>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106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</si>
  <si>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</si>
  <si>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</si>
  <si>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</si>
  <si>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</si>
  <si>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</si>
  <si>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</si>
  <si>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</si>
  <si>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</si>
  <si>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</si>
  <si>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</si>
  <si>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</si>
  <si>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</si>
  <si>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</si>
  <si>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</si>
  <si>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</si>
  <si>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</si>
  <si>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</si>
  <si>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</si>
  <si>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</si>
  <si>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</si>
  <si>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</si>
  <si>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146</t>
  </si>
  <si>
    <t>Record 148</t>
  </si>
  <si>
    <t>Record 150</t>
  </si>
  <si>
    <t>Record 153</t>
  </si>
  <si>
    <t>Record 156</t>
  </si>
  <si>
    <t>Record 157</t>
  </si>
  <si>
    <t>Record 159</t>
  </si>
  <si>
    <t>Record 161</t>
  </si>
  <si>
    <t>Record 164</t>
  </si>
  <si>
    <t>Record 166</t>
  </si>
  <si>
    <t>Record 167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</si>
  <si>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</si>
  <si>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</si>
  <si>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</si>
  <si>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</si>
  <si>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</si>
  <si>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</si>
  <si>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</si>
  <si>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</si>
  <si>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</si>
  <si>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</si>
  <si>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</si>
  <si>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</si>
  <si>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</si>
  <si>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</si>
  <si>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</si>
  <si>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</si>
  <si>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</si>
  <si>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</si>
  <si>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</si>
  <si>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</si>
  <si>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</si>
  <si>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</si>
  <si>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</si>
  <si>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</si>
  <si>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</si>
  <si>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</si>
  <si>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</si>
  <si>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</si>
  <si>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</si>
  <si>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</si>
  <si>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240</t>
  </si>
  <si>
    <t>Record 241</t>
  </si>
  <si>
    <t>Record 244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</si>
  <si>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</si>
  <si>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</si>
  <si>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</si>
  <si>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</si>
  <si>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</si>
  <si>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</si>
  <si>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</si>
  <si>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</si>
  <si>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</si>
  <si>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</si>
  <si>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</si>
  <si>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</si>
  <si>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</si>
  <si>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</si>
  <si>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</si>
  <si>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</si>
  <si>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</si>
  <si>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</si>
  <si>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</si>
  <si>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</si>
  <si>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</si>
  <si>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297</t>
  </si>
  <si>
    <t>Record 298</t>
  </si>
  <si>
    <t>Record 300</t>
  </si>
  <si>
    <t>Record 302</t>
  </si>
  <si>
    <t>Record 303</t>
  </si>
  <si>
    <t>Record 42</t>
  </si>
  <si>
    <t>Record 242</t>
  </si>
  <si>
    <t>Record 294</t>
  </si>
  <si>
    <t>Record 89</t>
  </si>
  <si>
    <t>Record 16</t>
  </si>
  <si>
    <t>Record 100</t>
  </si>
  <si>
    <t>Record 80</t>
  </si>
  <si>
    <t>Record 78</t>
  </si>
  <si>
    <t>Record 264</t>
  </si>
  <si>
    <t>Record 76</t>
  </si>
  <si>
    <t>Record 186</t>
  </si>
  <si>
    <t>Record 12</t>
  </si>
  <si>
    <t>Record 11</t>
  </si>
  <si>
    <t>Record 41</t>
  </si>
  <si>
    <t>Record 71</t>
  </si>
  <si>
    <t>Record 24</t>
  </si>
  <si>
    <t>Record 145</t>
  </si>
  <si>
    <t>Record 39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</si>
  <si>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</si>
  <si>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</si>
  <si>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</si>
  <si>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</si>
  <si>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</si>
  <si>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</si>
  <si>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</si>
  <si>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214</t>
  </si>
  <si>
    <t>Record 218</t>
  </si>
  <si>
    <t>Record 158</t>
  </si>
  <si>
    <t>Record 105</t>
  </si>
  <si>
    <t>Record 70</t>
  </si>
  <si>
    <t>Record 295</t>
  </si>
  <si>
    <t>Record 224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</si>
  <si>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</si>
  <si>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</si>
  <si>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</si>
  <si>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</si>
  <si>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</si>
  <si>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</si>
  <si>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</si>
  <si>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77</t>
  </si>
  <si>
    <t>Record 53</t>
  </si>
  <si>
    <t>Record 125</t>
  </si>
  <si>
    <t>Record 208</t>
  </si>
  <si>
    <t>Record 154</t>
  </si>
  <si>
    <t>Record 222</t>
  </si>
  <si>
    <t>Record 2</t>
  </si>
  <si>
    <t>Record 184</t>
  </si>
  <si>
    <t>Record 236</t>
  </si>
  <si>
    <t>Record 229</t>
  </si>
  <si>
    <t>Record 104</t>
  </si>
  <si>
    <t>Record 163</t>
  </si>
  <si>
    <t>Record 290</t>
  </si>
  <si>
    <t>Record 207</t>
  </si>
  <si>
    <t>Record 126</t>
  </si>
  <si>
    <t>Record 228</t>
  </si>
  <si>
    <t>Record 204</t>
  </si>
  <si>
    <t>Record 235</t>
  </si>
  <si>
    <t>Record 170</t>
  </si>
  <si>
    <t>Record 13</t>
  </si>
  <si>
    <t>Record 223</t>
  </si>
  <si>
    <t>Record 243</t>
  </si>
  <si>
    <t>Record 285</t>
  </si>
  <si>
    <t>Record 38</t>
  </si>
  <si>
    <t>Record 99</t>
  </si>
  <si>
    <t>Record 248</t>
  </si>
  <si>
    <t>Record 138</t>
  </si>
  <si>
    <t>Record 144</t>
  </si>
  <si>
    <t>Record 251</t>
  </si>
  <si>
    <t>Record 31</t>
  </si>
  <si>
    <t>Record 27</t>
  </si>
  <si>
    <t>Record 94</t>
  </si>
  <si>
    <t>Record 194</t>
  </si>
  <si>
    <t>Record 14</t>
  </si>
  <si>
    <t>Record 17</t>
  </si>
  <si>
    <t>Record 72</t>
  </si>
  <si>
    <t>Record 4</t>
  </si>
  <si>
    <t>Record 165</t>
  </si>
  <si>
    <t>Record 43</t>
  </si>
  <si>
    <t>Record 237</t>
  </si>
  <si>
    <t>Record 36</t>
  </si>
  <si>
    <t>Record 275</t>
  </si>
  <si>
    <t>Record 116</t>
  </si>
  <si>
    <t>Record 279</t>
  </si>
  <si>
    <t>Record 10</t>
  </si>
  <si>
    <t>Record 6</t>
  </si>
  <si>
    <t>Record 64</t>
  </si>
  <si>
    <t>Record 183</t>
  </si>
  <si>
    <t>Record 139</t>
  </si>
  <si>
    <t>Record 281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</si>
  <si>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</si>
  <si>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</si>
  <si>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</si>
  <si>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</si>
  <si>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</si>
  <si>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</si>
  <si>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</si>
  <si>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</si>
  <si>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87</t>
  </si>
  <si>
    <t>Record 191</t>
  </si>
  <si>
    <t>Record 44</t>
  </si>
  <si>
    <t>Record 259</t>
  </si>
  <si>
    <t>Record 176</t>
  </si>
  <si>
    <t>Record 258</t>
  </si>
  <si>
    <t>Record 3</t>
  </si>
  <si>
    <t>Record 293</t>
  </si>
  <si>
    <t>Record 19</t>
  </si>
  <si>
    <t>Record 283</t>
  </si>
  <si>
    <t>Record 74</t>
  </si>
  <si>
    <t>Record 101</t>
  </si>
  <si>
    <t>Record 299</t>
  </si>
  <si>
    <t>Record 58</t>
  </si>
  <si>
    <t>Record 102</t>
  </si>
  <si>
    <t>Record 225</t>
  </si>
  <si>
    <t>Record 63</t>
  </si>
  <si>
    <t>Record 253</t>
  </si>
  <si>
    <t>Record 284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</si>
  <si>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</si>
  <si>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</si>
  <si>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</si>
  <si>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</si>
  <si>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</si>
  <si>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</si>
  <si>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</si>
  <si>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</si>
  <si>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30</t>
  </si>
  <si>
    <t>Record 67</t>
  </si>
  <si>
    <t>Record 85</t>
  </si>
  <si>
    <t>Record 271</t>
  </si>
  <si>
    <t>Record 137</t>
  </si>
  <si>
    <t>Record 75</t>
  </si>
  <si>
    <t>Record 111</t>
  </si>
  <si>
    <t>Record 52</t>
  </si>
  <si>
    <t>Record 40</t>
  </si>
  <si>
    <t>Record 226</t>
  </si>
  <si>
    <t>Record 93</t>
  </si>
  <si>
    <t>Record 216</t>
  </si>
  <si>
    <t>Record 103</t>
  </si>
  <si>
    <t>Record 131</t>
  </si>
  <si>
    <t>Record 301</t>
  </si>
  <si>
    <t>Record 227</t>
  </si>
  <si>
    <t>Record 206</t>
  </si>
  <si>
    <t>Record 152</t>
  </si>
  <si>
    <t>Record 213</t>
  </si>
  <si>
    <t>Record 46</t>
  </si>
  <si>
    <t>Record 9</t>
  </si>
  <si>
    <t>Record 231</t>
  </si>
  <si>
    <t>Record 90</t>
  </si>
  <si>
    <t>Record 79</t>
  </si>
  <si>
    <t>Record 124</t>
  </si>
  <si>
    <t>Record 160</t>
  </si>
  <si>
    <t>Record 273</t>
  </si>
  <si>
    <t>Record 198</t>
  </si>
  <si>
    <t>Record 155</t>
  </si>
  <si>
    <t>Record 127</t>
  </si>
  <si>
    <t>Record 197</t>
  </si>
  <si>
    <t>Record 135</t>
  </si>
  <si>
    <t>Record 180</t>
  </si>
  <si>
    <t>Record 151</t>
  </si>
  <si>
    <t>Record 172</t>
  </si>
  <si>
    <t>Record 121</t>
  </si>
  <si>
    <t>Record 178</t>
  </si>
  <si>
    <t>Record 276</t>
  </si>
  <si>
    <t>Record 34</t>
  </si>
  <si>
    <t>Record 96</t>
  </si>
  <si>
    <t>Record 288</t>
  </si>
  <si>
    <t>Record 255</t>
  </si>
  <si>
    <t>Record 238</t>
  </si>
  <si>
    <t>Record 203</t>
  </si>
  <si>
    <t>Record 296</t>
  </si>
  <si>
    <t>Record 149</t>
  </si>
  <si>
    <t xml:space="preserve">training avg </t>
  </si>
  <si>
    <t xml:space="preserve">validation or testing </t>
  </si>
  <si>
    <t>Training data set</t>
  </si>
  <si>
    <t xml:space="preserve">testing data set </t>
  </si>
  <si>
    <t>RMSE</t>
  </si>
  <si>
    <t xml:space="preserve">RMS Error </t>
  </si>
  <si>
    <t xml:space="preserve">Error </t>
  </si>
  <si>
    <t>Average / Level</t>
  </si>
  <si>
    <t>Error^2</t>
  </si>
  <si>
    <t>Root(MEAN(Error^2))</t>
  </si>
  <si>
    <t>MEAN(Error^2)</t>
  </si>
  <si>
    <t>mean(Error^2)</t>
  </si>
  <si>
    <t xml:space="preserve">Exch Rate </t>
  </si>
  <si>
    <t>Data Mining: Time Series Partitioner</t>
  </si>
  <si>
    <t>Date: 02-Aug-2022 16:00:52</t>
  </si>
  <si>
    <t>$A$1:$H$305</t>
  </si>
  <si>
    <t>Time Variable</t>
  </si>
  <si>
    <t>Value Variables</t>
  </si>
  <si>
    <t>Exch Rate</t>
  </si>
  <si>
    <t>SEQUENTIAL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</si>
  <si>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Mining","datasources":{},"datasets":{},"transformer":{"partitioner":{"type":"transformation","algorithm":"partitioning","parameters":{"partitionMethod":"SEQUENTIAL","ratios":[["Training",0.69999999999999996],["Validation",0.30000000000000004]],"seed":12345}}},"actions":{}}</t>
  </si>
  <si>
    <t>Data Mining: Linear Regression - Stored Model</t>
  </si>
  <si>
    <t>Date: 02-Aug-2022 16:02:49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</si>
  <si>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</si>
  <si>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</si>
  <si>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</si>
  <si>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description="RegressionModel"&gt;</t>
  </si>
  <si>
    <t>&lt;Application name="XLMinerSDK" version="22.5.0.0"/&gt;</t>
  </si>
  <si>
    <t>&lt;Timestamp&gt;2022-8-2 16:2:49&lt;/Timestamp&gt;</t>
  </si>
  <si>
    <t>&lt;ModelName/&gt;</t>
  </si>
  <si>
    <t>&lt;/Header&gt;</t>
  </si>
  <si>
    <t>&lt;DataDictionary numberOfFields="2"&gt;</t>
  </si>
  <si>
    <t>&lt;DataField optype="continuous" dataType="double" name="t"/&gt;</t>
  </si>
  <si>
    <t>&lt;DataField optype="continuous" dataType="double" name="Exch Rate"/&gt;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</si>
  <si>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</si>
  <si>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</si>
  <si>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</si>
  <si>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name="Exch Rate" usageType="predicted"/&gt;</t>
  </si>
  <si>
    <t>&lt;MiningField name="t" usageType="active"/&gt;</t>
  </si>
  <si>
    <t>&lt;/MiningSchema&gt;</t>
  </si>
  <si>
    <t>&lt;Output&gt;</t>
  </si>
  <si>
    <t>&lt;OutputField optype="continuous" dataType="double" name="Predicted_Exch Rate" feature="predictedValue"/&gt;</t>
  </si>
  <si>
    <t>&lt;/Output&gt;</t>
  </si>
  <si>
    <t>&lt;LocalTransformations/&gt;</t>
  </si>
  <si>
    <t>&lt;RegressionTable intercept="113.77703516697669"&gt;</t>
  </si>
  <si>
    <t>&lt;NumericPredictor name="t" exponent="1" coefficient="-0.2394369922586124"/&gt;</t>
  </si>
  <si>
    <t>&lt;/RegressionTable&gt;</t>
  </si>
  <si>
    <t>&lt;/RegressionModel&gt;</t>
  </si>
  <si>
    <t>&lt;/PMML&gt;</t>
  </si>
  <si>
    <t>Intervals: Training</t>
  </si>
  <si>
    <t>Intervals: Validation</t>
  </si>
  <si>
    <t>Regression Summary</t>
  </si>
  <si>
    <t>Predictor Screening</t>
  </si>
  <si>
    <t>Coefficients</t>
  </si>
  <si>
    <t>Residuals</t>
  </si>
  <si>
    <t>Training: Charts</t>
  </si>
  <si>
    <t>Training: Prediction Summary</t>
  </si>
  <si>
    <t>Training: Prediction Details</t>
  </si>
  <si>
    <t>Validation: Charts</t>
  </si>
  <si>
    <t>Validation: Prediction Summary</t>
  </si>
  <si>
    <t>Validation: Prediction Details</t>
  </si>
  <si>
    <t>Data Mining: Linear Regression - Model Performance Charts - Validation Data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</si>
  <si>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</si>
  <si>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</si>
  <si>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</si>
  <si>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</si>
  <si>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</si>
  <si>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</si>
  <si>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</si>
  <si>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</si>
  <si>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</si>
  <si>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</si>
  <si>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</si>
  <si>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</si>
  <si>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</si>
  <si>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</si>
  <si>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</si>
  <si>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</si>
  <si>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</si>
  <si>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</si>
  <si>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</si>
  <si>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</si>
  <si>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</si>
  <si>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</si>
  <si>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</si>
  <si>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</si>
  <si>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</si>
  <si>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</si>
  <si>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</si>
  <si>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</si>
  <si>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</si>
  <si>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</si>
  <si>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</si>
  <si>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</si>
  <si>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</si>
  <si>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</si>
  <si>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</si>
  <si>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{"liftOld":{"series1":{"xRange":"D32:D123","yRange":"F32:F123","name":"Cumulative actual when sorted using predicted values"},"series2":{"xRange":"D32:D123","yRange":"G32:G123","name":"Cumulative actual using average"},"xAxisTitle":"# Cases","yAxisTitle":"Cumulative","chartTitle":"Lift Chart (Original)"},"liftNew":{"series1":{"xRange":"E32:E123","yRange":"H32:H123","name":"Fitted Predictor"},"series2":{"xRange":"E32:E123","yRange":"I32:I123","name":"Random Predictor"},"series3":{"xRange":"E32:E123","yRange":"J32:J123","name":"Optimum Predictor"},"xAxisTitle":"% Cases","yAxisTitle":"Lift","chartTitle":"Lift Chart (Alternative)"},"gain":{"series1":{"xRange":"E32:E123","yRange":"K32:K123","name":"Fitted Predictor"},"series2":{"xRange":"E32:E123","yRange":"L32:L123","name":"Random Predictor"},"series3":{"xRange":"E32:E123","yRange":"M32:M123","name":"Optimum Predictor"},"xAxisTitle":"% Cases","yAxisTitle":"Gain Ratio","chartTitle":"Gain Chart"}}</t>
  </si>
  <si>
    <t>{"series1":{"xRange":"D128:D218","yRange":"F128:F218","name":"Fitted Predictor"},"series2":{"xRange":"D128:D218","yRange":"G128:G218","name":"Random Predictor"},"series3":{"xRange":"D128:D218","yRange":"H128:H218","name":"Optimum Predictor"},"xAxisTitle":"Over-Estimation","yAxisTitle":"Under-Estimation","chartTitle":"RROC Curve, AOC=70465.259701736635"}</t>
  </si>
  <si>
    <t>{"series1":{"xRange":"K18:K27","yRange":"L18:L27"},"xAxisTitle":"Decile","yAxisTitle":"Decile/Global Mean","chartTitle":"Decile-wise Lift Chart"}</t>
  </si>
  <si>
    <t>RROC Curve Data, AOC=70465.259701736635</t>
  </si>
  <si>
    <t>Over (Model)</t>
  </si>
  <si>
    <t>Over (Random)</t>
  </si>
  <si>
    <t>Under (Model)</t>
  </si>
  <si>
    <t>Under (Random)</t>
  </si>
  <si>
    <t>Under (Optimum)</t>
  </si>
  <si>
    <t>Data Mining: Linear Regression - Prediction of Validation Data</t>
  </si>
  <si>
    <t>Metric</t>
  </si>
  <si>
    <t>Value</t>
  </si>
  <si>
    <t>SSE</t>
  </si>
  <si>
    <t>MSE</t>
  </si>
  <si>
    <t>MAD</t>
  </si>
  <si>
    <t>R2</t>
  </si>
  <si>
    <t>Prediction: Exch Rate</t>
  </si>
  <si>
    <t>Residual</t>
  </si>
  <si>
    <t>Data Mining: Linear Regression - Model Performance Charts - Training Data</t>
  </si>
  <si>
    <t>{"liftOld":{"series1":{"xRange":"D32:D245","yRange":"F32:F245","name":"Cumulative actual when sorted using predicted values"},"series2":{"xRange":"D32:D245","yRange":"G32:G245","name":"Cumulative actual using average"},"xAxisTitle":"# Cases","yAxisTitle":"Cumulative","chartTitle":"Lift Chart (Original)"},"liftNew":{"series1":{"xRange":"E32:E245","yRange":"H32:H245","name":"Fitted Predictor"},"series2":{"xRange":"E32:E245","yRange":"I32:I245","name":"Random Predictor"},"series3":{"xRange":"E32:E245","yRange":"J32:J245","name":"Optimum Predictor"},"xAxisTitle":"% Cases","yAxisTitle":"Lift","chartTitle":"Lift Chart (Alternative)"},"gain":{"series1":{"xRange":"E32:E245","yRange":"K32:K245","name":"Fitted Predictor"},"series2":{"xRange":"E32:E245","yRange":"L32:L245","name":"Random Predictor"},"series3":{"xRange":"E32:E245","yRange":"M32:M245","name":"Optimum Predictor"},"xAxisTitle":"% Cases","yAxisTitle":"Gain Ratio","chartTitle":"Gain Chart"}}</t>
  </si>
  <si>
    <t>{"series1":{"xRange":"D250:D462","yRange":"F250:F462","name":"Fitted Predictor"},"series2":{"xRange":"D250:D462","yRange":"G250:G462","name":"Random Predictor"},"series3":{"xRange":"D250:D462","yRange":"H250:H462","name":"Optimum Predictor"},"xAxisTitle":"Over-Estimation","yAxisTitle":"Under-Estimation","chartTitle":"RROC Curve, AOC=1609503.0999880971"}</t>
  </si>
  <si>
    <t>RROC Curve Data, AOC=1609503.0999880971</t>
  </si>
  <si>
    <t>Data Mining: Linear Regression - Prediction of Training Data</t>
  </si>
  <si>
    <t>Data Mining: Linear Regression - Intervals</t>
  </si>
  <si>
    <t>95% Confidence: Lower</t>
  </si>
  <si>
    <t>95% Confidence: Upper</t>
  </si>
  <si>
    <t>95% Prediction: Lower</t>
  </si>
  <si>
    <t>95% Prediction: Upper</t>
  </si>
  <si>
    <t>Data Mining: Linear Regression - Training Details</t>
  </si>
  <si>
    <t>Raw</t>
  </si>
  <si>
    <t>Standardized</t>
  </si>
  <si>
    <t>Studentized</t>
  </si>
  <si>
    <t>Deleted</t>
  </si>
  <si>
    <t>Data Mining: Linear Regression</t>
  </si>
  <si>
    <t>TSPartition</t>
  </si>
  <si>
    <t>Training data used for building the model</t>
  </si>
  <si>
    <t>$C$37:$E$249</t>
  </si>
  <si>
    <t># Records in the training data</t>
  </si>
  <si>
    <t>Validation data</t>
  </si>
  <si>
    <t>$C$250:$E$340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</si>
  <si>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</si>
  <si>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</si>
  <si>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</si>
  <si>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</si>
  <si>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</si>
  <si>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</si>
  <si>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</si>
  <si>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</si>
  <si>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</si>
  <si>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</si>
  <si>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</si>
  <si>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</si>
  <si>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</si>
  <si>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</si>
  <si>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</si>
  <si>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</si>
  <si>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</si>
  <si>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</si>
  <si>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</si>
  <si>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</si>
  <si>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</si>
  <si>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</si>
  <si>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</si>
  <si>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</si>
  <si>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</si>
  <si>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</si>
  <si>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</si>
  <si>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</si>
  <si>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</si>
  <si>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</si>
  <si>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</si>
  <si>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</si>
  <si>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</si>
  <si>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</si>
  <si>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</si>
  <si>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</si>
  <si>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</si>
  <si>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</si>
  <si>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</si>
  <si>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</si>
  <si>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</si>
  <si>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t^2</t>
  </si>
  <si>
    <t>Date: 02-Aug-2022 16:59:44</t>
  </si>
  <si>
    <t xml:space="preserve">data for quadratic 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</si>
  <si>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Mining","datasources":{},"datasets":{},"transformer":{"partitioner":{"type":"transformation","algorithm":"partitioning","parameters":{"partitionMethod":"SEQUENTIAL","ratios":[["Training",0.59999999999999998],["Validation",0.40000000000000002]],"seed":12345}}},"actions":{}}</t>
  </si>
  <si>
    <t>Date: 02-Aug-2022 17:02:46</t>
  </si>
  <si>
    <t>&lt;Timestamp&gt;2022-8-2 17:2:46&lt;/Timestamp&gt;</t>
  </si>
  <si>
    <t>&lt;DataDictionary numberOfFields="3"&gt;</t>
  </si>
  <si>
    <t>&lt;DataField optype="continuous" dataType="double" name="t^2"/&gt;</t>
  </si>
  <si>
    <t>&lt;DataField optype="continuous" dataType="double" name="Exchange Rate"/&gt;</t>
  </si>
  <si>
    <t>&lt;MiningField name="Exchange Rate" usageType="predicted"/&gt;</t>
  </si>
  <si>
    <t>&lt;MiningField name="t^2" usageType="active"/&gt;</t>
  </si>
  <si>
    <t>&lt;OutputField optype="continuous" dataType="double" name="Predicted_Exchange Rate" feature="predictedValue"/&gt;</t>
  </si>
  <si>
    <t>&lt;RegressionTable intercept="104.86388298625867"&gt;</t>
  </si>
  <si>
    <t>&lt;NumericPredictor name="t" exponent="1" coefficient="-0.020897288731359591"/&gt;</t>
  </si>
  <si>
    <t>&lt;NumericPredictor name="t^2" exponent="1" coefficient="-0.00085169112032423974"/&gt;</t>
  </si>
  <si>
    <t>Prediction: Exchange Rate</t>
  </si>
  <si>
    <t>TSPartition1</t>
  </si>
  <si>
    <t>$C$37:$F$218</t>
  </si>
  <si>
    <t>$C$219:$F$340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</si>
</sst>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color rgb="FF00000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quotePrefix="1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164" fontId="0" fillId="0" borderId="0" xfId="0" applyNumberFormat="1" applyFont="1" applyAlignment="1"/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9" fillId="0" borderId="2" xfId="1" applyFill="1" applyBorder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5" borderId="0" xfId="0" applyFont="1" applyFill="1" applyAlignment="1"/>
    <xf numFmtId="9" fontId="0" fillId="0" borderId="0" xfId="0" applyNumberFormat="1" applyFont="1" applyAlignment="1"/>
    <xf numFmtId="0" fontId="0" fillId="6" borderId="5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2" fontId="0" fillId="0" borderId="0" xfId="0" applyNumberFormat="1" applyFont="1" applyAlignment="1"/>
    <xf numFmtId="2" fontId="0" fillId="0" borderId="0" xfId="0" applyNumberFormat="1" applyFont="1" applyFill="1" applyAlignment="1"/>
    <xf numFmtId="0" fontId="0" fillId="0" borderId="0" xfId="0" applyNumberFormat="1" applyFont="1" applyAlignment="1"/>
    <xf numFmtId="0" fontId="0" fillId="0" borderId="0" xfId="0" quotePrefix="1" applyNumberFormat="1" applyFont="1" applyAlignment="1"/>
    <xf numFmtId="0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FDFDF67-811D-49FD-BC20-8408DB6BB00B}" name="Partition Summary" displayName="Partition_Summary_1" ref="C30:D32" totalsRowShown="0">
  <autoFilter ref="C30:D32" xr:uid="{2FDFDF67-811D-49FD-BC20-8408DB6BB00B}"/>
  <tableColumns count="2">
    <tableColumn id="1" xr3:uid="{FE33FC24-736B-49C7-B7BC-BA0E8B0D8A47}" name="Partition" dataDxfId="56"/>
    <tableColumn id="2" xr3:uid="{33414879-AB63-41DA-8E2B-2403CEFD442A}" name="# Records" dataDxfId="5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6FB0749-2F63-4997-AA4B-DC0D7BFE3F3F}" name="Partitioned Data" displayName="Partitioned_Data_1" ref="C36:F340" totalsRowShown="0">
  <autoFilter ref="C36:F340" xr:uid="{D6FB0749-2F63-4997-AA4B-DC0D7BFE3F3F}"/>
  <tableColumns count="4">
    <tableColumn id="1" xr3:uid="{64B7AE19-8F27-4545-B7C1-8FA4C91186FF}" name="Record ID" dataDxfId="54"/>
    <tableColumn id="2" xr3:uid="{6A7DEC74-B3BD-44FA-BF28-3CC670C71E9E}" name="t" dataDxfId="53"/>
    <tableColumn id="3" xr3:uid="{C35A8DB9-4DA3-48B5-9478-D0DAEAB91C5D}" name="Exchange Rate" dataDxfId="52"/>
    <tableColumn id="4" xr3:uid="{726A0FDA-BBC6-424D-A366-CFAF3C272FC8}" name="t^2" dataDxfId="51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A22BB7B-D9EB-4CED-818C-70FE4DEE4582}" name="Regression Summary" displayName="Regression_Summary_" ref="C52:D57" totalsRowShown="0">
  <autoFilter ref="C52:D57" xr:uid="{EA22BB7B-D9EB-4CED-818C-70FE4DEE4582}"/>
  <tableColumns count="2">
    <tableColumn id="1" xr3:uid="{BFED78FA-7572-46CB-A601-FA8E44B77E80}" name="Metric" dataDxfId="17"/>
    <tableColumn id="2" xr3:uid="{BD51EA9F-F874-41D4-9B6F-551015FF983A}" name="Value" dataDxfId="16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F9DD85D-39E7-46A8-B1D9-D53977721381}" name="Predictor Screening" displayName="Predictor_Screening_1" ref="C61:E64" totalsRowShown="0">
  <autoFilter ref="C61:E64" xr:uid="{DF9DD85D-39E7-46A8-B1D9-D53977721381}"/>
  <tableColumns count="3">
    <tableColumn id="1" xr3:uid="{B1FCE830-C965-4220-BB31-8CFA91282C64}" name="Predictor" dataDxfId="15"/>
    <tableColumn id="2" xr3:uid="{21019617-3B38-476F-BBBE-1F3664578B3D}" name="Criteria" dataDxfId="14"/>
    <tableColumn id="3" xr3:uid="{51DB7C29-1A41-4F3E-A674-2D11DB9DD6D8}" name="Included" dataDxfId="13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D210A4F-27AF-4357-9320-0E405793C813}" name="Data Frame" displayName="Data_Frame_1" ref="C67:D67" headerRowCount="0" totalsRowShown="0">
  <tableColumns count="2">
    <tableColumn id="1" xr3:uid="{EAE7F437-0210-47F7-8EA9-FFB168553811}" name="Row ID" headerRowDxfId="9" dataDxfId="12"/>
    <tableColumn id="2" xr3:uid="{C9F67EA1-3B83-49C6-88B9-0C586C3D308E}" name="Feature 1" headerRowDxfId="10" dataDxfId="11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7AD6FE5-A8C9-47EC-B279-1B949FCC0B81}" name="Coefficients" displayName="Coefficients_" ref="C71:I74" totalsRowShown="0" headerRowDxfId="0" dataDxfId="1">
  <autoFilter ref="C71:I74" xr:uid="{E7AD6FE5-A8C9-47EC-B279-1B949FCC0B81}"/>
  <tableColumns count="7">
    <tableColumn id="1" xr3:uid="{4C1A78F9-F2C5-4B74-82CD-DC61B02B9E3B}" name="Predictor" dataDxfId="8"/>
    <tableColumn id="2" xr3:uid="{06DD12AE-B41F-431E-A644-C636745C4E85}" name="Estimate" dataDxfId="7"/>
    <tableColumn id="3" xr3:uid="{1A5A73F8-C774-42F6-9C61-5B9A557A8901}" name="Confidence Interval: Lower" dataDxfId="6"/>
    <tableColumn id="4" xr3:uid="{3B6B1524-DC17-4149-A8D3-50130665B72B}" name="Confidence Interval: Upper" dataDxfId="5"/>
    <tableColumn id="5" xr3:uid="{0D2C8812-586F-44C1-A6B2-554FF025C404}" name="Standard Error" dataDxfId="4"/>
    <tableColumn id="6" xr3:uid="{730D6775-1CA7-46FF-A7DD-78FCF1A60940}" name="T-Statistic" dataDxfId="3"/>
    <tableColumn id="7" xr3:uid="{D29D3906-1850-46BA-A7B8-B577C302BA74}" name="P-Value" dataDxfId="2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B4487C9-F1E7-42A0-9FC8-90BD2FA59453}" name="Residuals" displayName="Residuals_" ref="C12:G194" totalsRowShown="0" headerRowDxfId="18" dataDxfId="19">
  <autoFilter ref="C12:G194" xr:uid="{7B4487C9-F1E7-42A0-9FC8-90BD2FA59453}"/>
  <tableColumns count="5">
    <tableColumn id="1" xr3:uid="{C67D532A-1597-44F0-A94C-65EDA6D84292}" name="Record ID" dataDxfId="24"/>
    <tableColumn id="2" xr3:uid="{B7B8DB62-BF34-4F9F-AC14-300B1B55F162}" name="Raw" dataDxfId="23"/>
    <tableColumn id="3" xr3:uid="{515BE387-A644-4799-81F3-04D1F881046C}" name="Standardized" dataDxfId="22"/>
    <tableColumn id="4" xr3:uid="{40B15633-8982-4567-806C-A5F6D3462711}" name="Studentized" dataDxfId="21"/>
    <tableColumn id="5" xr3:uid="{ABDCEFC6-0D74-4898-90E4-8CEBA23131C6}" name="Deleted" dataDxfId="20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980EDF9-1A00-45F9-A154-01E2E533B5C9}" name="Intervals: Training" displayName="Intervals__Training_1" ref="C12:G194" totalsRowShown="0" headerRowDxfId="32" dataDxfId="33">
  <autoFilter ref="C12:G194" xr:uid="{F980EDF9-1A00-45F9-A154-01E2E533B5C9}"/>
  <tableColumns count="5">
    <tableColumn id="1" xr3:uid="{AB1E7741-6C29-4D24-AC57-35CFD2B82D1F}" name="Record ID" dataDxfId="38"/>
    <tableColumn id="2" xr3:uid="{7FBB464D-5804-4C7D-9C97-E379C15270B5}" name="95% Confidence: Lower" dataDxfId="37"/>
    <tableColumn id="3" xr3:uid="{0EE6C9FF-524C-476F-8388-341B3850C2F7}" name="95% Confidence: Upper" dataDxfId="36"/>
    <tableColumn id="4" xr3:uid="{CE8F6B67-3F19-4379-B9C0-D3B708064B92}" name="95% Prediction: Lower" dataDxfId="35"/>
    <tableColumn id="5" xr3:uid="{FF601C0E-B68A-4F9B-82BE-D603FFA4B8BD}" name="95% Prediction: Upper" dataDxfId="34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A19A7DE-25F6-4635-B4E3-E37C3435F18E}" name="Intervals: Validation" displayName="Intervals__Validation_1" ref="J12:N134" totalsRowShown="0" headerRowDxfId="25" dataDxfId="26">
  <autoFilter ref="J12:N134" xr:uid="{0A19A7DE-25F6-4635-B4E3-E37C3435F18E}"/>
  <tableColumns count="5">
    <tableColumn id="1" xr3:uid="{FE5F991A-8901-4382-AEDD-B7A73E06BB1A}" name="Record ID" dataDxfId="31"/>
    <tableColumn id="2" xr3:uid="{827AEB3D-1C82-42EF-99B7-C301D11E8552}" name="95% Confidence: Lower" dataDxfId="30"/>
    <tableColumn id="3" xr3:uid="{675A93D1-7C0A-4D69-A929-C0714AA6CE9A}" name="95% Confidence: Upper" dataDxfId="29"/>
    <tableColumn id="4" xr3:uid="{5F083899-5B88-4F6C-AAFF-9532ECBEDDA1}" name="95% Prediction: Lower" dataDxfId="28"/>
    <tableColumn id="5" xr3:uid="{65FD4F06-C409-45EF-8BD7-4B3161B37F32}" name="95% Prediction: Upper" dataDxfId="27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DFDFF44-C683-4955-892F-F6BDF8979E03}" name="Training: Prediction Summary" displayName="Training__Prediction_Summary_1" ref="C12:D17" totalsRowShown="0">
  <autoFilter ref="C12:D17" xr:uid="{FDFDFF44-C683-4955-892F-F6BDF8979E03}"/>
  <tableColumns count="2">
    <tableColumn id="1" xr3:uid="{1CFA8952-203F-4EB6-ACC7-77B60BFB7D82}" name="Metric"/>
    <tableColumn id="2" xr3:uid="{DCE0E535-BBD0-4D3A-9A7F-A4FB17AEAC36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FDE7F83-57D2-432B-A0B1-8F2B7A64D503}" name="Training: Prediction Details" displayName="Training__Prediction_Details_1" ref="C21:F203" totalsRowShown="0" headerRowDxfId="39" dataDxfId="40">
  <autoFilter ref="C21:F203" xr:uid="{0FDE7F83-57D2-432B-A0B1-8F2B7A64D503}"/>
  <tableColumns count="4">
    <tableColumn id="1" xr3:uid="{3072C6BA-B18A-4114-8858-05A55EDD99B9}" name="Record ID" dataDxfId="44"/>
    <tableColumn id="2" xr3:uid="{45D7041C-7322-46A9-BCC0-B82B063E10CA}" name="Exchange Rate" dataDxfId="43"/>
    <tableColumn id="3" xr3:uid="{70D9F145-CBBD-468D-B310-49A65E41B8F6}" name="Prediction: Exchange Rate" dataDxfId="42"/>
    <tableColumn id="4" xr3:uid="{1B0C09BC-F9BD-4C06-84D7-0780317886DE}" name="Residual" dataDxfId="41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2B9AF2D-F97D-4D93-BC2D-FD5025B59B41}" name="Validation: Prediction Summary" displayName="Validation__Prediction_Summary_1" ref="C12:D17" totalsRowShown="0">
  <autoFilter ref="C12:D17" xr:uid="{A2B9AF2D-F97D-4D93-BC2D-FD5025B59B41}"/>
  <tableColumns count="2">
    <tableColumn id="1" xr3:uid="{D5A920B8-86CC-41C7-8A84-CB98891705AE}" name="Metric"/>
    <tableColumn id="2" xr3:uid="{7D0388C6-EBDF-45E5-B924-C1A58ADBFF55}" name="Valu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4260547-DF68-4BF4-A69D-E4B9F82D810F}" name="Validation: Prediction Details" displayName="Validation__Prediction_Details_1" ref="C21:F143" totalsRowShown="0" headerRowDxfId="45" dataDxfId="46">
  <autoFilter ref="C21:F143" xr:uid="{04260547-DF68-4BF4-A69D-E4B9F82D810F}"/>
  <tableColumns count="4">
    <tableColumn id="1" xr3:uid="{31AB7458-79D5-4103-A728-6F96D08F5185}" name="Record ID" dataDxfId="50"/>
    <tableColumn id="2" xr3:uid="{FC93C056-49F2-4051-88C8-DE57D8E2833D}" name="Exchange Rate" dataDxfId="49"/>
    <tableColumn id="3" xr3:uid="{59C0523E-5812-4E95-9BBD-60CF151C6969}" name="Prediction: Exchange Rate" dataDxfId="48"/>
    <tableColumn id="4" xr3:uid="{7CC25E35-D27F-4750-9FD5-3DD308F349BC}" name="Residual" dataDxfId="47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55E791-F547-44B1-B62E-A58923B27CC2}" name="Partition Summary" displayName="Partition_Summary" ref="C30:D32" totalsRowShown="0">
  <autoFilter ref="C30:D32" xr:uid="{1955E791-F547-44B1-B62E-A58923B27CC2}"/>
  <tableColumns count="2">
    <tableColumn id="1" xr3:uid="{A90DC197-3234-44A2-BE73-1FED6DC9131D}" name="Partition" dataDxfId="174"/>
    <tableColumn id="2" xr3:uid="{968380EC-E21C-4BA8-A696-0A9B8A98EF47}" name="# Records" dataDxfId="173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651C3B5-42FC-4C6C-8B4D-15AED1BA8D0B}" name="Partitioned Data" displayName="Partitioned_Data" ref="C36:E340" totalsRowShown="0">
  <autoFilter ref="C36:E340" xr:uid="{1651C3B5-42FC-4C6C-8B4D-15AED1BA8D0B}"/>
  <tableColumns count="3">
    <tableColumn id="1" xr3:uid="{4830A59F-9E21-489E-8A63-8EC9461D882F}" name="Record ID" dataDxfId="172"/>
    <tableColumn id="2" xr3:uid="{D2430345-2F5D-4DC8-8B96-BCA4D6A7A192}" name="t" dataDxfId="171"/>
    <tableColumn id="3" xr3:uid="{74FA54B0-5163-471F-BAD2-5218F1EBB418}" name="Exch Rate" dataDxfId="17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7418B59-E681-4969-87A0-D6AF0D1FBB0A}" name="Regression Summary" displayName="Regression_Summary" ref="C54:D59" totalsRowShown="0">
  <autoFilter ref="C54:D59" xr:uid="{67418B59-E681-4969-87A0-D6AF0D1FBB0A}"/>
  <tableColumns count="2">
    <tableColumn id="1" xr3:uid="{6D5E7780-4CC3-444C-B676-C0BBA6798AAE}" name="Metric" dataDxfId="74"/>
    <tableColumn id="2" xr3:uid="{14CCA6DA-D9FF-46F1-B0FF-B35D10075C92}" name="Value" dataDxfId="73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9FFBB8C-85F6-4491-BBC6-DDF23AFE9E69}" name="Predictor Screening" displayName="Predictor_Screening" ref="C63:E65" totalsRowShown="0">
  <autoFilter ref="C63:E65" xr:uid="{09FFBB8C-85F6-4491-BBC6-DDF23AFE9E69}"/>
  <tableColumns count="3">
    <tableColumn id="1" xr3:uid="{99C1E5BB-DE29-49CE-99D4-2ACB98B6FB48}" name="Predictor" dataDxfId="72"/>
    <tableColumn id="2" xr3:uid="{DD3F28B0-A41F-4D13-99E0-C24DF1DD5697}" name="Criteria" dataDxfId="71"/>
    <tableColumn id="3" xr3:uid="{3BD814DA-91A2-4EF1-9CA4-6900B9DB23D8}" name="Included" dataDxfId="70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3F8A9CC-64CF-48E5-94D2-64B0E326B700}" name="Data Frame" displayName="Data_Frame" ref="C68:D68" headerRowCount="0" totalsRowShown="0">
  <tableColumns count="2">
    <tableColumn id="1" xr3:uid="{2A682D02-4F79-4D4B-975B-146A25E05D4E}" name="Row ID" headerRowDxfId="66" dataDxfId="69"/>
    <tableColumn id="2" xr3:uid="{6D3322E9-3F9E-4749-A5E3-9493EDB9D3C5}" name="Feature 1" headerRowDxfId="67" dataDxfId="68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3D53F4B-D394-47DB-9716-7EA08DF682C9}" name="Coefficients" displayName="Coefficients" ref="C72:I74" totalsRowShown="0" headerRowDxfId="57" dataDxfId="58">
  <autoFilter ref="C72:I74" xr:uid="{03D53F4B-D394-47DB-9716-7EA08DF682C9}"/>
  <tableColumns count="7">
    <tableColumn id="1" xr3:uid="{C03DA02A-448D-4686-9B17-A70980E1B644}" name="Predictor" dataDxfId="65"/>
    <tableColumn id="2" xr3:uid="{E97D0C79-CF16-452D-9064-165464BCEC6E}" name="Estimate" dataDxfId="64"/>
    <tableColumn id="3" xr3:uid="{CD7F44CF-2365-48E6-9110-0BB773A6A64D}" name="Confidence Interval: Lower" dataDxfId="63"/>
    <tableColumn id="4" xr3:uid="{B5F003BF-EF23-4F7A-B679-9CB1E8B195F3}" name="Confidence Interval: Upper" dataDxfId="62"/>
    <tableColumn id="5" xr3:uid="{7C0B5B81-3228-4E2C-B9F6-CBAFF6BF8A0E}" name="Standard Error" dataDxfId="61"/>
    <tableColumn id="6" xr3:uid="{DB7F2AE2-71C1-40FF-A950-538809BA031B}" name="T-Statistic" dataDxfId="60"/>
    <tableColumn id="7" xr3:uid="{4879EBB3-BE36-4091-A9C1-6FDC8B4BE59E}" name="P-Value" dataDxfId="5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3EDFE2A-6245-449A-ACD2-A661ADB6C263}" name="Residuals" displayName="Residuals" ref="C12:G225" totalsRowShown="0" headerRowDxfId="75" dataDxfId="76">
  <autoFilter ref="C12:G225" xr:uid="{83EDFE2A-6245-449A-ACD2-A661ADB6C263}"/>
  <tableColumns count="5">
    <tableColumn id="1" xr3:uid="{389F9B11-C2C7-46D7-9E56-92A320CAC87B}" name="Record ID" dataDxfId="81"/>
    <tableColumn id="2" xr3:uid="{412BB9B1-3E00-40A4-8F23-160D94004AC6}" name="Raw" dataDxfId="80"/>
    <tableColumn id="3" xr3:uid="{1A019D8F-D14B-4251-BCBC-4CE069C12177}" name="Standardized" dataDxfId="79"/>
    <tableColumn id="4" xr3:uid="{778303AD-6A6B-4555-8514-6363BC2E2143}" name="Studentized" dataDxfId="78"/>
    <tableColumn id="5" xr3:uid="{6B98E218-644F-4A7A-B531-441BDA61771B}" name="Deleted" dataDxfId="77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B8E217D-D219-4CBE-B125-1AEB2856B516}" name="Intervals: Training" displayName="Intervals__Training" ref="C12:G225" totalsRowShown="0" headerRowDxfId="89" dataDxfId="90">
  <autoFilter ref="C12:G225" xr:uid="{5B8E217D-D219-4CBE-B125-1AEB2856B516}"/>
  <tableColumns count="5">
    <tableColumn id="1" xr3:uid="{66B1F7DF-9DC5-48EA-936E-FA6C303B7AA5}" name="Record ID" dataDxfId="95"/>
    <tableColumn id="2" xr3:uid="{664E7E91-7A1C-43F1-B2E1-EF9A3E47EDBB}" name="95% Confidence: Lower" dataDxfId="94"/>
    <tableColumn id="3" xr3:uid="{DB5F466A-0C8E-4D6D-9A4D-A901CE883B24}" name="95% Confidence: Upper" dataDxfId="93"/>
    <tableColumn id="4" xr3:uid="{44A37EA7-1FD4-452C-AD5E-CC1B3E79716C}" name="95% Prediction: Lower" dataDxfId="92"/>
    <tableColumn id="5" xr3:uid="{613299C1-EAC4-49C8-B78E-C5A468B54CF8}" name="95% Prediction: Upper" dataDxfId="91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2F2BC6B-67CC-4DF6-A58C-B9B738848E8E}" name="Intervals: Validation" displayName="Intervals__Validation" ref="J12:N103" totalsRowShown="0" headerRowDxfId="82" dataDxfId="83">
  <autoFilter ref="J12:N103" xr:uid="{12F2BC6B-67CC-4DF6-A58C-B9B738848E8E}"/>
  <tableColumns count="5">
    <tableColumn id="1" xr3:uid="{2AF00815-460D-4A2A-AFC2-C1E68D3F7FB8}" name="Record ID" dataDxfId="88"/>
    <tableColumn id="2" xr3:uid="{D2BFB395-8452-441E-9184-137BAD317A17}" name="95% Confidence: Lower" dataDxfId="87"/>
    <tableColumn id="3" xr3:uid="{E7987FB2-9700-493E-8C80-C62C084513F9}" name="95% Confidence: Upper" dataDxfId="86"/>
    <tableColumn id="4" xr3:uid="{DC1F7092-DBC7-4183-8B8D-1FB4F0FB39BA}" name="95% Prediction: Lower" dataDxfId="85"/>
    <tableColumn id="5" xr3:uid="{397B7346-4156-4AAE-800F-40732FED624A}" name="95% Prediction: Upper" dataDxfId="84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B505D3-C5D0-4532-905E-B96712B0F626}" name="Training: Prediction Summary" displayName="Training__Prediction_Summary" ref="C12:D17" totalsRowShown="0">
  <autoFilter ref="C12:D17" xr:uid="{2EB505D3-C5D0-4532-905E-B96712B0F626}"/>
  <tableColumns count="2">
    <tableColumn id="1" xr3:uid="{B30419EE-C6F9-45F6-A503-26F9A8E38C1F}" name="Metric"/>
    <tableColumn id="2" xr3:uid="{C70F6E6C-45A9-4F68-9CD9-3A93B5A705A7}" name="Value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06496F-3493-440D-9958-8CBA7D71B075}" name="Training: Prediction Details" displayName="Training__Prediction_Details" ref="C21:F234" totalsRowShown="0" headerRowDxfId="96" dataDxfId="97">
  <autoFilter ref="C21:F234" xr:uid="{6D06496F-3493-440D-9958-8CBA7D71B075}"/>
  <tableColumns count="4">
    <tableColumn id="1" xr3:uid="{C57B975B-ABF9-4AF5-98BD-7229E05BAABC}" name="Record ID" dataDxfId="101"/>
    <tableColumn id="2" xr3:uid="{C758C626-5AE3-4AAA-9176-C247DF6001AE}" name="Exch Rate" dataDxfId="100"/>
    <tableColumn id="3" xr3:uid="{0390BFF0-35DE-419D-9D46-12D4D7D2A227}" name="Prediction: Exch Rate" dataDxfId="99"/>
    <tableColumn id="4" xr3:uid="{ECCE52B5-DF8E-47A2-8CB8-EA6581AF4165}" name="Residual" dataDxfId="98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00CD027-45D9-4DD9-BB43-DB533C965BD6}" name="Decile Table" displayName="Decile_Table_1" ref="C17:G27" totalsRowShown="0" headerRowDxfId="126" dataDxfId="127">
  <autoFilter ref="C17:G27" xr:uid="{E00CD027-45D9-4DD9-BB43-DB533C965BD6}"/>
  <tableColumns count="5">
    <tableColumn id="1" xr3:uid="{E6F0A9C1-94D0-4DCE-AC9C-BEE615947344}" name="Decile" dataDxfId="132"/>
    <tableColumn id="2" xr3:uid="{B4514BD6-8FB2-42AD-9F97-633D83C04527}" name="Mean" dataDxfId="131"/>
    <tableColumn id="3" xr3:uid="{7904F1BF-5C91-43A5-B8D9-D107660D7268}" name="Std.Dev." dataDxfId="130"/>
    <tableColumn id="4" xr3:uid="{ADF6AD17-AEB4-4C1F-B69F-DDC3176AC18B}" name="Min." dataDxfId="129"/>
    <tableColumn id="5" xr3:uid="{21CB0AB2-2622-48B8-A268-9CEED561D385}" name="Max." dataDxfId="128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44FA232-1143-4D55-AAE9-9B3AAB866C86}" name="Decile Chart Data" displayName="Decile_Chart_Data_1" ref="J17:L27" totalsRowShown="0">
  <autoFilter ref="J17:L27" xr:uid="{644FA232-1143-4D55-AAE9-9B3AAB866C86}"/>
  <tableColumns count="3">
    <tableColumn id="1" xr3:uid="{6AB2D662-AEAE-4FFA-8F1C-E6AA523EA8AB}" name="ID" dataDxfId="125"/>
    <tableColumn id="2" xr3:uid="{21295E88-4856-469B-9528-009DA1E55840}" name="Decile" dataDxfId="124"/>
    <tableColumn id="3" xr3:uid="{09D85E7F-91F8-40C4-95E2-BDD37F9374B4}" name="Decile/Global Mean" dataDxfId="123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2BD3F82-6024-4CB1-91F2-39F156880B5A}" name="Lift/Gain Chart Data" displayName="Lift_Gain_Chart_Data_1" ref="C31:M245" totalsRowShown="0" headerRowDxfId="110" dataDxfId="111">
  <autoFilter ref="C31:M245" xr:uid="{82BD3F82-6024-4CB1-91F2-39F156880B5A}"/>
  <tableColumns count="11">
    <tableColumn id="1" xr3:uid="{907D09D9-66BE-4E34-A11A-D2CBB255DCF0}" name="# Records" dataDxfId="122"/>
    <tableColumn id="2" xr3:uid="{8ABE3FB6-5C94-4E10-B25B-746FE366A6BB}" name="# Cases" dataDxfId="121"/>
    <tableColumn id="3" xr3:uid="{7A44516A-2A18-4D1D-945C-56CF02F4DEEB}" name="% Cases" dataDxfId="120"/>
    <tableColumn id="4" xr3:uid="{0CE624B0-AE4E-430C-B0A7-13E6F6A98F5B}" name="Cumulative (Model)" dataDxfId="119"/>
    <tableColumn id="5" xr3:uid="{0373AFA4-03B3-4BC1-BBC3-8A8B908F8B2D}" name="Cumulative (Random)" dataDxfId="118"/>
    <tableColumn id="6" xr3:uid="{7FD469E9-E1D3-414E-8FEA-4045F0042768}" name="Lift (Model)" dataDxfId="117"/>
    <tableColumn id="7" xr3:uid="{2A67C561-3BC6-4CE0-940D-FF57677E2A18}" name="Lift (Random)" dataDxfId="116"/>
    <tableColumn id="8" xr3:uid="{E6A2F19C-E3AE-4BEA-B246-7BF92DEADC62}" name="Lift (Optimum)" dataDxfId="115"/>
    <tableColumn id="9" xr3:uid="{DC94500C-7239-497C-A3C7-99E5B65BC52F}" name="Gain Ratio (Model)" dataDxfId="114"/>
    <tableColumn id="10" xr3:uid="{AF65087F-6DFD-4F69-9D47-EC5F47124939}" name="Gain Ratio (Random)" dataDxfId="113"/>
    <tableColumn id="11" xr3:uid="{30C31F6D-4BD3-4F49-AB77-F34AAF98956E}" name="Gain Ratio (Optimum)" dataDxfId="112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CB413DA-17A2-401E-90F8-FDE863B25B16}" name="RROC Curve Data, AOC=1609503.0999880971" displayName="RROC_Curve_Data__AOC_1609503.0999880971" ref="C249:H462" totalsRowShown="0" headerRowDxfId="102" dataDxfId="103">
  <autoFilter ref="C249:H462" xr:uid="{FCB413DA-17A2-401E-90F8-FDE863B25B16}"/>
  <tableColumns count="6">
    <tableColumn id="1" xr3:uid="{51DE75A1-088D-499D-8A2C-48D5CBF5698D}" name="# Records" dataDxfId="109"/>
    <tableColumn id="2" xr3:uid="{11662CA1-7A95-4B65-AC51-092B156BCA0B}" name="Over (Model)" dataDxfId="108"/>
    <tableColumn id="3" xr3:uid="{58625D9C-120D-42B2-B198-435B7F126C9B}" name="Over (Random)" dataDxfId="107"/>
    <tableColumn id="4" xr3:uid="{2D06B56E-55DD-4170-96AB-A6A84EBE8E71}" name="Under (Model)" dataDxfId="106"/>
    <tableColumn id="5" xr3:uid="{E9C6CBAB-5BF9-4714-9EF0-F81AAF7A832F}" name="Under (Random)" dataDxfId="105"/>
    <tableColumn id="6" xr3:uid="{E85D90B1-2328-44A3-96B6-CA5672B38DFB}" name="Under (Optimum)" dataDxfId="104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11E6B2-FC3F-4B78-8B56-83AAC30A3F4B}" name="Validation: Prediction Summary" displayName="Validation__Prediction_Summary" ref="C12:D17" totalsRowShown="0">
  <autoFilter ref="C12:D17" xr:uid="{5D11E6B2-FC3F-4B78-8B56-83AAC30A3F4B}"/>
  <tableColumns count="2">
    <tableColumn id="1" xr3:uid="{2182B73D-DA85-4277-AE0D-09EFCC03DE0C}" name="Metric"/>
    <tableColumn id="2" xr3:uid="{1E451B19-7EB7-4CC2-A716-FA6E974171B2}" name="Value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5D494B8-3CBF-4B62-A5BB-E48AC9E1CA89}" name="Validation: Prediction Details" displayName="Validation__Prediction_Details" ref="C21:F112" totalsRowShown="0" headerRowDxfId="133" dataDxfId="134">
  <autoFilter ref="C21:F112" xr:uid="{55D494B8-3CBF-4B62-A5BB-E48AC9E1CA89}"/>
  <tableColumns count="4">
    <tableColumn id="1" xr3:uid="{F97515CC-9122-4C49-9C1D-0712473A373F}" name="Record ID" dataDxfId="138"/>
    <tableColumn id="2" xr3:uid="{C5B1C302-6629-47FC-91B1-27B6CB0E1068}" name="Exch Rate" dataDxfId="137"/>
    <tableColumn id="3" xr3:uid="{1C999460-45CC-4D34-BAC9-7B2D50496A42}" name="Prediction: Exch Rate" dataDxfId="136"/>
    <tableColumn id="4" xr3:uid="{B823BA76-DE7C-4B13-8F71-12426FCE896E}" name="Residual" dataDxfId="135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F0A169-9417-4E55-9576-F566D3C17489}" name="Decile Table" displayName="Decile_Table" ref="C17:G27" totalsRowShown="0" headerRowDxfId="163" dataDxfId="164">
  <autoFilter ref="C17:G27" xr:uid="{30F0A169-9417-4E55-9576-F566D3C17489}"/>
  <tableColumns count="5">
    <tableColumn id="1" xr3:uid="{EFAA23D0-2B53-4349-9796-1CBD0F46C152}" name="Decile" dataDxfId="169"/>
    <tableColumn id="2" xr3:uid="{A4DE4E07-3B9F-4B53-BA2D-1CDB8C318F1E}" name="Mean" dataDxfId="168"/>
    <tableColumn id="3" xr3:uid="{CBF49403-CFE2-4A30-A769-F8B060B64033}" name="Std.Dev." dataDxfId="167"/>
    <tableColumn id="4" xr3:uid="{4A95D35D-84A5-4D8F-9B88-D8702A00F81B}" name="Min." dataDxfId="166"/>
    <tableColumn id="5" xr3:uid="{7FE42075-0C6A-4C0D-B55B-3445BDA095CB}" name="Max." dataDxfId="165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129DF8-DC97-4512-9BF7-437014EB784A}" name="Decile Chart Data" displayName="Decile_Chart_Data" ref="J17:L27" totalsRowShown="0">
  <autoFilter ref="J17:L27" xr:uid="{19129DF8-DC97-4512-9BF7-437014EB784A}"/>
  <tableColumns count="3">
    <tableColumn id="1" xr3:uid="{895E5E8B-472C-4081-896C-29651DFFAACE}" name="ID" dataDxfId="162"/>
    <tableColumn id="2" xr3:uid="{2248826B-AC1D-4DF5-8DE3-45E3F6D4C609}" name="Decile" dataDxfId="161"/>
    <tableColumn id="3" xr3:uid="{54919245-3A92-4AF9-9897-BF13AC14B8B3}" name="Decile/Global Mean" dataDxfId="160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DBE8DB-2DEC-4A17-8D31-F5AF68E8D675}" name="Lift/Gain Chart Data" displayName="Lift_Gain_Chart_Data" ref="C31:M123" totalsRowShown="0" headerRowDxfId="147" dataDxfId="148">
  <autoFilter ref="C31:M123" xr:uid="{18DBE8DB-2DEC-4A17-8D31-F5AF68E8D675}"/>
  <tableColumns count="11">
    <tableColumn id="1" xr3:uid="{AA0468CA-F81E-4052-860E-347A2BD45ECA}" name="# Records" dataDxfId="159"/>
    <tableColumn id="2" xr3:uid="{64B18DD4-F59D-48A8-BEA1-9724C6EDD147}" name="# Cases" dataDxfId="158"/>
    <tableColumn id="3" xr3:uid="{72B6979E-4B67-432D-B991-6C21495E0BD8}" name="% Cases" dataDxfId="157"/>
    <tableColumn id="4" xr3:uid="{F98E1F70-82B0-48B2-94ED-E40ACF4B0647}" name="Cumulative (Model)" dataDxfId="156"/>
    <tableColumn id="5" xr3:uid="{9DF95D8E-10A2-4B36-9A80-9999EF176625}" name="Cumulative (Random)" dataDxfId="155"/>
    <tableColumn id="6" xr3:uid="{5623A29C-96DC-4E44-9CCD-F7A16D040CDC}" name="Lift (Model)" dataDxfId="154"/>
    <tableColumn id="7" xr3:uid="{77451F21-397B-4583-9673-E43FC87F6FBE}" name="Lift (Random)" dataDxfId="153"/>
    <tableColumn id="8" xr3:uid="{2B0446FE-094A-4536-BFAB-4E45B7D35E20}" name="Lift (Optimum)" dataDxfId="152"/>
    <tableColumn id="9" xr3:uid="{753ADB9B-B5CD-48F3-9143-50B2BD803F82}" name="Gain Ratio (Model)" dataDxfId="151"/>
    <tableColumn id="10" xr3:uid="{A8EF2B4A-29D4-4BF7-891F-4A6012E6C9AC}" name="Gain Ratio (Random)" dataDxfId="150"/>
    <tableColumn id="11" xr3:uid="{93D0DEC6-1A48-4C84-A40F-2E820678BE8B}" name="Gain Ratio (Optimum)" dataDxfId="149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2D0A17-E214-4C8A-851C-14B2E9681DE3}" name="RROC Curve Data, AOC=70465.259701736635" displayName="RROC_Curve_Data__AOC_70465.259701736635" ref="C127:H218" totalsRowShown="0" headerRowDxfId="139" dataDxfId="140">
  <autoFilter ref="C127:H218" xr:uid="{D22D0A17-E214-4C8A-851C-14B2E9681DE3}"/>
  <tableColumns count="6">
    <tableColumn id="1" xr3:uid="{60E487CE-E881-40F9-AD51-B0856763E86D}" name="# Records" dataDxfId="146"/>
    <tableColumn id="2" xr3:uid="{D2FD21C9-4C9D-470A-BE15-C5575F199D14}" name="Over (Model)" dataDxfId="145"/>
    <tableColumn id="3" xr3:uid="{8DFD2FC2-69A5-4C13-B0DA-08D43EC9BEF9}" name="Over (Random)" dataDxfId="144"/>
    <tableColumn id="4" xr3:uid="{EA0AF81F-DC42-4DB6-BB4F-FE37F9C27975}" name="Under (Model)" dataDxfId="143"/>
    <tableColumn id="5" xr3:uid="{B4372CF8-F079-42BD-B281-4FD80395BCF6}" name="Under (Random)" dataDxfId="142"/>
    <tableColumn id="6" xr3:uid="{3EE4CD44-B29F-47C8-A7FA-98E4A409AE1D}" name="Under (Optimum)" dataDxfId="14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7"/>
  <sheetViews>
    <sheetView topLeftCell="A285" workbookViewId="0">
      <selection activeCell="H299" sqref="H299"/>
    </sheetView>
  </sheetViews>
  <sheetFormatPr defaultColWidth="14.453125" defaultRowHeight="15.75" customHeight="1" x14ac:dyDescent="0.25"/>
  <cols>
    <col min="4" max="7" width="14.453125" style="35"/>
    <col min="8" max="8" width="18.26953125" style="35" bestFit="1" customWidth="1"/>
    <col min="9" max="9" width="16.81640625" bestFit="1" customWidth="1"/>
    <col min="12" max="12" width="14.453125" style="36"/>
  </cols>
  <sheetData>
    <row r="1" spans="1:13" ht="15.75" customHeight="1" x14ac:dyDescent="0.25">
      <c r="A1" s="27" t="s">
        <v>0</v>
      </c>
      <c r="B1" s="3" t="s">
        <v>1</v>
      </c>
      <c r="C1" s="28" t="s">
        <v>346</v>
      </c>
      <c r="D1" s="2" t="s">
        <v>341</v>
      </c>
      <c r="E1" s="2" t="s">
        <v>340</v>
      </c>
      <c r="F1" s="2" t="s">
        <v>342</v>
      </c>
      <c r="G1" s="2" t="s">
        <v>344</v>
      </c>
      <c r="H1" s="2" t="s">
        <v>343</v>
      </c>
    </row>
    <row r="2" spans="1:13" ht="15.75" customHeight="1" x14ac:dyDescent="0.25">
      <c r="A2" s="1">
        <v>100</v>
      </c>
      <c r="B2">
        <f>1</f>
        <v>1</v>
      </c>
      <c r="C2" s="29">
        <v>100</v>
      </c>
      <c r="D2" s="34">
        <f>AVERAGE(C2:C215)</f>
        <v>87.993457943925293</v>
      </c>
      <c r="E2" s="34">
        <f>C2-D2</f>
        <v>12.006542056074707</v>
      </c>
      <c r="F2" s="34">
        <f>E2^2</f>
        <v>144.15705214429065</v>
      </c>
      <c r="G2" s="34">
        <f>AVERAGE(F2:F215)</f>
        <v>292.06902033712277</v>
      </c>
      <c r="H2" s="35">
        <f>SQRT(G2)</f>
        <v>17.090026926167283</v>
      </c>
      <c r="I2" s="31"/>
      <c r="J2" t="s">
        <v>336</v>
      </c>
      <c r="K2" s="32">
        <v>0.7</v>
      </c>
      <c r="L2" s="37">
        <f>SQRT(G2)</f>
        <v>17.090026926167283</v>
      </c>
      <c r="M2" t="s">
        <v>339</v>
      </c>
    </row>
    <row r="3" spans="1:13" ht="15.75" customHeight="1" x14ac:dyDescent="0.25">
      <c r="A3" s="1">
        <v>99.6</v>
      </c>
      <c r="B3">
        <f>B2+1</f>
        <v>2</v>
      </c>
      <c r="C3" s="29">
        <v>99.6</v>
      </c>
      <c r="D3" s="34">
        <v>87.99</v>
      </c>
      <c r="E3" s="34">
        <f t="shared" ref="E3:E66" si="0">C3-D3</f>
        <v>11.61</v>
      </c>
      <c r="F3" s="34">
        <f t="shared" ref="F3:F66" si="1">E3^2</f>
        <v>134.79209999999998</v>
      </c>
      <c r="G3" s="34"/>
      <c r="H3" s="34"/>
    </row>
    <row r="4" spans="1:13" ht="15.75" customHeight="1" x14ac:dyDescent="0.25">
      <c r="A4" s="1">
        <v>99.4</v>
      </c>
      <c r="B4">
        <f t="shared" ref="B4:B67" si="2">B3+1</f>
        <v>3</v>
      </c>
      <c r="C4" s="29">
        <v>99.4</v>
      </c>
      <c r="D4" s="34">
        <v>87.99</v>
      </c>
      <c r="E4" s="34">
        <f t="shared" si="0"/>
        <v>11.410000000000011</v>
      </c>
      <c r="F4" s="34">
        <f t="shared" si="1"/>
        <v>130.18810000000025</v>
      </c>
      <c r="G4" s="34"/>
      <c r="H4" s="34"/>
      <c r="I4" s="33"/>
      <c r="J4" t="s">
        <v>337</v>
      </c>
      <c r="K4" s="32">
        <v>0.3</v>
      </c>
      <c r="L4" s="36">
        <f>SQRT(G216)</f>
        <v>4.2883736417298906</v>
      </c>
      <c r="M4" t="s">
        <v>339</v>
      </c>
    </row>
    <row r="5" spans="1:13" ht="15.75" customHeight="1" x14ac:dyDescent="0.25">
      <c r="A5" s="1">
        <v>99.1</v>
      </c>
      <c r="B5">
        <f t="shared" si="2"/>
        <v>4</v>
      </c>
      <c r="C5" s="29">
        <v>99.1</v>
      </c>
      <c r="D5" s="34">
        <v>87.99</v>
      </c>
      <c r="E5" s="34">
        <f t="shared" si="0"/>
        <v>11.11</v>
      </c>
      <c r="F5" s="34">
        <f t="shared" si="1"/>
        <v>123.43209999999999</v>
      </c>
      <c r="G5" s="34"/>
      <c r="H5" s="34"/>
    </row>
    <row r="6" spans="1:13" ht="15.75" customHeight="1" x14ac:dyDescent="0.25">
      <c r="A6" s="1">
        <v>99.2</v>
      </c>
      <c r="B6">
        <f t="shared" si="2"/>
        <v>5</v>
      </c>
      <c r="C6" s="29">
        <v>99.2</v>
      </c>
      <c r="D6" s="34">
        <v>87.99</v>
      </c>
      <c r="E6" s="34">
        <f t="shared" si="0"/>
        <v>11.210000000000008</v>
      </c>
      <c r="F6" s="34">
        <f t="shared" si="1"/>
        <v>125.66410000000018</v>
      </c>
      <c r="G6" s="34"/>
      <c r="H6" s="34"/>
    </row>
    <row r="7" spans="1:13" ht="15.75" customHeight="1" x14ac:dyDescent="0.25">
      <c r="A7" s="1">
        <v>99.2</v>
      </c>
      <c r="B7">
        <f t="shared" si="2"/>
        <v>6</v>
      </c>
      <c r="C7" s="29">
        <v>99.2</v>
      </c>
      <c r="D7" s="34">
        <v>87.99</v>
      </c>
      <c r="E7" s="34">
        <f t="shared" si="0"/>
        <v>11.210000000000008</v>
      </c>
      <c r="F7" s="34">
        <f t="shared" si="1"/>
        <v>125.66410000000018</v>
      </c>
      <c r="G7" s="34"/>
      <c r="H7" s="34"/>
    </row>
    <row r="8" spans="1:13" ht="15.75" customHeight="1" x14ac:dyDescent="0.25">
      <c r="A8" s="1">
        <v>99.2</v>
      </c>
      <c r="B8">
        <f t="shared" si="2"/>
        <v>7</v>
      </c>
      <c r="C8" s="29">
        <v>99.2</v>
      </c>
      <c r="D8" s="34">
        <v>87.99</v>
      </c>
      <c r="E8" s="34">
        <f t="shared" si="0"/>
        <v>11.210000000000008</v>
      </c>
      <c r="F8" s="34">
        <f t="shared" si="1"/>
        <v>125.66410000000018</v>
      </c>
      <c r="G8" s="34"/>
      <c r="H8" s="34"/>
    </row>
    <row r="9" spans="1:13" ht="15.75" customHeight="1" x14ac:dyDescent="0.25">
      <c r="A9" s="1">
        <v>99.3</v>
      </c>
      <c r="B9">
        <f t="shared" si="2"/>
        <v>8</v>
      </c>
      <c r="C9" s="29">
        <v>99.3</v>
      </c>
      <c r="D9" s="34">
        <v>87.99</v>
      </c>
      <c r="E9" s="34">
        <f t="shared" si="0"/>
        <v>11.310000000000002</v>
      </c>
      <c r="F9" s="34">
        <f t="shared" si="1"/>
        <v>127.91610000000006</v>
      </c>
      <c r="G9" s="34"/>
      <c r="H9" s="34"/>
    </row>
    <row r="10" spans="1:13" ht="15.75" customHeight="1" x14ac:dyDescent="0.25">
      <c r="A10" s="1">
        <v>100</v>
      </c>
      <c r="B10">
        <f t="shared" si="2"/>
        <v>9</v>
      </c>
      <c r="C10" s="29">
        <v>100</v>
      </c>
      <c r="D10" s="34">
        <v>87.99</v>
      </c>
      <c r="E10" s="34">
        <f t="shared" si="0"/>
        <v>12.010000000000005</v>
      </c>
      <c r="F10" s="34">
        <f t="shared" si="1"/>
        <v>144.24010000000013</v>
      </c>
      <c r="G10" s="34"/>
      <c r="H10" s="34"/>
    </row>
    <row r="11" spans="1:13" ht="15.75" customHeight="1" x14ac:dyDescent="0.25">
      <c r="A11" s="1">
        <v>100</v>
      </c>
      <c r="B11">
        <f t="shared" si="2"/>
        <v>10</v>
      </c>
      <c r="C11" s="29">
        <v>100</v>
      </c>
      <c r="D11" s="34">
        <v>87.99</v>
      </c>
      <c r="E11" s="34">
        <f t="shared" si="0"/>
        <v>12.010000000000005</v>
      </c>
      <c r="F11" s="34">
        <f t="shared" si="1"/>
        <v>144.24010000000013</v>
      </c>
      <c r="G11" s="34"/>
      <c r="H11" s="34"/>
      <c r="J11" t="s">
        <v>334</v>
      </c>
      <c r="K11">
        <f>AVERAGE(C2:C213)</f>
        <v>88.325471698113276</v>
      </c>
    </row>
    <row r="12" spans="1:13" ht="15.75" customHeight="1" x14ac:dyDescent="0.25">
      <c r="A12" s="1">
        <v>100</v>
      </c>
      <c r="B12">
        <f t="shared" si="2"/>
        <v>11</v>
      </c>
      <c r="C12" s="29">
        <v>100</v>
      </c>
      <c r="D12" s="34">
        <v>87.99</v>
      </c>
      <c r="E12" s="34">
        <f t="shared" si="0"/>
        <v>12.010000000000005</v>
      </c>
      <c r="F12" s="34">
        <f t="shared" si="1"/>
        <v>144.24010000000013</v>
      </c>
      <c r="G12" s="34"/>
      <c r="H12" s="34"/>
    </row>
    <row r="13" spans="1:13" ht="15.75" customHeight="1" x14ac:dyDescent="0.25">
      <c r="A13" s="1">
        <v>100</v>
      </c>
      <c r="B13">
        <f t="shared" si="2"/>
        <v>12</v>
      </c>
      <c r="C13" s="29">
        <v>100</v>
      </c>
      <c r="D13" s="34">
        <v>87.99</v>
      </c>
      <c r="E13" s="34">
        <f t="shared" si="0"/>
        <v>12.010000000000005</v>
      </c>
      <c r="F13" s="34">
        <f t="shared" si="1"/>
        <v>144.24010000000013</v>
      </c>
      <c r="G13" s="34"/>
      <c r="H13" s="34"/>
      <c r="J13" t="s">
        <v>335</v>
      </c>
      <c r="K13">
        <f>AVERAGE(C214:C305)</f>
        <v>56.190217391304351</v>
      </c>
    </row>
    <row r="14" spans="1:13" ht="15.75" customHeight="1" x14ac:dyDescent="0.25">
      <c r="A14" s="1">
        <v>99.8</v>
      </c>
      <c r="B14">
        <f t="shared" si="2"/>
        <v>13</v>
      </c>
      <c r="C14" s="29">
        <v>99.8</v>
      </c>
      <c r="D14" s="34">
        <v>87.99</v>
      </c>
      <c r="E14" s="34">
        <f t="shared" si="0"/>
        <v>11.810000000000002</v>
      </c>
      <c r="F14" s="34">
        <f t="shared" si="1"/>
        <v>139.47610000000006</v>
      </c>
      <c r="G14" s="34"/>
      <c r="H14" s="34"/>
    </row>
    <row r="15" spans="1:13" ht="15.75" customHeight="1" x14ac:dyDescent="0.25">
      <c r="A15" s="1">
        <v>99.8</v>
      </c>
      <c r="B15">
        <f t="shared" si="2"/>
        <v>14</v>
      </c>
      <c r="C15" s="29">
        <v>99.8</v>
      </c>
      <c r="D15" s="34">
        <v>87.99</v>
      </c>
      <c r="E15" s="34">
        <f t="shared" si="0"/>
        <v>11.810000000000002</v>
      </c>
      <c r="F15" s="34">
        <f t="shared" si="1"/>
        <v>139.47610000000006</v>
      </c>
      <c r="G15" s="34"/>
      <c r="H15" s="34"/>
    </row>
    <row r="16" spans="1:13" ht="15.75" customHeight="1" x14ac:dyDescent="0.25">
      <c r="A16" s="1">
        <v>99.7</v>
      </c>
      <c r="B16">
        <f t="shared" si="2"/>
        <v>15</v>
      </c>
      <c r="C16" s="29">
        <v>99.7</v>
      </c>
      <c r="D16" s="34">
        <v>87.99</v>
      </c>
      <c r="E16" s="34">
        <f t="shared" si="0"/>
        <v>11.710000000000008</v>
      </c>
      <c r="F16" s="34">
        <f t="shared" si="1"/>
        <v>137.1241000000002</v>
      </c>
      <c r="G16" s="34"/>
      <c r="H16" s="34"/>
    </row>
    <row r="17" spans="1:8" ht="15.75" customHeight="1" x14ac:dyDescent="0.25">
      <c r="A17" s="1">
        <v>99.3</v>
      </c>
      <c r="B17">
        <f t="shared" si="2"/>
        <v>16</v>
      </c>
      <c r="C17" s="29">
        <v>99.3</v>
      </c>
      <c r="D17" s="34">
        <v>87.99</v>
      </c>
      <c r="E17" s="34">
        <f t="shared" si="0"/>
        <v>11.310000000000002</v>
      </c>
      <c r="F17" s="34">
        <f t="shared" si="1"/>
        <v>127.91610000000006</v>
      </c>
      <c r="G17" s="34"/>
      <c r="H17" s="34"/>
    </row>
    <row r="18" spans="1:8" ht="12.5" x14ac:dyDescent="0.25">
      <c r="A18" s="1">
        <v>99.8</v>
      </c>
      <c r="B18">
        <f t="shared" si="2"/>
        <v>17</v>
      </c>
      <c r="C18" s="29">
        <v>99.8</v>
      </c>
      <c r="D18" s="34">
        <v>87.99</v>
      </c>
      <c r="E18" s="34">
        <f t="shared" si="0"/>
        <v>11.810000000000002</v>
      </c>
      <c r="F18" s="34">
        <f t="shared" si="1"/>
        <v>139.47610000000006</v>
      </c>
      <c r="G18" s="34"/>
      <c r="H18" s="34"/>
    </row>
    <row r="19" spans="1:8" ht="12.5" x14ac:dyDescent="0.25">
      <c r="A19" s="1">
        <v>99.4</v>
      </c>
      <c r="B19">
        <f t="shared" si="2"/>
        <v>18</v>
      </c>
      <c r="C19" s="29">
        <v>99.4</v>
      </c>
      <c r="D19" s="34">
        <v>87.99</v>
      </c>
      <c r="E19" s="34">
        <f t="shared" si="0"/>
        <v>11.410000000000011</v>
      </c>
      <c r="F19" s="34">
        <f t="shared" si="1"/>
        <v>130.18810000000025</v>
      </c>
      <c r="G19" s="34"/>
      <c r="H19" s="34"/>
    </row>
    <row r="20" spans="1:8" ht="12.5" x14ac:dyDescent="0.25">
      <c r="A20" s="1">
        <v>99.3</v>
      </c>
      <c r="B20">
        <f t="shared" si="2"/>
        <v>19</v>
      </c>
      <c r="C20" s="29">
        <v>99.3</v>
      </c>
      <c r="D20" s="34">
        <v>87.99</v>
      </c>
      <c r="E20" s="34">
        <f t="shared" si="0"/>
        <v>11.310000000000002</v>
      </c>
      <c r="F20" s="34">
        <f t="shared" si="1"/>
        <v>127.91610000000006</v>
      </c>
      <c r="G20" s="34"/>
      <c r="H20" s="34"/>
    </row>
    <row r="21" spans="1:8" ht="12.5" x14ac:dyDescent="0.25">
      <c r="A21" s="1">
        <v>99.8</v>
      </c>
      <c r="B21">
        <f t="shared" si="2"/>
        <v>20</v>
      </c>
      <c r="C21" s="29">
        <v>99.8</v>
      </c>
      <c r="D21" s="34">
        <v>87.99</v>
      </c>
      <c r="E21" s="34">
        <f t="shared" si="0"/>
        <v>11.810000000000002</v>
      </c>
      <c r="F21" s="34">
        <f t="shared" si="1"/>
        <v>139.47610000000006</v>
      </c>
      <c r="G21" s="34"/>
      <c r="H21" s="34"/>
    </row>
    <row r="22" spans="1:8" ht="12.5" x14ac:dyDescent="0.25">
      <c r="A22" s="1">
        <v>98.8</v>
      </c>
      <c r="B22">
        <f t="shared" si="2"/>
        <v>21</v>
      </c>
      <c r="C22" s="29">
        <v>98.8</v>
      </c>
      <c r="D22" s="34">
        <v>87.99</v>
      </c>
      <c r="E22" s="34">
        <f t="shared" si="0"/>
        <v>10.810000000000002</v>
      </c>
      <c r="F22" s="34">
        <f t="shared" si="1"/>
        <v>116.85610000000005</v>
      </c>
      <c r="G22" s="34"/>
      <c r="H22" s="34"/>
    </row>
    <row r="23" spans="1:8" ht="12.5" x14ac:dyDescent="0.25">
      <c r="A23" s="1">
        <v>98.1</v>
      </c>
      <c r="B23">
        <f t="shared" si="2"/>
        <v>22</v>
      </c>
      <c r="C23" s="29">
        <v>98.1</v>
      </c>
      <c r="D23" s="34">
        <v>87.99</v>
      </c>
      <c r="E23" s="34">
        <f t="shared" si="0"/>
        <v>10.11</v>
      </c>
      <c r="F23" s="34">
        <f t="shared" si="1"/>
        <v>102.21209999999999</v>
      </c>
      <c r="G23" s="34"/>
      <c r="H23" s="34"/>
    </row>
    <row r="24" spans="1:8" ht="12.5" x14ac:dyDescent="0.25">
      <c r="A24" s="1">
        <v>97.8</v>
      </c>
      <c r="B24">
        <f t="shared" si="2"/>
        <v>23</v>
      </c>
      <c r="C24" s="29">
        <v>97.8</v>
      </c>
      <c r="D24" s="34">
        <v>87.99</v>
      </c>
      <c r="E24" s="34">
        <f t="shared" si="0"/>
        <v>9.8100000000000023</v>
      </c>
      <c r="F24" s="34">
        <f t="shared" si="1"/>
        <v>96.23610000000005</v>
      </c>
      <c r="G24" s="34"/>
      <c r="H24" s="34"/>
    </row>
    <row r="25" spans="1:8" ht="12.5" x14ac:dyDescent="0.25">
      <c r="A25" s="1">
        <v>97.9</v>
      </c>
      <c r="B25">
        <f t="shared" si="2"/>
        <v>24</v>
      </c>
      <c r="C25" s="29">
        <v>97.9</v>
      </c>
      <c r="D25" s="34">
        <v>87.99</v>
      </c>
      <c r="E25" s="34">
        <f t="shared" si="0"/>
        <v>9.9100000000000108</v>
      </c>
      <c r="F25" s="34">
        <f t="shared" si="1"/>
        <v>98.208100000000215</v>
      </c>
      <c r="G25" s="34"/>
      <c r="H25" s="34"/>
    </row>
    <row r="26" spans="1:8" ht="12.5" x14ac:dyDescent="0.25">
      <c r="A26" s="1">
        <v>97.9</v>
      </c>
      <c r="B26">
        <f t="shared" si="2"/>
        <v>25</v>
      </c>
      <c r="C26" s="29">
        <v>97.9</v>
      </c>
      <c r="D26" s="34">
        <v>87.99</v>
      </c>
      <c r="E26" s="34">
        <f t="shared" si="0"/>
        <v>9.9100000000000108</v>
      </c>
      <c r="F26" s="34">
        <f t="shared" si="1"/>
        <v>98.208100000000215</v>
      </c>
      <c r="G26" s="34"/>
      <c r="H26" s="34"/>
    </row>
    <row r="27" spans="1:8" ht="12.5" x14ac:dyDescent="0.25">
      <c r="A27" s="1">
        <v>98.5</v>
      </c>
      <c r="B27">
        <f t="shared" si="2"/>
        <v>26</v>
      </c>
      <c r="C27" s="29">
        <v>98.5</v>
      </c>
      <c r="D27" s="34">
        <v>87.99</v>
      </c>
      <c r="E27" s="34">
        <f t="shared" si="0"/>
        <v>10.510000000000005</v>
      </c>
      <c r="F27" s="34">
        <f t="shared" si="1"/>
        <v>110.46010000000011</v>
      </c>
      <c r="G27" s="34"/>
      <c r="H27" s="34"/>
    </row>
    <row r="28" spans="1:8" ht="12.5" x14ac:dyDescent="0.25">
      <c r="A28" s="1">
        <v>98.6</v>
      </c>
      <c r="B28">
        <f t="shared" si="2"/>
        <v>27</v>
      </c>
      <c r="C28" s="29">
        <v>98.6</v>
      </c>
      <c r="D28" s="34">
        <v>87.99</v>
      </c>
      <c r="E28" s="34">
        <f t="shared" si="0"/>
        <v>10.61</v>
      </c>
      <c r="F28" s="34">
        <f t="shared" si="1"/>
        <v>112.57209999999999</v>
      </c>
      <c r="G28" s="34"/>
      <c r="H28" s="34"/>
    </row>
    <row r="29" spans="1:8" ht="12.5" x14ac:dyDescent="0.25">
      <c r="A29" s="1">
        <v>98.5</v>
      </c>
      <c r="B29">
        <f t="shared" si="2"/>
        <v>28</v>
      </c>
      <c r="C29" s="29">
        <v>98.5</v>
      </c>
      <c r="D29" s="34">
        <v>87.99</v>
      </c>
      <c r="E29" s="34">
        <f t="shared" si="0"/>
        <v>10.510000000000005</v>
      </c>
      <c r="F29" s="34">
        <f t="shared" si="1"/>
        <v>110.46010000000011</v>
      </c>
      <c r="G29" s="34"/>
      <c r="H29" s="34"/>
    </row>
    <row r="30" spans="1:8" ht="12.5" x14ac:dyDescent="0.25">
      <c r="A30" s="1">
        <v>98.9</v>
      </c>
      <c r="B30">
        <f t="shared" si="2"/>
        <v>29</v>
      </c>
      <c r="C30" s="29">
        <v>98.9</v>
      </c>
      <c r="D30" s="34">
        <v>87.99</v>
      </c>
      <c r="E30" s="34">
        <f t="shared" si="0"/>
        <v>10.910000000000011</v>
      </c>
      <c r="F30" s="34">
        <f t="shared" si="1"/>
        <v>119.02810000000024</v>
      </c>
      <c r="G30" s="34"/>
      <c r="H30" s="34"/>
    </row>
    <row r="31" spans="1:8" ht="12.5" x14ac:dyDescent="0.25">
      <c r="A31" s="1">
        <v>99.8</v>
      </c>
      <c r="B31">
        <f t="shared" si="2"/>
        <v>30</v>
      </c>
      <c r="C31" s="29">
        <v>99.8</v>
      </c>
      <c r="D31" s="34">
        <v>87.99</v>
      </c>
      <c r="E31" s="34">
        <f t="shared" si="0"/>
        <v>11.810000000000002</v>
      </c>
      <c r="F31" s="34">
        <f t="shared" si="1"/>
        <v>139.47610000000006</v>
      </c>
      <c r="G31" s="34"/>
      <c r="H31" s="34"/>
    </row>
    <row r="32" spans="1:8" ht="12.5" x14ac:dyDescent="0.25">
      <c r="A32" s="1">
        <v>99.4</v>
      </c>
      <c r="B32">
        <f t="shared" si="2"/>
        <v>31</v>
      </c>
      <c r="C32" s="29">
        <v>99.4</v>
      </c>
      <c r="D32" s="34">
        <v>87.99</v>
      </c>
      <c r="E32" s="34">
        <f t="shared" si="0"/>
        <v>11.410000000000011</v>
      </c>
      <c r="F32" s="34">
        <f t="shared" si="1"/>
        <v>130.18810000000025</v>
      </c>
      <c r="G32" s="34"/>
      <c r="H32" s="34"/>
    </row>
    <row r="33" spans="1:8" ht="12.5" x14ac:dyDescent="0.25">
      <c r="A33" s="1">
        <v>106.5</v>
      </c>
      <c r="B33">
        <f t="shared" si="2"/>
        <v>32</v>
      </c>
      <c r="C33" s="29">
        <v>106.5</v>
      </c>
      <c r="D33" s="34">
        <v>87.99</v>
      </c>
      <c r="E33" s="34">
        <f t="shared" si="0"/>
        <v>18.510000000000005</v>
      </c>
      <c r="F33" s="34">
        <f t="shared" si="1"/>
        <v>342.62010000000021</v>
      </c>
      <c r="G33" s="34"/>
      <c r="H33" s="34"/>
    </row>
    <row r="34" spans="1:8" ht="12.5" x14ac:dyDescent="0.25">
      <c r="A34" s="1">
        <v>105.9</v>
      </c>
      <c r="B34">
        <f t="shared" si="2"/>
        <v>33</v>
      </c>
      <c r="C34" s="29">
        <v>105.9</v>
      </c>
      <c r="D34" s="34">
        <v>87.99</v>
      </c>
      <c r="E34" s="34">
        <f t="shared" si="0"/>
        <v>17.910000000000011</v>
      </c>
      <c r="F34" s="34">
        <f t="shared" si="1"/>
        <v>320.7681000000004</v>
      </c>
      <c r="G34" s="34"/>
      <c r="H34" s="34"/>
    </row>
    <row r="35" spans="1:8" ht="12.5" x14ac:dyDescent="0.25">
      <c r="A35" s="1">
        <v>110.7</v>
      </c>
      <c r="B35">
        <f t="shared" si="2"/>
        <v>34</v>
      </c>
      <c r="C35" s="29">
        <v>110.7</v>
      </c>
      <c r="D35" s="34">
        <v>87.99</v>
      </c>
      <c r="E35" s="34">
        <f t="shared" si="0"/>
        <v>22.710000000000008</v>
      </c>
      <c r="F35" s="34">
        <f t="shared" si="1"/>
        <v>515.74410000000034</v>
      </c>
      <c r="G35" s="34"/>
      <c r="H35" s="34"/>
    </row>
    <row r="36" spans="1:8" ht="12.5" x14ac:dyDescent="0.25">
      <c r="A36" s="1">
        <v>110.5</v>
      </c>
      <c r="B36">
        <f t="shared" si="2"/>
        <v>35</v>
      </c>
      <c r="C36" s="29">
        <v>110.5</v>
      </c>
      <c r="D36" s="34">
        <v>87.99</v>
      </c>
      <c r="E36" s="34">
        <f t="shared" si="0"/>
        <v>22.510000000000005</v>
      </c>
      <c r="F36" s="34">
        <f t="shared" si="1"/>
        <v>506.70010000000025</v>
      </c>
      <c r="G36" s="34"/>
      <c r="H36" s="34"/>
    </row>
    <row r="37" spans="1:8" ht="12.5" x14ac:dyDescent="0.25">
      <c r="A37" s="1">
        <v>110.5</v>
      </c>
      <c r="B37">
        <f t="shared" si="2"/>
        <v>36</v>
      </c>
      <c r="C37" s="29">
        <v>110.5</v>
      </c>
      <c r="D37" s="34">
        <v>87.99</v>
      </c>
      <c r="E37" s="34">
        <f t="shared" si="0"/>
        <v>22.510000000000005</v>
      </c>
      <c r="F37" s="34">
        <f t="shared" si="1"/>
        <v>506.70010000000025</v>
      </c>
      <c r="G37" s="34"/>
      <c r="H37" s="34"/>
    </row>
    <row r="38" spans="1:8" ht="12.5" x14ac:dyDescent="0.25">
      <c r="A38" s="1">
        <v>109.1</v>
      </c>
      <c r="B38">
        <f t="shared" si="2"/>
        <v>37</v>
      </c>
      <c r="C38" s="29">
        <v>109.1</v>
      </c>
      <c r="D38" s="34">
        <v>87.99</v>
      </c>
      <c r="E38" s="34">
        <f t="shared" si="0"/>
        <v>21.11</v>
      </c>
      <c r="F38" s="34">
        <f t="shared" si="1"/>
        <v>445.63209999999998</v>
      </c>
      <c r="G38" s="34"/>
      <c r="H38" s="34"/>
    </row>
    <row r="39" spans="1:8" ht="12.5" x14ac:dyDescent="0.25">
      <c r="A39" s="1">
        <v>107.9</v>
      </c>
      <c r="B39">
        <f t="shared" si="2"/>
        <v>38</v>
      </c>
      <c r="C39" s="29">
        <v>107.9</v>
      </c>
      <c r="D39" s="34">
        <v>87.99</v>
      </c>
      <c r="E39" s="34">
        <f t="shared" si="0"/>
        <v>19.910000000000011</v>
      </c>
      <c r="F39" s="34">
        <f t="shared" si="1"/>
        <v>396.40810000000045</v>
      </c>
      <c r="G39" s="34"/>
      <c r="H39" s="34"/>
    </row>
    <row r="40" spans="1:8" ht="12.5" x14ac:dyDescent="0.25">
      <c r="A40" s="1">
        <v>107.9</v>
      </c>
      <c r="B40">
        <f t="shared" si="2"/>
        <v>39</v>
      </c>
      <c r="C40" s="29">
        <v>107.9</v>
      </c>
      <c r="D40" s="34">
        <v>87.99</v>
      </c>
      <c r="E40" s="34">
        <f t="shared" si="0"/>
        <v>19.910000000000011</v>
      </c>
      <c r="F40" s="34">
        <f t="shared" si="1"/>
        <v>396.40810000000045</v>
      </c>
      <c r="G40" s="34"/>
      <c r="H40" s="34"/>
    </row>
    <row r="41" spans="1:8" ht="12.5" x14ac:dyDescent="0.25">
      <c r="A41" s="1">
        <v>108.9</v>
      </c>
      <c r="B41">
        <f t="shared" si="2"/>
        <v>40</v>
      </c>
      <c r="C41" s="29">
        <v>108.9</v>
      </c>
      <c r="D41" s="34">
        <v>87.99</v>
      </c>
      <c r="E41" s="34">
        <f t="shared" si="0"/>
        <v>20.910000000000011</v>
      </c>
      <c r="F41" s="34">
        <f t="shared" si="1"/>
        <v>437.22810000000044</v>
      </c>
      <c r="G41" s="34"/>
      <c r="H41" s="34"/>
    </row>
    <row r="42" spans="1:8" ht="12.5" x14ac:dyDescent="0.25">
      <c r="A42" s="1">
        <v>113.9</v>
      </c>
      <c r="B42">
        <f t="shared" si="2"/>
        <v>41</v>
      </c>
      <c r="C42" s="29">
        <v>113.9</v>
      </c>
      <c r="D42" s="34">
        <v>87.99</v>
      </c>
      <c r="E42" s="34">
        <f t="shared" si="0"/>
        <v>25.910000000000011</v>
      </c>
      <c r="F42" s="34">
        <f t="shared" si="1"/>
        <v>671.32810000000052</v>
      </c>
      <c r="G42" s="34"/>
      <c r="H42" s="34"/>
    </row>
    <row r="43" spans="1:8" ht="12.5" x14ac:dyDescent="0.25">
      <c r="A43" s="1">
        <v>113.8</v>
      </c>
      <c r="B43">
        <f t="shared" si="2"/>
        <v>42</v>
      </c>
      <c r="C43" s="29">
        <v>113.8</v>
      </c>
      <c r="D43" s="34">
        <v>87.99</v>
      </c>
      <c r="E43" s="34">
        <f t="shared" si="0"/>
        <v>25.810000000000002</v>
      </c>
      <c r="F43" s="34">
        <f t="shared" si="1"/>
        <v>666.15610000000015</v>
      </c>
      <c r="G43" s="34"/>
      <c r="H43" s="34"/>
    </row>
    <row r="44" spans="1:8" ht="12.5" x14ac:dyDescent="0.25">
      <c r="A44" s="1">
        <v>117.3</v>
      </c>
      <c r="B44">
        <f t="shared" si="2"/>
        <v>43</v>
      </c>
      <c r="C44" s="29">
        <v>117.3</v>
      </c>
      <c r="D44" s="34">
        <v>87.99</v>
      </c>
      <c r="E44" s="34">
        <f t="shared" si="0"/>
        <v>29.310000000000002</v>
      </c>
      <c r="F44" s="34">
        <f t="shared" si="1"/>
        <v>859.07610000000011</v>
      </c>
      <c r="G44" s="34"/>
      <c r="H44" s="34"/>
    </row>
    <row r="45" spans="1:8" ht="12.5" x14ac:dyDescent="0.25">
      <c r="A45" s="1">
        <v>118.1</v>
      </c>
      <c r="B45">
        <f t="shared" si="2"/>
        <v>44</v>
      </c>
      <c r="C45" s="29">
        <v>118.1</v>
      </c>
      <c r="D45" s="34">
        <v>87.99</v>
      </c>
      <c r="E45" s="34">
        <f t="shared" si="0"/>
        <v>30.11</v>
      </c>
      <c r="F45" s="34">
        <f t="shared" si="1"/>
        <v>906.61209999999994</v>
      </c>
      <c r="G45" s="34"/>
      <c r="H45" s="34"/>
    </row>
    <row r="46" spans="1:8" ht="12.5" x14ac:dyDescent="0.25">
      <c r="A46" s="1">
        <v>121.3</v>
      </c>
      <c r="B46">
        <f t="shared" si="2"/>
        <v>45</v>
      </c>
      <c r="C46" s="29">
        <v>121.3</v>
      </c>
      <c r="D46" s="34">
        <v>87.99</v>
      </c>
      <c r="E46" s="34">
        <f t="shared" si="0"/>
        <v>33.31</v>
      </c>
      <c r="F46" s="34">
        <f t="shared" si="1"/>
        <v>1109.5561000000002</v>
      </c>
      <c r="G46" s="34"/>
      <c r="H46" s="34"/>
    </row>
    <row r="47" spans="1:8" ht="12.5" x14ac:dyDescent="0.25">
      <c r="A47" s="1">
        <v>119</v>
      </c>
      <c r="B47">
        <f t="shared" si="2"/>
        <v>46</v>
      </c>
      <c r="C47" s="29">
        <v>119</v>
      </c>
      <c r="D47" s="34">
        <v>87.99</v>
      </c>
      <c r="E47" s="34">
        <f t="shared" si="0"/>
        <v>31.010000000000005</v>
      </c>
      <c r="F47" s="34">
        <f t="shared" si="1"/>
        <v>961.62010000000032</v>
      </c>
      <c r="G47" s="34"/>
      <c r="H47" s="34"/>
    </row>
    <row r="48" spans="1:8" ht="12.5" x14ac:dyDescent="0.25">
      <c r="A48" s="1">
        <v>115.5</v>
      </c>
      <c r="B48">
        <f t="shared" si="2"/>
        <v>47</v>
      </c>
      <c r="C48" s="29">
        <v>115.5</v>
      </c>
      <c r="D48" s="34">
        <v>87.99</v>
      </c>
      <c r="E48" s="34">
        <f t="shared" si="0"/>
        <v>27.510000000000005</v>
      </c>
      <c r="F48" s="34">
        <f t="shared" si="1"/>
        <v>756.80010000000027</v>
      </c>
      <c r="G48" s="34"/>
      <c r="H48" s="34"/>
    </row>
    <row r="49" spans="1:8" ht="12.5" x14ac:dyDescent="0.25">
      <c r="A49" s="1">
        <v>116</v>
      </c>
      <c r="B49">
        <f t="shared" si="2"/>
        <v>48</v>
      </c>
      <c r="C49" s="29">
        <v>116</v>
      </c>
      <c r="D49" s="34">
        <v>87.99</v>
      </c>
      <c r="E49" s="34">
        <f t="shared" si="0"/>
        <v>28.010000000000005</v>
      </c>
      <c r="F49" s="34">
        <f t="shared" si="1"/>
        <v>784.56010000000026</v>
      </c>
      <c r="G49" s="34"/>
      <c r="H49" s="34"/>
    </row>
    <row r="50" spans="1:8" ht="12.5" x14ac:dyDescent="0.25">
      <c r="A50" s="1">
        <v>117</v>
      </c>
      <c r="B50">
        <f t="shared" si="2"/>
        <v>49</v>
      </c>
      <c r="C50" s="29">
        <v>117</v>
      </c>
      <c r="D50" s="34">
        <v>87.99</v>
      </c>
      <c r="E50" s="34">
        <f t="shared" si="0"/>
        <v>29.010000000000005</v>
      </c>
      <c r="F50" s="34">
        <f t="shared" si="1"/>
        <v>841.58010000000024</v>
      </c>
      <c r="G50" s="34"/>
      <c r="H50" s="34"/>
    </row>
    <row r="51" spans="1:8" ht="12.5" x14ac:dyDescent="0.25">
      <c r="A51" s="1">
        <v>117.3</v>
      </c>
      <c r="B51">
        <f t="shared" si="2"/>
        <v>50</v>
      </c>
      <c r="C51" s="29">
        <v>117.3</v>
      </c>
      <c r="D51" s="34">
        <v>87.99</v>
      </c>
      <c r="E51" s="34">
        <f t="shared" si="0"/>
        <v>29.310000000000002</v>
      </c>
      <c r="F51" s="34">
        <f t="shared" si="1"/>
        <v>859.07610000000011</v>
      </c>
      <c r="G51" s="34"/>
      <c r="H51" s="34"/>
    </row>
    <row r="52" spans="1:8" ht="12.5" x14ac:dyDescent="0.25">
      <c r="A52" s="1">
        <v>118.8</v>
      </c>
      <c r="B52">
        <f t="shared" si="2"/>
        <v>51</v>
      </c>
      <c r="C52" s="29">
        <v>118.8</v>
      </c>
      <c r="D52" s="34">
        <v>87.99</v>
      </c>
      <c r="E52" s="34">
        <f t="shared" si="0"/>
        <v>30.810000000000002</v>
      </c>
      <c r="F52" s="34">
        <f t="shared" si="1"/>
        <v>949.25610000000017</v>
      </c>
      <c r="G52" s="34"/>
      <c r="H52" s="34"/>
    </row>
    <row r="53" spans="1:8" ht="12.5" x14ac:dyDescent="0.25">
      <c r="A53" s="1">
        <v>120.5</v>
      </c>
      <c r="B53">
        <f t="shared" si="2"/>
        <v>52</v>
      </c>
      <c r="C53" s="29">
        <v>120.5</v>
      </c>
      <c r="D53" s="34">
        <v>87.99</v>
      </c>
      <c r="E53" s="34">
        <f t="shared" si="0"/>
        <v>32.510000000000005</v>
      </c>
      <c r="F53" s="34">
        <f t="shared" si="1"/>
        <v>1056.9001000000003</v>
      </c>
      <c r="G53" s="34"/>
      <c r="H53" s="34"/>
    </row>
    <row r="54" spans="1:8" ht="12.5" x14ac:dyDescent="0.25">
      <c r="A54" s="1">
        <v>105.3</v>
      </c>
      <c r="B54">
        <f t="shared" si="2"/>
        <v>53</v>
      </c>
      <c r="C54" s="29">
        <v>105.3</v>
      </c>
      <c r="D54" s="34">
        <v>87.99</v>
      </c>
      <c r="E54" s="34">
        <f t="shared" si="0"/>
        <v>17.310000000000002</v>
      </c>
      <c r="F54" s="34">
        <f t="shared" si="1"/>
        <v>299.63610000000006</v>
      </c>
      <c r="G54" s="34"/>
      <c r="H54" s="34"/>
    </row>
    <row r="55" spans="1:8" ht="12.5" x14ac:dyDescent="0.25">
      <c r="A55" s="1">
        <v>105.3</v>
      </c>
      <c r="B55">
        <f t="shared" si="2"/>
        <v>54</v>
      </c>
      <c r="C55" s="29">
        <v>105.3</v>
      </c>
      <c r="D55" s="34">
        <v>87.99</v>
      </c>
      <c r="E55" s="34">
        <f t="shared" si="0"/>
        <v>17.310000000000002</v>
      </c>
      <c r="F55" s="34">
        <f t="shared" si="1"/>
        <v>299.63610000000006</v>
      </c>
      <c r="G55" s="34"/>
      <c r="H55" s="34"/>
    </row>
    <row r="56" spans="1:8" ht="12.5" x14ac:dyDescent="0.25">
      <c r="A56" s="1">
        <v>105.3</v>
      </c>
      <c r="B56">
        <f t="shared" si="2"/>
        <v>55</v>
      </c>
      <c r="C56" s="29">
        <v>105.3</v>
      </c>
      <c r="D56" s="34">
        <v>87.99</v>
      </c>
      <c r="E56" s="34">
        <f t="shared" si="0"/>
        <v>17.310000000000002</v>
      </c>
      <c r="F56" s="34">
        <f t="shared" si="1"/>
        <v>299.63610000000006</v>
      </c>
      <c r="G56" s="34"/>
      <c r="H56" s="34"/>
    </row>
    <row r="57" spans="1:8" ht="12.5" x14ac:dyDescent="0.25">
      <c r="A57" s="1">
        <v>105.3</v>
      </c>
      <c r="B57">
        <f t="shared" si="2"/>
        <v>56</v>
      </c>
      <c r="C57" s="29">
        <v>105.3</v>
      </c>
      <c r="D57" s="34">
        <v>87.99</v>
      </c>
      <c r="E57" s="34">
        <f t="shared" si="0"/>
        <v>17.310000000000002</v>
      </c>
      <c r="F57" s="34">
        <f t="shared" si="1"/>
        <v>299.63610000000006</v>
      </c>
      <c r="G57" s="34"/>
      <c r="H57" s="34"/>
    </row>
    <row r="58" spans="1:8" ht="12.5" x14ac:dyDescent="0.25">
      <c r="A58" s="1">
        <v>105.3</v>
      </c>
      <c r="B58">
        <f t="shared" si="2"/>
        <v>57</v>
      </c>
      <c r="C58" s="29">
        <v>105.3</v>
      </c>
      <c r="D58" s="34">
        <v>87.99</v>
      </c>
      <c r="E58" s="34">
        <f t="shared" si="0"/>
        <v>17.310000000000002</v>
      </c>
      <c r="F58" s="34">
        <f t="shared" si="1"/>
        <v>299.63610000000006</v>
      </c>
      <c r="G58" s="34"/>
      <c r="H58" s="34"/>
    </row>
    <row r="59" spans="1:8" ht="12.5" x14ac:dyDescent="0.25">
      <c r="A59" s="1">
        <v>105.3</v>
      </c>
      <c r="B59">
        <f t="shared" si="2"/>
        <v>58</v>
      </c>
      <c r="C59" s="29">
        <v>105.3</v>
      </c>
      <c r="D59" s="34">
        <v>87.99</v>
      </c>
      <c r="E59" s="34">
        <f t="shared" si="0"/>
        <v>17.310000000000002</v>
      </c>
      <c r="F59" s="34">
        <f t="shared" si="1"/>
        <v>299.63610000000006</v>
      </c>
      <c r="G59" s="34"/>
      <c r="H59" s="34"/>
    </row>
    <row r="60" spans="1:8" ht="12.5" x14ac:dyDescent="0.25">
      <c r="A60" s="1">
        <v>105.3</v>
      </c>
      <c r="B60">
        <f t="shared" si="2"/>
        <v>59</v>
      </c>
      <c r="C60" s="29">
        <v>105.3</v>
      </c>
      <c r="D60" s="34">
        <v>87.99</v>
      </c>
      <c r="E60" s="34">
        <f t="shared" si="0"/>
        <v>17.310000000000002</v>
      </c>
      <c r="F60" s="34">
        <f t="shared" si="1"/>
        <v>299.63610000000006</v>
      </c>
      <c r="G60" s="34"/>
      <c r="H60" s="34"/>
    </row>
    <row r="61" spans="1:8" ht="12.5" x14ac:dyDescent="0.25">
      <c r="A61" s="1">
        <v>105.3</v>
      </c>
      <c r="B61">
        <f t="shared" si="2"/>
        <v>60</v>
      </c>
      <c r="C61" s="29">
        <v>105.3</v>
      </c>
      <c r="D61" s="34">
        <v>87.99</v>
      </c>
      <c r="E61" s="34">
        <f t="shared" si="0"/>
        <v>17.310000000000002</v>
      </c>
      <c r="F61" s="34">
        <f t="shared" si="1"/>
        <v>299.63610000000006</v>
      </c>
      <c r="G61" s="34"/>
      <c r="H61" s="34"/>
    </row>
    <row r="62" spans="1:8" ht="12.5" x14ac:dyDescent="0.25">
      <c r="A62" s="1">
        <v>105.3</v>
      </c>
      <c r="B62">
        <f t="shared" si="2"/>
        <v>61</v>
      </c>
      <c r="C62" s="29">
        <v>105.3</v>
      </c>
      <c r="D62" s="34">
        <v>87.99</v>
      </c>
      <c r="E62" s="34">
        <f t="shared" si="0"/>
        <v>17.310000000000002</v>
      </c>
      <c r="F62" s="34">
        <f t="shared" si="1"/>
        <v>299.63610000000006</v>
      </c>
      <c r="G62" s="34"/>
      <c r="H62" s="34"/>
    </row>
    <row r="63" spans="1:8" ht="12.5" x14ac:dyDescent="0.25">
      <c r="A63" s="1">
        <v>105.3</v>
      </c>
      <c r="B63">
        <f t="shared" si="2"/>
        <v>62</v>
      </c>
      <c r="C63" s="29">
        <v>105.3</v>
      </c>
      <c r="D63" s="34">
        <v>87.99</v>
      </c>
      <c r="E63" s="34">
        <f t="shared" si="0"/>
        <v>17.310000000000002</v>
      </c>
      <c r="F63" s="34">
        <f t="shared" si="1"/>
        <v>299.63610000000006</v>
      </c>
      <c r="G63" s="34"/>
      <c r="H63" s="34"/>
    </row>
    <row r="64" spans="1:8" ht="12.5" x14ac:dyDescent="0.25">
      <c r="A64" s="1">
        <v>105.3</v>
      </c>
      <c r="B64">
        <f t="shared" si="2"/>
        <v>63</v>
      </c>
      <c r="C64" s="29">
        <v>105.3</v>
      </c>
      <c r="D64" s="34">
        <v>87.99</v>
      </c>
      <c r="E64" s="34">
        <f t="shared" si="0"/>
        <v>17.310000000000002</v>
      </c>
      <c r="F64" s="34">
        <f t="shared" si="1"/>
        <v>299.63610000000006</v>
      </c>
      <c r="G64" s="34"/>
      <c r="H64" s="34"/>
    </row>
    <row r="65" spans="1:8" ht="12.5" x14ac:dyDescent="0.25">
      <c r="A65" s="1">
        <v>105.3</v>
      </c>
      <c r="B65">
        <f t="shared" si="2"/>
        <v>64</v>
      </c>
      <c r="C65" s="29">
        <v>105.3</v>
      </c>
      <c r="D65" s="34">
        <v>87.99</v>
      </c>
      <c r="E65" s="34">
        <f t="shared" si="0"/>
        <v>17.310000000000002</v>
      </c>
      <c r="F65" s="34">
        <f t="shared" si="1"/>
        <v>299.63610000000006</v>
      </c>
      <c r="G65" s="34"/>
      <c r="H65" s="34"/>
    </row>
    <row r="66" spans="1:8" ht="12.5" x14ac:dyDescent="0.25">
      <c r="A66" s="1">
        <v>105.3</v>
      </c>
      <c r="B66">
        <f t="shared" si="2"/>
        <v>65</v>
      </c>
      <c r="C66" s="29">
        <v>105.3</v>
      </c>
      <c r="D66" s="34">
        <v>87.99</v>
      </c>
      <c r="E66" s="34">
        <f t="shared" si="0"/>
        <v>17.310000000000002</v>
      </c>
      <c r="F66" s="34">
        <f t="shared" si="1"/>
        <v>299.63610000000006</v>
      </c>
      <c r="G66" s="34"/>
      <c r="H66" s="34"/>
    </row>
    <row r="67" spans="1:8" ht="12.5" x14ac:dyDescent="0.25">
      <c r="A67" s="1">
        <v>105.3</v>
      </c>
      <c r="B67">
        <f t="shared" si="2"/>
        <v>66</v>
      </c>
      <c r="C67" s="29">
        <v>105.3</v>
      </c>
      <c r="D67" s="34">
        <v>87.99</v>
      </c>
      <c r="E67" s="34">
        <f t="shared" ref="E67:E130" si="3">C67-D67</f>
        <v>17.310000000000002</v>
      </c>
      <c r="F67" s="34">
        <f t="shared" ref="F67:F130" si="4">E67^2</f>
        <v>299.63610000000006</v>
      </c>
      <c r="G67" s="34"/>
      <c r="H67" s="34"/>
    </row>
    <row r="68" spans="1:8" ht="12.5" x14ac:dyDescent="0.25">
      <c r="A68" s="1">
        <v>105.3</v>
      </c>
      <c r="B68">
        <f t="shared" ref="B68:B131" si="5">B67+1</f>
        <v>67</v>
      </c>
      <c r="C68" s="29">
        <v>105.3</v>
      </c>
      <c r="D68" s="34">
        <v>87.99</v>
      </c>
      <c r="E68" s="34">
        <f t="shared" si="3"/>
        <v>17.310000000000002</v>
      </c>
      <c r="F68" s="34">
        <f t="shared" si="4"/>
        <v>299.63610000000006</v>
      </c>
      <c r="G68" s="34"/>
      <c r="H68" s="34"/>
    </row>
    <row r="69" spans="1:8" ht="12.5" x14ac:dyDescent="0.25">
      <c r="A69" s="1">
        <v>105.3</v>
      </c>
      <c r="B69">
        <f t="shared" si="5"/>
        <v>68</v>
      </c>
      <c r="C69" s="29">
        <v>105.3</v>
      </c>
      <c r="D69" s="34">
        <v>87.99</v>
      </c>
      <c r="E69" s="34">
        <f t="shared" si="3"/>
        <v>17.310000000000002</v>
      </c>
      <c r="F69" s="34">
        <f t="shared" si="4"/>
        <v>299.63610000000006</v>
      </c>
      <c r="G69" s="34"/>
      <c r="H69" s="34"/>
    </row>
    <row r="70" spans="1:8" ht="12.5" x14ac:dyDescent="0.25">
      <c r="A70" s="1">
        <v>105.3</v>
      </c>
      <c r="B70">
        <f t="shared" si="5"/>
        <v>69</v>
      </c>
      <c r="C70" s="29">
        <v>105.3</v>
      </c>
      <c r="D70" s="34">
        <v>87.99</v>
      </c>
      <c r="E70" s="34">
        <f t="shared" si="3"/>
        <v>17.310000000000002</v>
      </c>
      <c r="F70" s="34">
        <f t="shared" si="4"/>
        <v>299.63610000000006</v>
      </c>
      <c r="G70" s="34"/>
      <c r="H70" s="34"/>
    </row>
    <row r="71" spans="1:8" ht="12.5" x14ac:dyDescent="0.25">
      <c r="A71" s="1">
        <v>105.3</v>
      </c>
      <c r="B71">
        <f t="shared" si="5"/>
        <v>70</v>
      </c>
      <c r="C71" s="29">
        <v>105.3</v>
      </c>
      <c r="D71" s="34">
        <v>87.99</v>
      </c>
      <c r="E71" s="34">
        <f t="shared" si="3"/>
        <v>17.310000000000002</v>
      </c>
      <c r="F71" s="34">
        <f t="shared" si="4"/>
        <v>299.63610000000006</v>
      </c>
      <c r="G71" s="34"/>
      <c r="H71" s="34"/>
    </row>
    <row r="72" spans="1:8" ht="12.5" x14ac:dyDescent="0.25">
      <c r="A72" s="1">
        <v>105.3</v>
      </c>
      <c r="B72">
        <f t="shared" si="5"/>
        <v>71</v>
      </c>
      <c r="C72" s="29">
        <v>105.3</v>
      </c>
      <c r="D72" s="34">
        <v>87.99</v>
      </c>
      <c r="E72" s="34">
        <f t="shared" si="3"/>
        <v>17.310000000000002</v>
      </c>
      <c r="F72" s="34">
        <f t="shared" si="4"/>
        <v>299.63610000000006</v>
      </c>
      <c r="G72" s="34"/>
      <c r="H72" s="34"/>
    </row>
    <row r="73" spans="1:8" ht="12.5" x14ac:dyDescent="0.25">
      <c r="A73" s="1">
        <v>105.3</v>
      </c>
      <c r="B73">
        <f t="shared" si="5"/>
        <v>72</v>
      </c>
      <c r="C73" s="29">
        <v>105.3</v>
      </c>
      <c r="D73" s="34">
        <v>87.99</v>
      </c>
      <c r="E73" s="34">
        <f t="shared" si="3"/>
        <v>17.310000000000002</v>
      </c>
      <c r="F73" s="34">
        <f t="shared" si="4"/>
        <v>299.63610000000006</v>
      </c>
      <c r="G73" s="34"/>
      <c r="H73" s="34"/>
    </row>
    <row r="74" spans="1:8" ht="12.5" x14ac:dyDescent="0.25">
      <c r="A74" s="1">
        <v>105.3</v>
      </c>
      <c r="B74">
        <f t="shared" si="5"/>
        <v>73</v>
      </c>
      <c r="C74" s="29">
        <v>105.3</v>
      </c>
      <c r="D74" s="34">
        <v>87.99</v>
      </c>
      <c r="E74" s="34">
        <f t="shared" si="3"/>
        <v>17.310000000000002</v>
      </c>
      <c r="F74" s="34">
        <f t="shared" si="4"/>
        <v>299.63610000000006</v>
      </c>
      <c r="G74" s="34"/>
      <c r="H74" s="34"/>
    </row>
    <row r="75" spans="1:8" ht="12.5" x14ac:dyDescent="0.25">
      <c r="A75" s="1">
        <v>105.3</v>
      </c>
      <c r="B75">
        <f t="shared" si="5"/>
        <v>74</v>
      </c>
      <c r="C75" s="29">
        <v>105.3</v>
      </c>
      <c r="D75" s="34">
        <v>87.99</v>
      </c>
      <c r="E75" s="34">
        <f t="shared" si="3"/>
        <v>17.310000000000002</v>
      </c>
      <c r="F75" s="34">
        <f t="shared" si="4"/>
        <v>299.63610000000006</v>
      </c>
      <c r="G75" s="34"/>
      <c r="H75" s="34"/>
    </row>
    <row r="76" spans="1:8" ht="12.5" x14ac:dyDescent="0.25">
      <c r="A76" s="1">
        <v>105.3</v>
      </c>
      <c r="B76">
        <f t="shared" si="5"/>
        <v>75</v>
      </c>
      <c r="C76" s="29">
        <v>105.3</v>
      </c>
      <c r="D76" s="34">
        <v>87.99</v>
      </c>
      <c r="E76" s="34">
        <f t="shared" si="3"/>
        <v>17.310000000000002</v>
      </c>
      <c r="F76" s="34">
        <f t="shared" si="4"/>
        <v>299.63610000000006</v>
      </c>
      <c r="G76" s="34"/>
      <c r="H76" s="34"/>
    </row>
    <row r="77" spans="1:8" ht="12.5" x14ac:dyDescent="0.25">
      <c r="A77" s="1">
        <v>105.3</v>
      </c>
      <c r="B77">
        <f t="shared" si="5"/>
        <v>76</v>
      </c>
      <c r="C77" s="29">
        <v>105.3</v>
      </c>
      <c r="D77" s="34">
        <v>87.99</v>
      </c>
      <c r="E77" s="34">
        <f t="shared" si="3"/>
        <v>17.310000000000002</v>
      </c>
      <c r="F77" s="34">
        <f t="shared" si="4"/>
        <v>299.63610000000006</v>
      </c>
      <c r="G77" s="34"/>
      <c r="H77" s="34"/>
    </row>
    <row r="78" spans="1:8" ht="12.5" x14ac:dyDescent="0.25">
      <c r="A78" s="1">
        <v>105.3</v>
      </c>
      <c r="B78">
        <f t="shared" si="5"/>
        <v>77</v>
      </c>
      <c r="C78" s="29">
        <v>105.3</v>
      </c>
      <c r="D78" s="34">
        <v>87.99</v>
      </c>
      <c r="E78" s="34">
        <f t="shared" si="3"/>
        <v>17.310000000000002</v>
      </c>
      <c r="F78" s="34">
        <f t="shared" si="4"/>
        <v>299.63610000000006</v>
      </c>
      <c r="G78" s="34"/>
      <c r="H78" s="34"/>
    </row>
    <row r="79" spans="1:8" ht="12.5" x14ac:dyDescent="0.25">
      <c r="A79" s="1">
        <v>105.3</v>
      </c>
      <c r="B79">
        <f t="shared" si="5"/>
        <v>78</v>
      </c>
      <c r="C79" s="29">
        <v>105.3</v>
      </c>
      <c r="D79" s="34">
        <v>87.99</v>
      </c>
      <c r="E79" s="34">
        <f t="shared" si="3"/>
        <v>17.310000000000002</v>
      </c>
      <c r="F79" s="34">
        <f t="shared" si="4"/>
        <v>299.63610000000006</v>
      </c>
      <c r="G79" s="34"/>
      <c r="H79" s="34"/>
    </row>
    <row r="80" spans="1:8" ht="12.5" x14ac:dyDescent="0.25">
      <c r="A80" s="1">
        <v>86.9</v>
      </c>
      <c r="B80">
        <f t="shared" si="5"/>
        <v>79</v>
      </c>
      <c r="C80" s="29">
        <v>86.9</v>
      </c>
      <c r="D80" s="34">
        <v>87.99</v>
      </c>
      <c r="E80" s="34">
        <f t="shared" si="3"/>
        <v>-1.0899999999999892</v>
      </c>
      <c r="F80" s="34">
        <f t="shared" si="4"/>
        <v>1.1880999999999764</v>
      </c>
      <c r="G80" s="34"/>
      <c r="H80" s="34"/>
    </row>
    <row r="81" spans="1:8" ht="12.5" x14ac:dyDescent="0.25">
      <c r="A81" s="1">
        <v>92.2</v>
      </c>
      <c r="B81">
        <f t="shared" si="5"/>
        <v>80</v>
      </c>
      <c r="C81" s="29">
        <v>92.2</v>
      </c>
      <c r="D81" s="34">
        <v>87.99</v>
      </c>
      <c r="E81" s="34">
        <f t="shared" si="3"/>
        <v>4.210000000000008</v>
      </c>
      <c r="F81" s="34">
        <f t="shared" si="4"/>
        <v>17.724100000000067</v>
      </c>
      <c r="G81" s="34"/>
      <c r="H81" s="34"/>
    </row>
    <row r="82" spans="1:8" ht="12.5" x14ac:dyDescent="0.25">
      <c r="A82" s="1">
        <v>92.2</v>
      </c>
      <c r="B82">
        <f t="shared" si="5"/>
        <v>81</v>
      </c>
      <c r="C82" s="29">
        <v>92.2</v>
      </c>
      <c r="D82" s="34">
        <v>87.99</v>
      </c>
      <c r="E82" s="34">
        <f t="shared" si="3"/>
        <v>4.210000000000008</v>
      </c>
      <c r="F82" s="34">
        <f t="shared" si="4"/>
        <v>17.724100000000067</v>
      </c>
      <c r="G82" s="34"/>
      <c r="H82" s="34"/>
    </row>
    <row r="83" spans="1:8" ht="12.5" x14ac:dyDescent="0.25">
      <c r="A83" s="1">
        <v>92.5</v>
      </c>
      <c r="B83">
        <f t="shared" si="5"/>
        <v>82</v>
      </c>
      <c r="C83" s="29">
        <v>92.5</v>
      </c>
      <c r="D83" s="34">
        <v>87.99</v>
      </c>
      <c r="E83" s="34">
        <f t="shared" si="3"/>
        <v>4.5100000000000051</v>
      </c>
      <c r="F83" s="34">
        <f t="shared" si="4"/>
        <v>20.340100000000046</v>
      </c>
      <c r="G83" s="34"/>
      <c r="H83" s="34"/>
    </row>
    <row r="84" spans="1:8" ht="12.5" x14ac:dyDescent="0.25">
      <c r="A84" s="1">
        <v>92.5</v>
      </c>
      <c r="B84">
        <f t="shared" si="5"/>
        <v>83</v>
      </c>
      <c r="C84" s="29">
        <v>92.5</v>
      </c>
      <c r="D84" s="34">
        <v>87.99</v>
      </c>
      <c r="E84" s="34">
        <f t="shared" si="3"/>
        <v>4.5100000000000051</v>
      </c>
      <c r="F84" s="34">
        <f t="shared" si="4"/>
        <v>20.340100000000046</v>
      </c>
      <c r="G84" s="34"/>
      <c r="H84" s="34"/>
    </row>
    <row r="85" spans="1:8" ht="12.5" x14ac:dyDescent="0.25">
      <c r="A85" s="1">
        <v>92.5</v>
      </c>
      <c r="B85">
        <f t="shared" si="5"/>
        <v>84</v>
      </c>
      <c r="C85" s="29">
        <v>92.5</v>
      </c>
      <c r="D85" s="34">
        <v>87.99</v>
      </c>
      <c r="E85" s="34">
        <f t="shared" si="3"/>
        <v>4.5100000000000051</v>
      </c>
      <c r="F85" s="34">
        <f t="shared" si="4"/>
        <v>20.340100000000046</v>
      </c>
      <c r="G85" s="34"/>
      <c r="H85" s="34"/>
    </row>
    <row r="86" spans="1:8" ht="12.5" x14ac:dyDescent="0.25">
      <c r="A86" s="1">
        <v>92.5</v>
      </c>
      <c r="B86">
        <f t="shared" si="5"/>
        <v>85</v>
      </c>
      <c r="C86" s="29">
        <v>92.5</v>
      </c>
      <c r="D86" s="34">
        <v>87.99</v>
      </c>
      <c r="E86" s="34">
        <f t="shared" si="3"/>
        <v>4.5100000000000051</v>
      </c>
      <c r="F86" s="34">
        <f t="shared" si="4"/>
        <v>20.340100000000046</v>
      </c>
      <c r="G86" s="34"/>
      <c r="H86" s="34"/>
    </row>
    <row r="87" spans="1:8" ht="12.5" x14ac:dyDescent="0.25">
      <c r="A87" s="1">
        <v>92.5</v>
      </c>
      <c r="B87">
        <f t="shared" si="5"/>
        <v>86</v>
      </c>
      <c r="C87" s="29">
        <v>92.5</v>
      </c>
      <c r="D87" s="34">
        <v>87.99</v>
      </c>
      <c r="E87" s="34">
        <f t="shared" si="3"/>
        <v>4.5100000000000051</v>
      </c>
      <c r="F87" s="34">
        <f t="shared" si="4"/>
        <v>20.340100000000046</v>
      </c>
      <c r="G87" s="34"/>
      <c r="H87" s="34"/>
    </row>
    <row r="88" spans="1:8" ht="12.5" x14ac:dyDescent="0.25">
      <c r="A88" s="1">
        <v>92.5</v>
      </c>
      <c r="B88">
        <f t="shared" si="5"/>
        <v>87</v>
      </c>
      <c r="C88" s="29">
        <v>92.5</v>
      </c>
      <c r="D88" s="34">
        <v>87.99</v>
      </c>
      <c r="E88" s="34">
        <f t="shared" si="3"/>
        <v>4.5100000000000051</v>
      </c>
      <c r="F88" s="34">
        <f t="shared" si="4"/>
        <v>20.340100000000046</v>
      </c>
      <c r="G88" s="34"/>
      <c r="H88" s="34"/>
    </row>
    <row r="89" spans="1:8" ht="12.5" x14ac:dyDescent="0.25">
      <c r="A89" s="1">
        <v>91.5</v>
      </c>
      <c r="B89">
        <f t="shared" si="5"/>
        <v>88</v>
      </c>
      <c r="C89" s="29">
        <v>91.5</v>
      </c>
      <c r="D89" s="34">
        <v>87.99</v>
      </c>
      <c r="E89" s="34">
        <f t="shared" si="3"/>
        <v>3.5100000000000051</v>
      </c>
      <c r="F89" s="34">
        <f t="shared" si="4"/>
        <v>12.320100000000036</v>
      </c>
      <c r="G89" s="34"/>
      <c r="H89" s="34"/>
    </row>
    <row r="90" spans="1:8" ht="12.5" x14ac:dyDescent="0.25">
      <c r="A90" s="1">
        <v>91.5</v>
      </c>
      <c r="B90">
        <f t="shared" si="5"/>
        <v>89</v>
      </c>
      <c r="C90" s="29">
        <v>91.5</v>
      </c>
      <c r="D90" s="34">
        <v>87.99</v>
      </c>
      <c r="E90" s="34">
        <f t="shared" si="3"/>
        <v>3.5100000000000051</v>
      </c>
      <c r="F90" s="34">
        <f t="shared" si="4"/>
        <v>12.320100000000036</v>
      </c>
      <c r="G90" s="34"/>
      <c r="H90" s="34"/>
    </row>
    <row r="91" spans="1:8" ht="12.5" x14ac:dyDescent="0.25">
      <c r="A91" s="1">
        <v>90.9</v>
      </c>
      <c r="B91">
        <f t="shared" si="5"/>
        <v>90</v>
      </c>
      <c r="C91" s="29">
        <v>90.9</v>
      </c>
      <c r="D91" s="34">
        <v>87.99</v>
      </c>
      <c r="E91" s="34">
        <f t="shared" si="3"/>
        <v>2.9100000000000108</v>
      </c>
      <c r="F91" s="34">
        <f t="shared" si="4"/>
        <v>8.4681000000000637</v>
      </c>
      <c r="G91" s="34"/>
      <c r="H91" s="34"/>
    </row>
    <row r="92" spans="1:8" ht="12.5" x14ac:dyDescent="0.25">
      <c r="A92" s="1">
        <v>90</v>
      </c>
      <c r="B92">
        <f t="shared" si="5"/>
        <v>91</v>
      </c>
      <c r="C92" s="29">
        <v>90</v>
      </c>
      <c r="D92" s="34">
        <v>87.99</v>
      </c>
      <c r="E92" s="34">
        <f t="shared" si="3"/>
        <v>2.0100000000000051</v>
      </c>
      <c r="F92" s="34">
        <f t="shared" si="4"/>
        <v>4.0401000000000202</v>
      </c>
      <c r="G92" s="34"/>
      <c r="H92" s="34"/>
    </row>
    <row r="93" spans="1:8" ht="12.5" x14ac:dyDescent="0.25">
      <c r="A93" s="1">
        <v>89.4</v>
      </c>
      <c r="B93">
        <f t="shared" si="5"/>
        <v>92</v>
      </c>
      <c r="C93" s="29">
        <v>89.4</v>
      </c>
      <c r="D93" s="34">
        <v>87.99</v>
      </c>
      <c r="E93" s="34">
        <f t="shared" si="3"/>
        <v>1.4100000000000108</v>
      </c>
      <c r="F93" s="34">
        <f t="shared" si="4"/>
        <v>1.9881000000000304</v>
      </c>
      <c r="G93" s="34"/>
      <c r="H93" s="34"/>
    </row>
    <row r="94" spans="1:8" ht="12.5" x14ac:dyDescent="0.25">
      <c r="A94" s="1">
        <v>89.2</v>
      </c>
      <c r="B94">
        <f t="shared" si="5"/>
        <v>93</v>
      </c>
      <c r="C94" s="29">
        <v>89.2</v>
      </c>
      <c r="D94" s="34">
        <v>87.99</v>
      </c>
      <c r="E94" s="34">
        <f t="shared" si="3"/>
        <v>1.210000000000008</v>
      </c>
      <c r="F94" s="34">
        <f t="shared" si="4"/>
        <v>1.4641000000000193</v>
      </c>
      <c r="G94" s="34"/>
      <c r="H94" s="34"/>
    </row>
    <row r="95" spans="1:8" ht="12.5" x14ac:dyDescent="0.25">
      <c r="A95" s="1">
        <v>88.5</v>
      </c>
      <c r="B95">
        <f t="shared" si="5"/>
        <v>94</v>
      </c>
      <c r="C95" s="29">
        <v>88.5</v>
      </c>
      <c r="D95" s="34">
        <v>87.99</v>
      </c>
      <c r="E95" s="34">
        <f t="shared" si="3"/>
        <v>0.51000000000000512</v>
      </c>
      <c r="F95" s="34">
        <f t="shared" si="4"/>
        <v>0.26010000000000522</v>
      </c>
      <c r="G95" s="34"/>
      <c r="H95" s="34"/>
    </row>
    <row r="96" spans="1:8" ht="12.5" x14ac:dyDescent="0.25">
      <c r="A96" s="1">
        <v>87.5</v>
      </c>
      <c r="B96">
        <f t="shared" si="5"/>
        <v>95</v>
      </c>
      <c r="C96" s="29">
        <v>87.5</v>
      </c>
      <c r="D96" s="34">
        <v>87.99</v>
      </c>
      <c r="E96" s="34">
        <f t="shared" si="3"/>
        <v>-0.48999999999999488</v>
      </c>
      <c r="F96" s="34">
        <f t="shared" si="4"/>
        <v>0.24009999999999498</v>
      </c>
      <c r="G96" s="34"/>
      <c r="H96" s="34"/>
    </row>
    <row r="97" spans="1:8" ht="12.5" x14ac:dyDescent="0.25">
      <c r="A97" s="1">
        <v>87.5</v>
      </c>
      <c r="B97">
        <f t="shared" si="5"/>
        <v>96</v>
      </c>
      <c r="C97" s="29">
        <v>87.5</v>
      </c>
      <c r="D97" s="34">
        <v>87.99</v>
      </c>
      <c r="E97" s="34">
        <f t="shared" si="3"/>
        <v>-0.48999999999999488</v>
      </c>
      <c r="F97" s="34">
        <f t="shared" si="4"/>
        <v>0.24009999999999498</v>
      </c>
      <c r="G97" s="34"/>
      <c r="H97" s="34"/>
    </row>
    <row r="98" spans="1:8" ht="12.5" x14ac:dyDescent="0.25">
      <c r="A98" s="1">
        <v>87.3</v>
      </c>
      <c r="B98">
        <f t="shared" si="5"/>
        <v>97</v>
      </c>
      <c r="C98" s="29">
        <v>87.3</v>
      </c>
      <c r="D98" s="34">
        <v>87.99</v>
      </c>
      <c r="E98" s="34">
        <f t="shared" si="3"/>
        <v>-0.68999999999999773</v>
      </c>
      <c r="F98" s="34">
        <f t="shared" si="4"/>
        <v>0.47609999999999686</v>
      </c>
      <c r="G98" s="34"/>
      <c r="H98" s="34"/>
    </row>
    <row r="99" spans="1:8" ht="12.5" x14ac:dyDescent="0.25">
      <c r="A99" s="1">
        <v>86.2</v>
      </c>
      <c r="B99">
        <f t="shared" si="5"/>
        <v>98</v>
      </c>
      <c r="C99" s="29">
        <v>86.2</v>
      </c>
      <c r="D99" s="34">
        <v>87.99</v>
      </c>
      <c r="E99" s="34">
        <f t="shared" si="3"/>
        <v>-1.789999999999992</v>
      </c>
      <c r="F99" s="34">
        <f t="shared" si="4"/>
        <v>3.2040999999999715</v>
      </c>
      <c r="G99" s="34"/>
      <c r="H99" s="34"/>
    </row>
    <row r="100" spans="1:8" ht="12.5" x14ac:dyDescent="0.25">
      <c r="A100" s="1">
        <v>84.7</v>
      </c>
      <c r="B100">
        <f t="shared" si="5"/>
        <v>99</v>
      </c>
      <c r="C100" s="29">
        <v>84.7</v>
      </c>
      <c r="D100" s="34">
        <v>87.99</v>
      </c>
      <c r="E100" s="34">
        <f t="shared" si="3"/>
        <v>-3.289999999999992</v>
      </c>
      <c r="F100" s="34">
        <f t="shared" si="4"/>
        <v>10.824099999999948</v>
      </c>
      <c r="G100" s="34"/>
      <c r="H100" s="34"/>
    </row>
    <row r="101" spans="1:8" ht="12.5" x14ac:dyDescent="0.25">
      <c r="A101" s="1">
        <v>83.7</v>
      </c>
      <c r="B101">
        <f t="shared" si="5"/>
        <v>100</v>
      </c>
      <c r="C101" s="29">
        <v>83.7</v>
      </c>
      <c r="D101" s="34">
        <v>87.99</v>
      </c>
      <c r="E101" s="34">
        <f t="shared" si="3"/>
        <v>-4.289999999999992</v>
      </c>
      <c r="F101" s="34">
        <f t="shared" si="4"/>
        <v>18.404099999999932</v>
      </c>
      <c r="G101" s="34"/>
      <c r="H101" s="34"/>
    </row>
    <row r="102" spans="1:8" ht="12.5" x14ac:dyDescent="0.25">
      <c r="A102" s="1">
        <v>83.6</v>
      </c>
      <c r="B102">
        <f t="shared" si="5"/>
        <v>101</v>
      </c>
      <c r="C102" s="29">
        <v>83.6</v>
      </c>
      <c r="D102" s="34">
        <v>87.99</v>
      </c>
      <c r="E102" s="34">
        <f t="shared" si="3"/>
        <v>-4.3900000000000006</v>
      </c>
      <c r="F102" s="34">
        <f t="shared" si="4"/>
        <v>19.272100000000005</v>
      </c>
      <c r="G102" s="34"/>
      <c r="H102" s="34"/>
    </row>
    <row r="103" spans="1:8" ht="12.5" x14ac:dyDescent="0.25">
      <c r="A103" s="1">
        <v>82.2</v>
      </c>
      <c r="B103">
        <f t="shared" si="5"/>
        <v>102</v>
      </c>
      <c r="C103" s="29">
        <v>82.2</v>
      </c>
      <c r="D103" s="34">
        <v>87.99</v>
      </c>
      <c r="E103" s="34">
        <f t="shared" si="3"/>
        <v>-5.789999999999992</v>
      </c>
      <c r="F103" s="34">
        <f t="shared" si="4"/>
        <v>33.524099999999905</v>
      </c>
      <c r="G103" s="34"/>
      <c r="H103" s="34"/>
    </row>
    <row r="104" spans="1:8" ht="12.5" x14ac:dyDescent="0.25">
      <c r="A104" s="1">
        <v>83.2</v>
      </c>
      <c r="B104">
        <f t="shared" si="5"/>
        <v>103</v>
      </c>
      <c r="C104" s="29">
        <v>83.2</v>
      </c>
      <c r="D104" s="34">
        <v>87.99</v>
      </c>
      <c r="E104" s="34">
        <f t="shared" si="3"/>
        <v>-4.789999999999992</v>
      </c>
      <c r="F104" s="34">
        <f t="shared" si="4"/>
        <v>22.944099999999924</v>
      </c>
      <c r="G104" s="34"/>
      <c r="H104" s="34"/>
    </row>
    <row r="105" spans="1:8" ht="12.5" x14ac:dyDescent="0.25">
      <c r="A105" s="1">
        <v>82.7</v>
      </c>
      <c r="B105">
        <f t="shared" si="5"/>
        <v>104</v>
      </c>
      <c r="C105" s="29">
        <v>82.7</v>
      </c>
      <c r="D105" s="34">
        <v>87.99</v>
      </c>
      <c r="E105" s="34">
        <f t="shared" si="3"/>
        <v>-5.289999999999992</v>
      </c>
      <c r="F105" s="34">
        <f t="shared" si="4"/>
        <v>27.984099999999916</v>
      </c>
      <c r="G105" s="34"/>
      <c r="H105" s="34"/>
    </row>
    <row r="106" spans="1:8" ht="12.5" x14ac:dyDescent="0.25">
      <c r="A106" s="1">
        <v>82.8</v>
      </c>
      <c r="B106">
        <f t="shared" si="5"/>
        <v>105</v>
      </c>
      <c r="C106" s="29">
        <v>82.8</v>
      </c>
      <c r="D106" s="34">
        <v>87.99</v>
      </c>
      <c r="E106" s="34">
        <f t="shared" si="3"/>
        <v>-5.1899999999999977</v>
      </c>
      <c r="F106" s="34">
        <f t="shared" si="4"/>
        <v>26.936099999999975</v>
      </c>
      <c r="G106" s="34"/>
      <c r="H106" s="34"/>
    </row>
    <row r="107" spans="1:8" ht="12.5" x14ac:dyDescent="0.25">
      <c r="A107" s="1">
        <v>82.4</v>
      </c>
      <c r="B107">
        <f t="shared" si="5"/>
        <v>106</v>
      </c>
      <c r="C107" s="29">
        <v>82.4</v>
      </c>
      <c r="D107" s="34">
        <v>87.99</v>
      </c>
      <c r="E107" s="34">
        <f t="shared" si="3"/>
        <v>-5.5899999999999892</v>
      </c>
      <c r="F107" s="34">
        <f t="shared" si="4"/>
        <v>31.24809999999988</v>
      </c>
      <c r="G107" s="34"/>
      <c r="H107" s="34"/>
    </row>
    <row r="108" spans="1:8" ht="12.5" x14ac:dyDescent="0.25">
      <c r="A108" s="1">
        <v>82.3</v>
      </c>
      <c r="B108">
        <f t="shared" si="5"/>
        <v>107</v>
      </c>
      <c r="C108" s="29">
        <v>82.3</v>
      </c>
      <c r="D108" s="34">
        <v>87.99</v>
      </c>
      <c r="E108" s="34">
        <f t="shared" si="3"/>
        <v>-5.6899999999999977</v>
      </c>
      <c r="F108" s="34">
        <f t="shared" si="4"/>
        <v>32.376099999999973</v>
      </c>
      <c r="G108" s="34"/>
      <c r="H108" s="34"/>
    </row>
    <row r="109" spans="1:8" ht="12.5" x14ac:dyDescent="0.25">
      <c r="A109" s="1">
        <v>82.8</v>
      </c>
      <c r="B109">
        <f t="shared" si="5"/>
        <v>108</v>
      </c>
      <c r="C109" s="29">
        <v>82.8</v>
      </c>
      <c r="D109" s="34">
        <v>87.99</v>
      </c>
      <c r="E109" s="34">
        <f t="shared" si="3"/>
        <v>-5.1899999999999977</v>
      </c>
      <c r="F109" s="34">
        <f t="shared" si="4"/>
        <v>26.936099999999975</v>
      </c>
      <c r="G109" s="34"/>
      <c r="H109" s="34"/>
    </row>
    <row r="110" spans="1:8" ht="12.5" x14ac:dyDescent="0.25">
      <c r="A110" s="1">
        <v>83.1</v>
      </c>
      <c r="B110">
        <f t="shared" si="5"/>
        <v>109</v>
      </c>
      <c r="C110" s="29">
        <v>83.1</v>
      </c>
      <c r="D110" s="34">
        <v>87.99</v>
      </c>
      <c r="E110" s="34">
        <f t="shared" si="3"/>
        <v>-4.8900000000000006</v>
      </c>
      <c r="F110" s="34">
        <f t="shared" si="4"/>
        <v>23.912100000000006</v>
      </c>
      <c r="G110" s="34"/>
      <c r="H110" s="34"/>
    </row>
    <row r="111" spans="1:8" ht="12.5" x14ac:dyDescent="0.25">
      <c r="A111" s="1">
        <v>83.1</v>
      </c>
      <c r="B111">
        <f t="shared" si="5"/>
        <v>110</v>
      </c>
      <c r="C111" s="29">
        <v>83.1</v>
      </c>
      <c r="D111" s="34">
        <v>87.99</v>
      </c>
      <c r="E111" s="34">
        <f t="shared" si="3"/>
        <v>-4.8900000000000006</v>
      </c>
      <c r="F111" s="34">
        <f t="shared" si="4"/>
        <v>23.912100000000006</v>
      </c>
      <c r="G111" s="34"/>
      <c r="H111" s="34"/>
    </row>
    <row r="112" spans="1:8" ht="12.5" x14ac:dyDescent="0.25">
      <c r="A112" s="1">
        <v>83.3</v>
      </c>
      <c r="B112">
        <f t="shared" si="5"/>
        <v>111</v>
      </c>
      <c r="C112" s="29">
        <v>83.3</v>
      </c>
      <c r="D112" s="34">
        <v>87.99</v>
      </c>
      <c r="E112" s="34">
        <f t="shared" si="3"/>
        <v>-4.6899999999999977</v>
      </c>
      <c r="F112" s="34">
        <f t="shared" si="4"/>
        <v>21.996099999999977</v>
      </c>
      <c r="G112" s="34"/>
      <c r="H112" s="34"/>
    </row>
    <row r="113" spans="1:8" ht="12.5" x14ac:dyDescent="0.25">
      <c r="A113" s="1">
        <v>83.5</v>
      </c>
      <c r="B113">
        <f t="shared" si="5"/>
        <v>112</v>
      </c>
      <c r="C113" s="29">
        <v>83.5</v>
      </c>
      <c r="D113" s="34">
        <v>87.99</v>
      </c>
      <c r="E113" s="34">
        <f t="shared" si="3"/>
        <v>-4.4899999999999949</v>
      </c>
      <c r="F113" s="34">
        <f t="shared" si="4"/>
        <v>20.160099999999954</v>
      </c>
      <c r="G113" s="34"/>
      <c r="H113" s="34"/>
    </row>
    <row r="114" spans="1:8" ht="12.5" x14ac:dyDescent="0.25">
      <c r="A114" s="1">
        <v>83.5</v>
      </c>
      <c r="B114">
        <f t="shared" si="5"/>
        <v>113</v>
      </c>
      <c r="C114" s="29">
        <v>83.5</v>
      </c>
      <c r="D114" s="34">
        <v>87.99</v>
      </c>
      <c r="E114" s="34">
        <f t="shared" si="3"/>
        <v>-4.4899999999999949</v>
      </c>
      <c r="F114" s="34">
        <f t="shared" si="4"/>
        <v>20.160099999999954</v>
      </c>
      <c r="G114" s="34"/>
      <c r="H114" s="34"/>
    </row>
    <row r="115" spans="1:8" ht="12.5" x14ac:dyDescent="0.25">
      <c r="A115" s="1">
        <v>83.7</v>
      </c>
      <c r="B115">
        <f t="shared" si="5"/>
        <v>114</v>
      </c>
      <c r="C115" s="29">
        <v>83.7</v>
      </c>
      <c r="D115" s="34">
        <v>87.99</v>
      </c>
      <c r="E115" s="34">
        <f t="shared" si="3"/>
        <v>-4.289999999999992</v>
      </c>
      <c r="F115" s="34">
        <f t="shared" si="4"/>
        <v>18.404099999999932</v>
      </c>
      <c r="G115" s="34"/>
      <c r="H115" s="34"/>
    </row>
    <row r="116" spans="1:8" ht="12.5" x14ac:dyDescent="0.25">
      <c r="A116" s="1">
        <v>83.6</v>
      </c>
      <c r="B116">
        <f t="shared" si="5"/>
        <v>115</v>
      </c>
      <c r="C116" s="29">
        <v>83.6</v>
      </c>
      <c r="D116" s="34">
        <v>87.99</v>
      </c>
      <c r="E116" s="34">
        <f t="shared" si="3"/>
        <v>-4.3900000000000006</v>
      </c>
      <c r="F116" s="34">
        <f t="shared" si="4"/>
        <v>19.272100000000005</v>
      </c>
      <c r="G116" s="34"/>
      <c r="H116" s="34"/>
    </row>
    <row r="117" spans="1:8" ht="12.5" x14ac:dyDescent="0.25">
      <c r="A117" s="1">
        <v>83.3</v>
      </c>
      <c r="B117">
        <f t="shared" si="5"/>
        <v>116</v>
      </c>
      <c r="C117" s="29">
        <v>83.3</v>
      </c>
      <c r="D117" s="34">
        <v>87.99</v>
      </c>
      <c r="E117" s="34">
        <f t="shared" si="3"/>
        <v>-4.6899999999999977</v>
      </c>
      <c r="F117" s="34">
        <f t="shared" si="4"/>
        <v>21.996099999999977</v>
      </c>
      <c r="G117" s="34"/>
      <c r="H117" s="34"/>
    </row>
    <row r="118" spans="1:8" ht="12.5" x14ac:dyDescent="0.25">
      <c r="A118" s="1">
        <v>83.2</v>
      </c>
      <c r="B118">
        <f t="shared" si="5"/>
        <v>117</v>
      </c>
      <c r="C118" s="29">
        <v>83.2</v>
      </c>
      <c r="D118" s="34">
        <v>87.99</v>
      </c>
      <c r="E118" s="34">
        <f t="shared" si="3"/>
        <v>-4.789999999999992</v>
      </c>
      <c r="F118" s="34">
        <f t="shared" si="4"/>
        <v>22.944099999999924</v>
      </c>
      <c r="G118" s="34"/>
      <c r="H118" s="34"/>
    </row>
    <row r="119" spans="1:8" ht="12.5" x14ac:dyDescent="0.25">
      <c r="A119" s="1">
        <v>83.5</v>
      </c>
      <c r="B119">
        <f t="shared" si="5"/>
        <v>118</v>
      </c>
      <c r="C119" s="29">
        <v>83.5</v>
      </c>
      <c r="D119" s="34">
        <v>87.99</v>
      </c>
      <c r="E119" s="34">
        <f t="shared" si="3"/>
        <v>-4.4899999999999949</v>
      </c>
      <c r="F119" s="34">
        <f t="shared" si="4"/>
        <v>20.160099999999954</v>
      </c>
      <c r="G119" s="34"/>
      <c r="H119" s="34"/>
    </row>
    <row r="120" spans="1:8" ht="12.5" x14ac:dyDescent="0.25">
      <c r="A120" s="1">
        <v>84.4</v>
      </c>
      <c r="B120">
        <f t="shared" si="5"/>
        <v>119</v>
      </c>
      <c r="C120" s="29">
        <v>84.4</v>
      </c>
      <c r="D120" s="34">
        <v>87.99</v>
      </c>
      <c r="E120" s="34">
        <f t="shared" si="3"/>
        <v>-3.5899999999999892</v>
      </c>
      <c r="F120" s="34">
        <f t="shared" si="4"/>
        <v>12.888099999999923</v>
      </c>
      <c r="G120" s="34"/>
      <c r="H120" s="34"/>
    </row>
    <row r="121" spans="1:8" ht="12.5" x14ac:dyDescent="0.25">
      <c r="A121" s="1">
        <v>84.5</v>
      </c>
      <c r="B121">
        <f t="shared" si="5"/>
        <v>120</v>
      </c>
      <c r="C121" s="29">
        <v>84.5</v>
      </c>
      <c r="D121" s="34">
        <v>87.99</v>
      </c>
      <c r="E121" s="34">
        <f t="shared" si="3"/>
        <v>-3.4899999999999949</v>
      </c>
      <c r="F121" s="34">
        <f t="shared" si="4"/>
        <v>12.180099999999964</v>
      </c>
      <c r="G121" s="34"/>
      <c r="H121" s="34"/>
    </row>
    <row r="122" spans="1:8" ht="12.5" x14ac:dyDescent="0.25">
      <c r="A122" s="1">
        <v>84.7</v>
      </c>
      <c r="B122">
        <f t="shared" si="5"/>
        <v>121</v>
      </c>
      <c r="C122" s="29">
        <v>84.7</v>
      </c>
      <c r="D122" s="34">
        <v>87.99</v>
      </c>
      <c r="E122" s="34">
        <f t="shared" si="3"/>
        <v>-3.289999999999992</v>
      </c>
      <c r="F122" s="34">
        <f t="shared" si="4"/>
        <v>10.824099999999948</v>
      </c>
      <c r="G122" s="34"/>
      <c r="H122" s="34"/>
    </row>
    <row r="123" spans="1:8" ht="12.5" x14ac:dyDescent="0.25">
      <c r="A123" s="1">
        <v>85</v>
      </c>
      <c r="B123">
        <f t="shared" si="5"/>
        <v>122</v>
      </c>
      <c r="C123" s="29">
        <v>85</v>
      </c>
      <c r="D123" s="34">
        <v>87.99</v>
      </c>
      <c r="E123" s="34">
        <f t="shared" si="3"/>
        <v>-2.9899999999999949</v>
      </c>
      <c r="F123" s="34">
        <f t="shared" si="4"/>
        <v>8.9400999999999691</v>
      </c>
      <c r="G123" s="34"/>
      <c r="H123" s="34"/>
    </row>
    <row r="124" spans="1:8" ht="12.5" x14ac:dyDescent="0.25">
      <c r="A124" s="1">
        <v>85.5</v>
      </c>
      <c r="B124">
        <f t="shared" si="5"/>
        <v>123</v>
      </c>
      <c r="C124" s="29">
        <v>85.5</v>
      </c>
      <c r="D124" s="34">
        <v>87.99</v>
      </c>
      <c r="E124" s="34">
        <f t="shared" si="3"/>
        <v>-2.4899999999999949</v>
      </c>
      <c r="F124" s="34">
        <f t="shared" si="4"/>
        <v>6.2000999999999742</v>
      </c>
      <c r="G124" s="34"/>
      <c r="H124" s="34"/>
    </row>
    <row r="125" spans="1:8" ht="12.5" x14ac:dyDescent="0.25">
      <c r="A125" s="1">
        <v>85.8</v>
      </c>
      <c r="B125">
        <f t="shared" si="5"/>
        <v>124</v>
      </c>
      <c r="C125" s="29">
        <v>85.8</v>
      </c>
      <c r="D125" s="34">
        <v>87.99</v>
      </c>
      <c r="E125" s="34">
        <f t="shared" si="3"/>
        <v>-2.1899999999999977</v>
      </c>
      <c r="F125" s="34">
        <f t="shared" si="4"/>
        <v>4.7960999999999903</v>
      </c>
      <c r="G125" s="34"/>
      <c r="H125" s="34"/>
    </row>
    <row r="126" spans="1:8" ht="12.5" x14ac:dyDescent="0.25">
      <c r="A126" s="1">
        <v>85.8</v>
      </c>
      <c r="B126">
        <f t="shared" si="5"/>
        <v>125</v>
      </c>
      <c r="C126" s="29">
        <v>85.8</v>
      </c>
      <c r="D126" s="34">
        <v>87.99</v>
      </c>
      <c r="E126" s="34">
        <f t="shared" si="3"/>
        <v>-2.1899999999999977</v>
      </c>
      <c r="F126" s="34">
        <f t="shared" si="4"/>
        <v>4.7960999999999903</v>
      </c>
      <c r="G126" s="34"/>
      <c r="H126" s="34"/>
    </row>
    <row r="127" spans="1:8" ht="12.5" x14ac:dyDescent="0.25">
      <c r="A127" s="1">
        <v>86.2</v>
      </c>
      <c r="B127">
        <f t="shared" si="5"/>
        <v>126</v>
      </c>
      <c r="C127" s="29">
        <v>86.2</v>
      </c>
      <c r="D127" s="34">
        <v>87.99</v>
      </c>
      <c r="E127" s="34">
        <f t="shared" si="3"/>
        <v>-1.789999999999992</v>
      </c>
      <c r="F127" s="34">
        <f t="shared" si="4"/>
        <v>3.2040999999999715</v>
      </c>
      <c r="G127" s="34"/>
      <c r="H127" s="34"/>
    </row>
    <row r="128" spans="1:8" ht="12.5" x14ac:dyDescent="0.25">
      <c r="A128" s="1">
        <v>86.8</v>
      </c>
      <c r="B128">
        <f t="shared" si="5"/>
        <v>127</v>
      </c>
      <c r="C128" s="29">
        <v>86.8</v>
      </c>
      <c r="D128" s="34">
        <v>87.99</v>
      </c>
      <c r="E128" s="34">
        <f t="shared" si="3"/>
        <v>-1.1899999999999977</v>
      </c>
      <c r="F128" s="34">
        <f t="shared" si="4"/>
        <v>1.4160999999999946</v>
      </c>
      <c r="G128" s="34"/>
      <c r="H128" s="34"/>
    </row>
    <row r="129" spans="1:8" ht="12.5" x14ac:dyDescent="0.25">
      <c r="A129" s="1">
        <v>87.1</v>
      </c>
      <c r="B129">
        <f t="shared" si="5"/>
        <v>128</v>
      </c>
      <c r="C129" s="29">
        <v>87.1</v>
      </c>
      <c r="D129" s="34">
        <v>87.99</v>
      </c>
      <c r="E129" s="34">
        <f t="shared" si="3"/>
        <v>-0.89000000000000057</v>
      </c>
      <c r="F129" s="34">
        <f t="shared" si="4"/>
        <v>0.79210000000000103</v>
      </c>
      <c r="G129" s="34"/>
      <c r="H129" s="34"/>
    </row>
    <row r="130" spans="1:8" ht="12.5" x14ac:dyDescent="0.25">
      <c r="A130" s="1">
        <v>87.5</v>
      </c>
      <c r="B130">
        <f t="shared" si="5"/>
        <v>129</v>
      </c>
      <c r="C130" s="29">
        <v>87.5</v>
      </c>
      <c r="D130" s="34">
        <v>87.99</v>
      </c>
      <c r="E130" s="34">
        <f t="shared" si="3"/>
        <v>-0.48999999999999488</v>
      </c>
      <c r="F130" s="34">
        <f t="shared" si="4"/>
        <v>0.24009999999999498</v>
      </c>
      <c r="G130" s="34"/>
      <c r="H130" s="34"/>
    </row>
    <row r="131" spans="1:8" ht="12.5" x14ac:dyDescent="0.25">
      <c r="A131" s="1">
        <v>88.2</v>
      </c>
      <c r="B131">
        <f t="shared" si="5"/>
        <v>130</v>
      </c>
      <c r="C131" s="29">
        <v>88.2</v>
      </c>
      <c r="D131" s="34">
        <v>87.99</v>
      </c>
      <c r="E131" s="34">
        <f t="shared" ref="E131:E194" si="6">C131-D131</f>
        <v>0.21000000000000796</v>
      </c>
      <c r="F131" s="34">
        <f t="shared" ref="F131:F194" si="7">E131^2</f>
        <v>4.4100000000003345E-2</v>
      </c>
      <c r="G131" s="34"/>
      <c r="H131" s="34"/>
    </row>
    <row r="132" spans="1:8" ht="12.5" x14ac:dyDescent="0.25">
      <c r="A132" s="1">
        <v>88.8</v>
      </c>
      <c r="B132">
        <f t="shared" ref="B132:B195" si="8">B131+1</f>
        <v>131</v>
      </c>
      <c r="C132" s="29">
        <v>88.8</v>
      </c>
      <c r="D132" s="34">
        <v>87.99</v>
      </c>
      <c r="E132" s="34">
        <f t="shared" si="6"/>
        <v>0.81000000000000227</v>
      </c>
      <c r="F132" s="34">
        <f t="shared" si="7"/>
        <v>0.65610000000000368</v>
      </c>
      <c r="G132" s="34"/>
      <c r="H132" s="34"/>
    </row>
    <row r="133" spans="1:8" ht="12.5" x14ac:dyDescent="0.25">
      <c r="A133" s="1">
        <v>89.5</v>
      </c>
      <c r="B133">
        <f t="shared" si="8"/>
        <v>132</v>
      </c>
      <c r="C133" s="29">
        <v>89.5</v>
      </c>
      <c r="D133" s="34">
        <v>87.99</v>
      </c>
      <c r="E133" s="34">
        <f t="shared" si="6"/>
        <v>1.5100000000000051</v>
      </c>
      <c r="F133" s="34">
        <f t="shared" si="7"/>
        <v>2.2801000000000156</v>
      </c>
      <c r="G133" s="34"/>
      <c r="H133" s="34"/>
    </row>
    <row r="134" spans="1:8" ht="12.5" x14ac:dyDescent="0.25">
      <c r="A134" s="1">
        <v>90.8</v>
      </c>
      <c r="B134">
        <f t="shared" si="8"/>
        <v>133</v>
      </c>
      <c r="C134" s="29">
        <v>90.8</v>
      </c>
      <c r="D134" s="34">
        <v>87.99</v>
      </c>
      <c r="E134" s="34">
        <f t="shared" si="6"/>
        <v>2.8100000000000023</v>
      </c>
      <c r="F134" s="34">
        <f t="shared" si="7"/>
        <v>7.896100000000013</v>
      </c>
      <c r="G134" s="34"/>
      <c r="H134" s="34"/>
    </row>
    <row r="135" spans="1:8" ht="12.5" x14ac:dyDescent="0.25">
      <c r="A135" s="1">
        <v>92.9</v>
      </c>
      <c r="B135">
        <f t="shared" si="8"/>
        <v>134</v>
      </c>
      <c r="C135" s="29">
        <v>92.9</v>
      </c>
      <c r="D135" s="34">
        <v>87.99</v>
      </c>
      <c r="E135" s="34">
        <f t="shared" si="6"/>
        <v>4.9100000000000108</v>
      </c>
      <c r="F135" s="34">
        <f t="shared" si="7"/>
        <v>24.108100000000107</v>
      </c>
      <c r="G135" s="34"/>
      <c r="H135" s="34"/>
    </row>
    <row r="136" spans="1:8" ht="12.5" x14ac:dyDescent="0.25">
      <c r="A136" s="1">
        <v>94.2</v>
      </c>
      <c r="B136">
        <f t="shared" si="8"/>
        <v>135</v>
      </c>
      <c r="C136" s="29">
        <v>94.2</v>
      </c>
      <c r="D136" s="34">
        <v>87.99</v>
      </c>
      <c r="E136" s="34">
        <f t="shared" si="6"/>
        <v>6.210000000000008</v>
      </c>
      <c r="F136" s="34">
        <f t="shared" si="7"/>
        <v>38.564100000000096</v>
      </c>
      <c r="G136" s="34"/>
      <c r="H136" s="34"/>
    </row>
    <row r="137" spans="1:8" ht="12.5" x14ac:dyDescent="0.25">
      <c r="A137" s="1">
        <v>94.4</v>
      </c>
      <c r="B137">
        <f t="shared" si="8"/>
        <v>136</v>
      </c>
      <c r="C137" s="29">
        <v>94.4</v>
      </c>
      <c r="D137" s="34">
        <v>87.99</v>
      </c>
      <c r="E137" s="34">
        <f t="shared" si="6"/>
        <v>6.4100000000000108</v>
      </c>
      <c r="F137" s="34">
        <f t="shared" si="7"/>
        <v>41.088100000000139</v>
      </c>
      <c r="G137" s="34"/>
      <c r="H137" s="34"/>
    </row>
    <row r="138" spans="1:8" ht="12.5" x14ac:dyDescent="0.25">
      <c r="A138" s="1">
        <v>93.8</v>
      </c>
      <c r="B138">
        <f t="shared" si="8"/>
        <v>137</v>
      </c>
      <c r="C138" s="29">
        <v>93.8</v>
      </c>
      <c r="D138" s="34">
        <v>87.99</v>
      </c>
      <c r="E138" s="34">
        <f t="shared" si="6"/>
        <v>5.8100000000000023</v>
      </c>
      <c r="F138" s="34">
        <f t="shared" si="7"/>
        <v>33.756100000000025</v>
      </c>
      <c r="G138" s="34"/>
      <c r="H138" s="34"/>
    </row>
    <row r="139" spans="1:8" ht="12.5" x14ac:dyDescent="0.25">
      <c r="A139" s="1">
        <v>93</v>
      </c>
      <c r="B139">
        <f t="shared" si="8"/>
        <v>138</v>
      </c>
      <c r="C139" s="29">
        <v>93</v>
      </c>
      <c r="D139" s="34">
        <v>87.99</v>
      </c>
      <c r="E139" s="34">
        <f t="shared" si="6"/>
        <v>5.0100000000000051</v>
      </c>
      <c r="F139" s="34">
        <f t="shared" si="7"/>
        <v>25.100100000000051</v>
      </c>
      <c r="G139" s="34"/>
      <c r="H139" s="34"/>
    </row>
    <row r="140" spans="1:8" ht="12.5" x14ac:dyDescent="0.25">
      <c r="A140" s="1">
        <v>91.2</v>
      </c>
      <c r="B140">
        <f t="shared" si="8"/>
        <v>139</v>
      </c>
      <c r="C140" s="29">
        <v>91.2</v>
      </c>
      <c r="D140" s="34">
        <v>87.99</v>
      </c>
      <c r="E140" s="34">
        <f t="shared" si="6"/>
        <v>3.210000000000008</v>
      </c>
      <c r="F140" s="34">
        <f t="shared" si="7"/>
        <v>10.304100000000052</v>
      </c>
      <c r="G140" s="34"/>
      <c r="H140" s="34"/>
    </row>
    <row r="141" spans="1:8" ht="12.5" x14ac:dyDescent="0.25">
      <c r="A141" s="1">
        <v>90.5</v>
      </c>
      <c r="B141">
        <f t="shared" si="8"/>
        <v>140</v>
      </c>
      <c r="C141" s="29">
        <v>90.5</v>
      </c>
      <c r="D141" s="34">
        <v>87.99</v>
      </c>
      <c r="E141" s="34">
        <f t="shared" si="6"/>
        <v>2.5100000000000051</v>
      </c>
      <c r="F141" s="34">
        <f t="shared" si="7"/>
        <v>6.3001000000000253</v>
      </c>
      <c r="G141" s="34"/>
      <c r="H141" s="34"/>
    </row>
    <row r="142" spans="1:8" ht="12.5" x14ac:dyDescent="0.25">
      <c r="A142" s="1">
        <v>90.1</v>
      </c>
      <c r="B142">
        <f t="shared" si="8"/>
        <v>141</v>
      </c>
      <c r="C142" s="29">
        <v>90.1</v>
      </c>
      <c r="D142" s="34">
        <v>87.99</v>
      </c>
      <c r="E142" s="34">
        <f t="shared" si="6"/>
        <v>2.1099999999999994</v>
      </c>
      <c r="F142" s="34">
        <f t="shared" si="7"/>
        <v>4.4520999999999979</v>
      </c>
      <c r="G142" s="34"/>
      <c r="H142" s="34"/>
    </row>
    <row r="143" spans="1:8" ht="12.5" x14ac:dyDescent="0.25">
      <c r="A143" s="1">
        <v>89.2</v>
      </c>
      <c r="B143">
        <f t="shared" si="8"/>
        <v>142</v>
      </c>
      <c r="C143" s="29">
        <v>89.2</v>
      </c>
      <c r="D143" s="34">
        <v>87.99</v>
      </c>
      <c r="E143" s="34">
        <f t="shared" si="6"/>
        <v>1.210000000000008</v>
      </c>
      <c r="F143" s="34">
        <f t="shared" si="7"/>
        <v>1.4641000000000193</v>
      </c>
      <c r="G143" s="34"/>
      <c r="H143" s="34"/>
    </row>
    <row r="144" spans="1:8" ht="12.5" x14ac:dyDescent="0.25">
      <c r="A144" s="1">
        <v>88.8</v>
      </c>
      <c r="B144">
        <f t="shared" si="8"/>
        <v>143</v>
      </c>
      <c r="C144" s="29">
        <v>88.8</v>
      </c>
      <c r="D144" s="34">
        <v>87.99</v>
      </c>
      <c r="E144" s="34">
        <f t="shared" si="6"/>
        <v>0.81000000000000227</v>
      </c>
      <c r="F144" s="34">
        <f t="shared" si="7"/>
        <v>0.65610000000000368</v>
      </c>
      <c r="G144" s="34"/>
      <c r="H144" s="34"/>
    </row>
    <row r="145" spans="1:8" ht="12.5" x14ac:dyDescent="0.25">
      <c r="A145" s="1">
        <v>88.2</v>
      </c>
      <c r="B145">
        <f t="shared" si="8"/>
        <v>144</v>
      </c>
      <c r="C145" s="29">
        <v>88.2</v>
      </c>
      <c r="D145" s="34">
        <v>87.99</v>
      </c>
      <c r="E145" s="34">
        <f t="shared" si="6"/>
        <v>0.21000000000000796</v>
      </c>
      <c r="F145" s="34">
        <f t="shared" si="7"/>
        <v>4.4100000000003345E-2</v>
      </c>
      <c r="G145" s="34"/>
      <c r="H145" s="34"/>
    </row>
    <row r="146" spans="1:8" ht="12.5" x14ac:dyDescent="0.25">
      <c r="A146" s="1">
        <v>88</v>
      </c>
      <c r="B146">
        <f t="shared" si="8"/>
        <v>145</v>
      </c>
      <c r="C146" s="29">
        <v>88</v>
      </c>
      <c r="D146" s="34">
        <v>87.99</v>
      </c>
      <c r="E146" s="34">
        <f t="shared" si="6"/>
        <v>1.0000000000005116E-2</v>
      </c>
      <c r="F146" s="34">
        <f t="shared" si="7"/>
        <v>1.0000000000010231E-4</v>
      </c>
      <c r="G146" s="34"/>
      <c r="H146" s="34"/>
    </row>
    <row r="147" spans="1:8" ht="12.5" x14ac:dyDescent="0.25">
      <c r="A147" s="1">
        <v>88.2</v>
      </c>
      <c r="B147">
        <f t="shared" si="8"/>
        <v>146</v>
      </c>
      <c r="C147" s="29">
        <v>88.2</v>
      </c>
      <c r="D147" s="34">
        <v>87.99</v>
      </c>
      <c r="E147" s="34">
        <f t="shared" si="6"/>
        <v>0.21000000000000796</v>
      </c>
      <c r="F147" s="34">
        <f t="shared" si="7"/>
        <v>4.4100000000003345E-2</v>
      </c>
      <c r="G147" s="34"/>
      <c r="H147" s="34"/>
    </row>
    <row r="148" spans="1:8" ht="12.5" x14ac:dyDescent="0.25">
      <c r="A148" s="1">
        <v>86.1</v>
      </c>
      <c r="B148">
        <f t="shared" si="8"/>
        <v>147</v>
      </c>
      <c r="C148" s="29">
        <v>86.1</v>
      </c>
      <c r="D148" s="34">
        <v>87.99</v>
      </c>
      <c r="E148" s="34">
        <f t="shared" si="6"/>
        <v>-1.8900000000000006</v>
      </c>
      <c r="F148" s="34">
        <f t="shared" si="7"/>
        <v>3.5721000000000021</v>
      </c>
      <c r="G148" s="34"/>
      <c r="H148" s="34"/>
    </row>
    <row r="149" spans="1:8" ht="12.5" x14ac:dyDescent="0.25">
      <c r="A149" s="1">
        <v>84.1</v>
      </c>
      <c r="B149">
        <f t="shared" si="8"/>
        <v>148</v>
      </c>
      <c r="C149" s="29">
        <v>84.1</v>
      </c>
      <c r="D149" s="34">
        <v>87.99</v>
      </c>
      <c r="E149" s="34">
        <f t="shared" si="6"/>
        <v>-3.8900000000000006</v>
      </c>
      <c r="F149" s="34">
        <f t="shared" si="7"/>
        <v>15.132100000000005</v>
      </c>
      <c r="G149" s="34"/>
      <c r="H149" s="34"/>
    </row>
    <row r="150" spans="1:8" ht="12.5" x14ac:dyDescent="0.25">
      <c r="A150" s="1">
        <v>83.8</v>
      </c>
      <c r="B150">
        <f t="shared" si="8"/>
        <v>149</v>
      </c>
      <c r="C150" s="29">
        <v>83.8</v>
      </c>
      <c r="D150" s="34">
        <v>87.99</v>
      </c>
      <c r="E150" s="34">
        <f t="shared" si="6"/>
        <v>-4.1899999999999977</v>
      </c>
      <c r="F150" s="34">
        <f t="shared" si="7"/>
        <v>17.556099999999979</v>
      </c>
      <c r="G150" s="34"/>
      <c r="H150" s="34"/>
    </row>
    <row r="151" spans="1:8" ht="12.5" x14ac:dyDescent="0.25">
      <c r="A151" s="1">
        <v>83.9</v>
      </c>
      <c r="B151">
        <f t="shared" si="8"/>
        <v>150</v>
      </c>
      <c r="C151" s="29">
        <v>83.9</v>
      </c>
      <c r="D151" s="34">
        <v>87.99</v>
      </c>
      <c r="E151" s="34">
        <f t="shared" si="6"/>
        <v>-4.0899999999999892</v>
      </c>
      <c r="F151" s="34">
        <f t="shared" si="7"/>
        <v>16.728099999999912</v>
      </c>
      <c r="G151" s="34"/>
      <c r="H151" s="34"/>
    </row>
    <row r="152" spans="1:8" ht="12.5" x14ac:dyDescent="0.25">
      <c r="A152" s="1">
        <v>83.5</v>
      </c>
      <c r="B152">
        <f t="shared" si="8"/>
        <v>151</v>
      </c>
      <c r="C152" s="29">
        <v>83.5</v>
      </c>
      <c r="D152" s="34">
        <v>87.99</v>
      </c>
      <c r="E152" s="34">
        <f t="shared" si="6"/>
        <v>-4.4899999999999949</v>
      </c>
      <c r="F152" s="34">
        <f t="shared" si="7"/>
        <v>20.160099999999954</v>
      </c>
      <c r="G152" s="34"/>
      <c r="H152" s="34"/>
    </row>
    <row r="153" spans="1:8" ht="12.5" x14ac:dyDescent="0.25">
      <c r="A153" s="1">
        <v>83.4</v>
      </c>
      <c r="B153">
        <f t="shared" si="8"/>
        <v>152</v>
      </c>
      <c r="C153" s="29">
        <v>83.4</v>
      </c>
      <c r="D153" s="34">
        <v>87.99</v>
      </c>
      <c r="E153" s="34">
        <f t="shared" si="6"/>
        <v>-4.5899999999999892</v>
      </c>
      <c r="F153" s="34">
        <f t="shared" si="7"/>
        <v>21.068099999999902</v>
      </c>
      <c r="G153" s="34"/>
      <c r="H153" s="34"/>
    </row>
    <row r="154" spans="1:8" ht="12.5" x14ac:dyDescent="0.25">
      <c r="A154" s="1">
        <v>83.6</v>
      </c>
      <c r="B154">
        <f t="shared" si="8"/>
        <v>153</v>
      </c>
      <c r="C154" s="29">
        <v>83.6</v>
      </c>
      <c r="D154" s="34">
        <v>87.99</v>
      </c>
      <c r="E154" s="34">
        <f t="shared" si="6"/>
        <v>-4.3900000000000006</v>
      </c>
      <c r="F154" s="34">
        <f t="shared" si="7"/>
        <v>19.272100000000005</v>
      </c>
      <c r="G154" s="34"/>
      <c r="H154" s="34"/>
    </row>
    <row r="155" spans="1:8" ht="12.5" x14ac:dyDescent="0.25">
      <c r="A155" s="1">
        <v>82.4</v>
      </c>
      <c r="B155">
        <f t="shared" si="8"/>
        <v>154</v>
      </c>
      <c r="C155" s="29">
        <v>82.4</v>
      </c>
      <c r="D155" s="34">
        <v>87.99</v>
      </c>
      <c r="E155" s="34">
        <f t="shared" si="6"/>
        <v>-5.5899999999999892</v>
      </c>
      <c r="F155" s="34">
        <f t="shared" si="7"/>
        <v>31.24809999999988</v>
      </c>
      <c r="G155" s="34"/>
      <c r="H155" s="34"/>
    </row>
    <row r="156" spans="1:8" ht="12.5" x14ac:dyDescent="0.25">
      <c r="A156" s="1">
        <v>76.099999999999994</v>
      </c>
      <c r="B156">
        <f t="shared" si="8"/>
        <v>155</v>
      </c>
      <c r="C156" s="29">
        <v>76.099999999999994</v>
      </c>
      <c r="D156" s="34">
        <v>87.99</v>
      </c>
      <c r="E156" s="34">
        <f t="shared" si="6"/>
        <v>-11.89</v>
      </c>
      <c r="F156" s="34">
        <f t="shared" si="7"/>
        <v>141.37210000000002</v>
      </c>
      <c r="G156" s="34"/>
      <c r="H156" s="34"/>
    </row>
    <row r="157" spans="1:8" ht="12.5" x14ac:dyDescent="0.25">
      <c r="A157" s="1">
        <v>76.2</v>
      </c>
      <c r="B157">
        <f t="shared" si="8"/>
        <v>156</v>
      </c>
      <c r="C157" s="29">
        <v>76.2</v>
      </c>
      <c r="D157" s="34">
        <v>87.99</v>
      </c>
      <c r="E157" s="34">
        <f t="shared" si="6"/>
        <v>-11.789999999999992</v>
      </c>
      <c r="F157" s="34">
        <f t="shared" si="7"/>
        <v>139.00409999999982</v>
      </c>
      <c r="G157" s="34"/>
      <c r="H157" s="34"/>
    </row>
    <row r="158" spans="1:8" ht="12.5" x14ac:dyDescent="0.25">
      <c r="A158" s="1">
        <v>77.599999999999994</v>
      </c>
      <c r="B158">
        <f t="shared" si="8"/>
        <v>157</v>
      </c>
      <c r="C158" s="29">
        <v>77.599999999999994</v>
      </c>
      <c r="D158" s="34">
        <v>87.99</v>
      </c>
      <c r="E158" s="34">
        <f t="shared" si="6"/>
        <v>-10.39</v>
      </c>
      <c r="F158" s="34">
        <f t="shared" si="7"/>
        <v>107.95210000000002</v>
      </c>
      <c r="G158" s="34"/>
      <c r="H158" s="34"/>
    </row>
    <row r="159" spans="1:8" ht="12.5" x14ac:dyDescent="0.25">
      <c r="A159" s="1">
        <v>77.7</v>
      </c>
      <c r="B159">
        <f t="shared" si="8"/>
        <v>158</v>
      </c>
      <c r="C159" s="29">
        <v>77.7</v>
      </c>
      <c r="D159" s="34">
        <v>87.99</v>
      </c>
      <c r="E159" s="34">
        <f t="shared" si="6"/>
        <v>-10.289999999999992</v>
      </c>
      <c r="F159" s="34">
        <f t="shared" si="7"/>
        <v>105.88409999999983</v>
      </c>
      <c r="G159" s="34"/>
      <c r="H159" s="34"/>
    </row>
    <row r="160" spans="1:8" ht="12.5" x14ac:dyDescent="0.25">
      <c r="A160" s="1">
        <v>78.8</v>
      </c>
      <c r="B160">
        <f t="shared" si="8"/>
        <v>159</v>
      </c>
      <c r="C160" s="29">
        <v>78.8</v>
      </c>
      <c r="D160" s="34">
        <v>87.99</v>
      </c>
      <c r="E160" s="34">
        <f t="shared" si="6"/>
        <v>-9.1899999999999977</v>
      </c>
      <c r="F160" s="34">
        <f t="shared" si="7"/>
        <v>84.456099999999964</v>
      </c>
      <c r="G160" s="34"/>
      <c r="H160" s="34"/>
    </row>
    <row r="161" spans="1:8" ht="12.5" x14ac:dyDescent="0.25">
      <c r="A161" s="1">
        <v>79.599999999999994</v>
      </c>
      <c r="B161">
        <f t="shared" si="8"/>
        <v>160</v>
      </c>
      <c r="C161" s="29">
        <v>79.599999999999994</v>
      </c>
      <c r="D161" s="34">
        <v>87.99</v>
      </c>
      <c r="E161" s="34">
        <f t="shared" si="6"/>
        <v>-8.39</v>
      </c>
      <c r="F161" s="34">
        <f t="shared" si="7"/>
        <v>70.392100000000013</v>
      </c>
      <c r="G161" s="34"/>
      <c r="H161" s="34"/>
    </row>
    <row r="162" spans="1:8" ht="12.5" x14ac:dyDescent="0.25">
      <c r="A162" s="1">
        <v>80.400000000000006</v>
      </c>
      <c r="B162">
        <f t="shared" si="8"/>
        <v>161</v>
      </c>
      <c r="C162" s="29">
        <v>80.400000000000006</v>
      </c>
      <c r="D162" s="34">
        <v>87.99</v>
      </c>
      <c r="E162" s="34">
        <f t="shared" si="6"/>
        <v>-7.5899999999999892</v>
      </c>
      <c r="F162" s="34">
        <f t="shared" si="7"/>
        <v>57.608099999999837</v>
      </c>
      <c r="G162" s="34"/>
      <c r="H162" s="34"/>
    </row>
    <row r="163" spans="1:8" ht="12.5" x14ac:dyDescent="0.25">
      <c r="A163" s="1">
        <v>81.7</v>
      </c>
      <c r="B163">
        <f t="shared" si="8"/>
        <v>162</v>
      </c>
      <c r="C163" s="29">
        <v>81.7</v>
      </c>
      <c r="D163" s="34">
        <v>87.99</v>
      </c>
      <c r="E163" s="34">
        <f t="shared" si="6"/>
        <v>-6.289999999999992</v>
      </c>
      <c r="F163" s="34">
        <f t="shared" si="7"/>
        <v>39.564099999999897</v>
      </c>
      <c r="G163" s="34"/>
      <c r="H163" s="34"/>
    </row>
    <row r="164" spans="1:8" ht="12.5" x14ac:dyDescent="0.25">
      <c r="A164" s="1">
        <v>82</v>
      </c>
      <c r="B164">
        <f t="shared" si="8"/>
        <v>163</v>
      </c>
      <c r="C164" s="29">
        <v>82</v>
      </c>
      <c r="D164" s="34">
        <v>87.99</v>
      </c>
      <c r="E164" s="34">
        <f t="shared" si="6"/>
        <v>-5.9899999999999949</v>
      </c>
      <c r="F164" s="34">
        <f t="shared" si="7"/>
        <v>35.880099999999942</v>
      </c>
      <c r="G164" s="34"/>
      <c r="H164" s="34"/>
    </row>
    <row r="165" spans="1:8" ht="12.5" x14ac:dyDescent="0.25">
      <c r="A165" s="1">
        <v>81.099999999999994</v>
      </c>
      <c r="B165">
        <f t="shared" si="8"/>
        <v>164</v>
      </c>
      <c r="C165" s="29">
        <v>81.099999999999994</v>
      </c>
      <c r="D165" s="34">
        <v>87.99</v>
      </c>
      <c r="E165" s="34">
        <f t="shared" si="6"/>
        <v>-6.8900000000000006</v>
      </c>
      <c r="F165" s="34">
        <f t="shared" si="7"/>
        <v>47.472100000000005</v>
      </c>
      <c r="G165" s="34"/>
      <c r="H165" s="34"/>
    </row>
    <row r="166" spans="1:8" ht="12.5" x14ac:dyDescent="0.25">
      <c r="A166" s="1">
        <v>83.5</v>
      </c>
      <c r="B166">
        <f t="shared" si="8"/>
        <v>165</v>
      </c>
      <c r="C166" s="29">
        <v>83.5</v>
      </c>
      <c r="D166" s="34">
        <v>87.99</v>
      </c>
      <c r="E166" s="34">
        <f t="shared" si="6"/>
        <v>-4.4899999999999949</v>
      </c>
      <c r="F166" s="34">
        <f t="shared" si="7"/>
        <v>20.160099999999954</v>
      </c>
      <c r="G166" s="34"/>
      <c r="H166" s="34"/>
    </row>
    <row r="167" spans="1:8" ht="12.5" x14ac:dyDescent="0.25">
      <c r="A167" s="1">
        <v>84.2</v>
      </c>
      <c r="B167">
        <f t="shared" si="8"/>
        <v>166</v>
      </c>
      <c r="C167" s="29">
        <v>84.2</v>
      </c>
      <c r="D167" s="34">
        <v>87.99</v>
      </c>
      <c r="E167" s="34">
        <f t="shared" si="6"/>
        <v>-3.789999999999992</v>
      </c>
      <c r="F167" s="34">
        <f t="shared" si="7"/>
        <v>14.36409999999994</v>
      </c>
      <c r="G167" s="34"/>
      <c r="H167" s="34"/>
    </row>
    <row r="168" spans="1:8" ht="12.5" x14ac:dyDescent="0.25">
      <c r="A168" s="1">
        <v>82.9</v>
      </c>
      <c r="B168">
        <f t="shared" si="8"/>
        <v>167</v>
      </c>
      <c r="C168" s="29">
        <v>82.9</v>
      </c>
      <c r="D168" s="34">
        <v>87.99</v>
      </c>
      <c r="E168" s="34">
        <f t="shared" si="6"/>
        <v>-5.0899999999999892</v>
      </c>
      <c r="F168" s="34">
        <f t="shared" si="7"/>
        <v>25.908099999999891</v>
      </c>
      <c r="G168" s="34"/>
      <c r="H168" s="34"/>
    </row>
    <row r="169" spans="1:8" ht="12.5" x14ac:dyDescent="0.25">
      <c r="A169" s="1">
        <v>82.6</v>
      </c>
      <c r="B169">
        <f t="shared" si="8"/>
        <v>168</v>
      </c>
      <c r="C169" s="29">
        <v>82.6</v>
      </c>
      <c r="D169" s="34">
        <v>87.99</v>
      </c>
      <c r="E169" s="34">
        <f t="shared" si="6"/>
        <v>-5.3900000000000006</v>
      </c>
      <c r="F169" s="34">
        <f t="shared" si="7"/>
        <v>29.052100000000006</v>
      </c>
      <c r="G169" s="34"/>
      <c r="H169" s="34"/>
    </row>
    <row r="170" spans="1:8" ht="12.5" x14ac:dyDescent="0.25">
      <c r="A170" s="1">
        <v>81.599999999999994</v>
      </c>
      <c r="B170">
        <f t="shared" si="8"/>
        <v>169</v>
      </c>
      <c r="C170" s="29">
        <v>81.599999999999994</v>
      </c>
      <c r="D170" s="34">
        <v>87.99</v>
      </c>
      <c r="E170" s="34">
        <f t="shared" si="6"/>
        <v>-6.3900000000000006</v>
      </c>
      <c r="F170" s="34">
        <f t="shared" si="7"/>
        <v>40.832100000000004</v>
      </c>
      <c r="G170" s="34"/>
      <c r="H170" s="34"/>
    </row>
    <row r="171" spans="1:8" ht="12.5" x14ac:dyDescent="0.25">
      <c r="A171" s="1">
        <v>79.2</v>
      </c>
      <c r="B171">
        <f t="shared" si="8"/>
        <v>170</v>
      </c>
      <c r="C171" s="29">
        <v>79.2</v>
      </c>
      <c r="D171" s="34">
        <v>87.99</v>
      </c>
      <c r="E171" s="34">
        <f t="shared" si="6"/>
        <v>-8.789999999999992</v>
      </c>
      <c r="F171" s="34">
        <f t="shared" si="7"/>
        <v>77.264099999999857</v>
      </c>
      <c r="G171" s="34"/>
      <c r="H171" s="34"/>
    </row>
    <row r="172" spans="1:8" ht="12.5" x14ac:dyDescent="0.25">
      <c r="A172" s="1">
        <v>78.7</v>
      </c>
      <c r="B172">
        <f t="shared" si="8"/>
        <v>171</v>
      </c>
      <c r="C172" s="29">
        <v>78.7</v>
      </c>
      <c r="D172" s="34">
        <v>87.99</v>
      </c>
      <c r="E172" s="34">
        <f t="shared" si="6"/>
        <v>-9.289999999999992</v>
      </c>
      <c r="F172" s="34">
        <f t="shared" si="7"/>
        <v>86.304099999999849</v>
      </c>
      <c r="G172" s="34"/>
      <c r="H172" s="34"/>
    </row>
    <row r="173" spans="1:8" ht="12.5" x14ac:dyDescent="0.25">
      <c r="A173" s="1">
        <v>80.099999999999994</v>
      </c>
      <c r="B173">
        <f t="shared" si="8"/>
        <v>172</v>
      </c>
      <c r="C173" s="29">
        <v>80.099999999999994</v>
      </c>
      <c r="D173" s="34">
        <v>87.99</v>
      </c>
      <c r="E173" s="34">
        <f t="shared" si="6"/>
        <v>-7.8900000000000006</v>
      </c>
      <c r="F173" s="34">
        <f t="shared" si="7"/>
        <v>62.252100000000006</v>
      </c>
      <c r="G173" s="34"/>
      <c r="H173" s="34"/>
    </row>
    <row r="174" spans="1:8" ht="12.5" x14ac:dyDescent="0.25">
      <c r="A174" s="1">
        <v>80.3</v>
      </c>
      <c r="B174">
        <f t="shared" si="8"/>
        <v>173</v>
      </c>
      <c r="C174" s="29">
        <v>80.3</v>
      </c>
      <c r="D174" s="34">
        <v>87.99</v>
      </c>
      <c r="E174" s="34">
        <f t="shared" si="6"/>
        <v>-7.6899999999999977</v>
      </c>
      <c r="F174" s="34">
        <f t="shared" si="7"/>
        <v>59.136099999999963</v>
      </c>
      <c r="G174" s="34"/>
      <c r="H174" s="34"/>
    </row>
    <row r="175" spans="1:8" ht="12.5" x14ac:dyDescent="0.25">
      <c r="A175" s="1">
        <v>82</v>
      </c>
      <c r="B175">
        <f t="shared" si="8"/>
        <v>174</v>
      </c>
      <c r="C175" s="29">
        <v>82</v>
      </c>
      <c r="D175" s="34">
        <v>87.99</v>
      </c>
      <c r="E175" s="34">
        <f t="shared" si="6"/>
        <v>-5.9899999999999949</v>
      </c>
      <c r="F175" s="34">
        <f t="shared" si="7"/>
        <v>35.880099999999942</v>
      </c>
      <c r="G175" s="34"/>
      <c r="H175" s="34"/>
    </row>
    <row r="176" spans="1:8" ht="12.5" x14ac:dyDescent="0.25">
      <c r="A176" s="1">
        <v>83.5</v>
      </c>
      <c r="B176">
        <f t="shared" si="8"/>
        <v>175</v>
      </c>
      <c r="C176" s="29">
        <v>83.5</v>
      </c>
      <c r="D176" s="34">
        <v>87.99</v>
      </c>
      <c r="E176" s="34">
        <f t="shared" si="6"/>
        <v>-4.4899999999999949</v>
      </c>
      <c r="F176" s="34">
        <f t="shared" si="7"/>
        <v>20.160099999999954</v>
      </c>
      <c r="G176" s="34"/>
      <c r="H176" s="34"/>
    </row>
    <row r="177" spans="1:8" ht="12.5" x14ac:dyDescent="0.25">
      <c r="A177" s="1">
        <v>81.3</v>
      </c>
      <c r="B177">
        <f t="shared" si="8"/>
        <v>176</v>
      </c>
      <c r="C177" s="29">
        <v>81.3</v>
      </c>
      <c r="D177" s="34">
        <v>87.99</v>
      </c>
      <c r="E177" s="34">
        <f t="shared" si="6"/>
        <v>-6.6899999999999977</v>
      </c>
      <c r="F177" s="34">
        <f t="shared" si="7"/>
        <v>44.756099999999968</v>
      </c>
      <c r="G177" s="34"/>
      <c r="H177" s="34"/>
    </row>
    <row r="178" spans="1:8" ht="12.5" x14ac:dyDescent="0.25">
      <c r="A178" s="1">
        <v>80.8</v>
      </c>
      <c r="B178">
        <f t="shared" si="8"/>
        <v>177</v>
      </c>
      <c r="C178" s="29">
        <v>80.8</v>
      </c>
      <c r="D178" s="34">
        <v>87.99</v>
      </c>
      <c r="E178" s="34">
        <f t="shared" si="6"/>
        <v>-7.1899999999999977</v>
      </c>
      <c r="F178" s="34">
        <f t="shared" si="7"/>
        <v>51.696099999999966</v>
      </c>
      <c r="G178" s="34"/>
      <c r="H178" s="34"/>
    </row>
    <row r="179" spans="1:8" ht="12.5" x14ac:dyDescent="0.25">
      <c r="A179" s="1">
        <v>72.3</v>
      </c>
      <c r="B179">
        <f t="shared" si="8"/>
        <v>178</v>
      </c>
      <c r="C179" s="29">
        <v>72.3</v>
      </c>
      <c r="D179" s="34">
        <v>87.99</v>
      </c>
      <c r="E179" s="34">
        <f t="shared" si="6"/>
        <v>-15.689999999999998</v>
      </c>
      <c r="F179" s="34">
        <f t="shared" si="7"/>
        <v>246.17609999999993</v>
      </c>
      <c r="G179" s="34"/>
      <c r="H179" s="34"/>
    </row>
    <row r="180" spans="1:8" ht="12.5" x14ac:dyDescent="0.25">
      <c r="A180" s="1">
        <v>69.2</v>
      </c>
      <c r="B180">
        <f t="shared" si="8"/>
        <v>179</v>
      </c>
      <c r="C180" s="29">
        <v>69.2</v>
      </c>
      <c r="D180" s="34">
        <v>87.99</v>
      </c>
      <c r="E180" s="34">
        <f t="shared" si="6"/>
        <v>-18.789999999999992</v>
      </c>
      <c r="F180" s="34">
        <f t="shared" si="7"/>
        <v>353.06409999999971</v>
      </c>
      <c r="G180" s="34"/>
      <c r="H180" s="34"/>
    </row>
    <row r="181" spans="1:8" ht="12.5" x14ac:dyDescent="0.25">
      <c r="A181" s="1">
        <v>64.2</v>
      </c>
      <c r="B181">
        <f t="shared" si="8"/>
        <v>180</v>
      </c>
      <c r="C181" s="29">
        <v>64.2</v>
      </c>
      <c r="D181" s="34">
        <v>87.99</v>
      </c>
      <c r="E181" s="34">
        <f t="shared" si="6"/>
        <v>-23.789999999999992</v>
      </c>
      <c r="F181" s="34">
        <f t="shared" si="7"/>
        <v>565.96409999999958</v>
      </c>
      <c r="G181" s="34"/>
      <c r="H181" s="34"/>
    </row>
    <row r="182" spans="1:8" ht="12.5" x14ac:dyDescent="0.25">
      <c r="A182" s="1">
        <v>64.8</v>
      </c>
      <c r="B182">
        <f t="shared" si="8"/>
        <v>181</v>
      </c>
      <c r="C182" s="29">
        <v>64.8</v>
      </c>
      <c r="D182" s="34">
        <v>87.99</v>
      </c>
      <c r="E182" s="34">
        <f t="shared" si="6"/>
        <v>-23.189999999999998</v>
      </c>
      <c r="F182" s="34">
        <f t="shared" si="7"/>
        <v>537.77609999999993</v>
      </c>
      <c r="G182" s="34"/>
      <c r="H182" s="34"/>
    </row>
    <row r="183" spans="1:8" ht="12.5" x14ac:dyDescent="0.25">
      <c r="A183" s="1">
        <v>65</v>
      </c>
      <c r="B183">
        <f t="shared" si="8"/>
        <v>182</v>
      </c>
      <c r="C183" s="29">
        <v>65</v>
      </c>
      <c r="D183" s="34">
        <v>87.99</v>
      </c>
      <c r="E183" s="34">
        <f t="shared" si="6"/>
        <v>-22.989999999999995</v>
      </c>
      <c r="F183" s="34">
        <f t="shared" si="7"/>
        <v>528.54009999999971</v>
      </c>
      <c r="G183" s="34"/>
      <c r="H183" s="34"/>
    </row>
    <row r="184" spans="1:8" ht="12.5" x14ac:dyDescent="0.25">
      <c r="A184" s="1">
        <v>68.5</v>
      </c>
      <c r="B184">
        <f t="shared" si="8"/>
        <v>183</v>
      </c>
      <c r="C184" s="29">
        <v>68.5</v>
      </c>
      <c r="D184" s="34">
        <v>87.99</v>
      </c>
      <c r="E184" s="34">
        <f t="shared" si="6"/>
        <v>-19.489999999999995</v>
      </c>
      <c r="F184" s="34">
        <f t="shared" si="7"/>
        <v>379.86009999999982</v>
      </c>
      <c r="G184" s="34"/>
      <c r="H184" s="34"/>
    </row>
    <row r="185" spans="1:8" ht="12.5" x14ac:dyDescent="0.25">
      <c r="A185" s="1">
        <v>66.400000000000006</v>
      </c>
      <c r="B185">
        <f t="shared" si="8"/>
        <v>184</v>
      </c>
      <c r="C185" s="29">
        <v>66.400000000000006</v>
      </c>
      <c r="D185" s="34">
        <v>87.99</v>
      </c>
      <c r="E185" s="34">
        <f t="shared" si="6"/>
        <v>-21.589999999999989</v>
      </c>
      <c r="F185" s="34">
        <f t="shared" si="7"/>
        <v>466.12809999999951</v>
      </c>
      <c r="G185" s="34"/>
      <c r="H185" s="34"/>
    </row>
    <row r="186" spans="1:8" ht="12.5" x14ac:dyDescent="0.25">
      <c r="A186" s="1">
        <v>64.8</v>
      </c>
      <c r="B186">
        <f t="shared" si="8"/>
        <v>185</v>
      </c>
      <c r="C186" s="29">
        <v>64.8</v>
      </c>
      <c r="D186" s="34">
        <v>87.99</v>
      </c>
      <c r="E186" s="34">
        <f t="shared" si="6"/>
        <v>-23.189999999999998</v>
      </c>
      <c r="F186" s="34">
        <f t="shared" si="7"/>
        <v>537.77609999999993</v>
      </c>
      <c r="G186" s="34"/>
      <c r="H186" s="34"/>
    </row>
    <row r="187" spans="1:8" ht="12.5" x14ac:dyDescent="0.25">
      <c r="A187" s="1">
        <v>63.4</v>
      </c>
      <c r="B187">
        <f t="shared" si="8"/>
        <v>186</v>
      </c>
      <c r="C187" s="29">
        <v>63.4</v>
      </c>
      <c r="D187" s="34">
        <v>87.99</v>
      </c>
      <c r="E187" s="34">
        <f t="shared" si="6"/>
        <v>-24.589999999999996</v>
      </c>
      <c r="F187" s="34">
        <f t="shared" si="7"/>
        <v>604.66809999999987</v>
      </c>
      <c r="G187" s="34"/>
      <c r="H187" s="34"/>
    </row>
    <row r="188" spans="1:8" ht="12.5" x14ac:dyDescent="0.25">
      <c r="A188" s="1">
        <v>60.9</v>
      </c>
      <c r="B188">
        <f t="shared" si="8"/>
        <v>187</v>
      </c>
      <c r="C188" s="29">
        <v>60.9</v>
      </c>
      <c r="D188" s="34">
        <v>87.99</v>
      </c>
      <c r="E188" s="34">
        <f t="shared" si="6"/>
        <v>-27.089999999999996</v>
      </c>
      <c r="F188" s="34">
        <f t="shared" si="7"/>
        <v>733.8680999999998</v>
      </c>
      <c r="G188" s="34"/>
      <c r="H188" s="34"/>
    </row>
    <row r="189" spans="1:8" ht="12.5" x14ac:dyDescent="0.25">
      <c r="A189" s="1">
        <v>60.7</v>
      </c>
      <c r="B189">
        <f t="shared" si="8"/>
        <v>188</v>
      </c>
      <c r="C189" s="29">
        <v>60.7</v>
      </c>
      <c r="D189" s="34">
        <v>87.99</v>
      </c>
      <c r="E189" s="34">
        <f t="shared" si="6"/>
        <v>-27.289999999999992</v>
      </c>
      <c r="F189" s="34">
        <f t="shared" si="7"/>
        <v>744.74409999999955</v>
      </c>
      <c r="G189" s="34"/>
      <c r="H189" s="34"/>
    </row>
    <row r="190" spans="1:8" ht="12.5" x14ac:dyDescent="0.25">
      <c r="A190" s="1">
        <v>62.7</v>
      </c>
      <c r="B190">
        <f t="shared" si="8"/>
        <v>189</v>
      </c>
      <c r="C190" s="29">
        <v>62.7</v>
      </c>
      <c r="D190" s="34">
        <v>87.99</v>
      </c>
      <c r="E190" s="34">
        <f t="shared" si="6"/>
        <v>-25.289999999999992</v>
      </c>
      <c r="F190" s="34">
        <f t="shared" si="7"/>
        <v>639.58409999999958</v>
      </c>
      <c r="G190" s="34"/>
      <c r="H190" s="34"/>
    </row>
    <row r="191" spans="1:8" ht="12.5" x14ac:dyDescent="0.25">
      <c r="A191" s="1">
        <v>59.8</v>
      </c>
      <c r="B191">
        <f t="shared" si="8"/>
        <v>190</v>
      </c>
      <c r="C191" s="29">
        <v>59.8</v>
      </c>
      <c r="D191" s="34">
        <v>87.99</v>
      </c>
      <c r="E191" s="34">
        <f t="shared" si="6"/>
        <v>-28.189999999999998</v>
      </c>
      <c r="F191" s="34">
        <f t="shared" si="7"/>
        <v>794.67609999999991</v>
      </c>
      <c r="G191" s="34"/>
      <c r="H191" s="34"/>
    </row>
    <row r="192" spans="1:8" ht="12.5" x14ac:dyDescent="0.25">
      <c r="A192" s="1">
        <v>61.1</v>
      </c>
      <c r="B192">
        <f t="shared" si="8"/>
        <v>191</v>
      </c>
      <c r="C192" s="29">
        <v>61.1</v>
      </c>
      <c r="D192" s="34">
        <v>87.99</v>
      </c>
      <c r="E192" s="34">
        <f t="shared" si="6"/>
        <v>-26.889999999999993</v>
      </c>
      <c r="F192" s="34">
        <f t="shared" si="7"/>
        <v>723.07209999999964</v>
      </c>
      <c r="G192" s="34"/>
      <c r="H192" s="34"/>
    </row>
    <row r="193" spans="1:8" ht="12.5" x14ac:dyDescent="0.25">
      <c r="A193" s="1">
        <v>61.4</v>
      </c>
      <c r="B193">
        <f t="shared" si="8"/>
        <v>192</v>
      </c>
      <c r="C193" s="29">
        <v>61.4</v>
      </c>
      <c r="D193" s="34">
        <v>87.99</v>
      </c>
      <c r="E193" s="34">
        <f t="shared" si="6"/>
        <v>-26.589999999999996</v>
      </c>
      <c r="F193" s="34">
        <f t="shared" si="7"/>
        <v>707.02809999999977</v>
      </c>
      <c r="G193" s="34"/>
      <c r="H193" s="34"/>
    </row>
    <row r="194" spans="1:8" ht="12.5" x14ac:dyDescent="0.25">
      <c r="A194" s="1">
        <v>60.7</v>
      </c>
      <c r="B194">
        <f t="shared" si="8"/>
        <v>193</v>
      </c>
      <c r="C194" s="29">
        <v>60.7</v>
      </c>
      <c r="D194" s="34">
        <v>87.99</v>
      </c>
      <c r="E194" s="34">
        <f t="shared" si="6"/>
        <v>-27.289999999999992</v>
      </c>
      <c r="F194" s="34">
        <f t="shared" si="7"/>
        <v>744.74409999999955</v>
      </c>
      <c r="G194" s="34"/>
      <c r="H194" s="34"/>
    </row>
    <row r="195" spans="1:8" ht="12.5" x14ac:dyDescent="0.25">
      <c r="A195" s="1">
        <v>56.3</v>
      </c>
      <c r="B195">
        <f t="shared" si="8"/>
        <v>194</v>
      </c>
      <c r="C195" s="29">
        <v>56.3</v>
      </c>
      <c r="D195" s="34">
        <v>87.99</v>
      </c>
      <c r="E195" s="34">
        <f t="shared" ref="E195:E258" si="9">C195-D195</f>
        <v>-31.689999999999998</v>
      </c>
      <c r="F195" s="34">
        <f t="shared" ref="F195:F258" si="10">E195^2</f>
        <v>1004.2560999999998</v>
      </c>
      <c r="G195" s="34"/>
      <c r="H195" s="34"/>
    </row>
    <row r="196" spans="1:8" ht="12.5" x14ac:dyDescent="0.25">
      <c r="A196" s="1">
        <v>49.3</v>
      </c>
      <c r="B196">
        <f t="shared" ref="B196:B259" si="11">B195+1</f>
        <v>195</v>
      </c>
      <c r="C196" s="29">
        <v>49.3</v>
      </c>
      <c r="D196" s="34">
        <v>87.99</v>
      </c>
      <c r="E196" s="34">
        <f t="shared" si="9"/>
        <v>-38.69</v>
      </c>
      <c r="F196" s="34">
        <f t="shared" si="10"/>
        <v>1496.9160999999999</v>
      </c>
      <c r="G196" s="34"/>
      <c r="H196" s="34"/>
    </row>
    <row r="197" spans="1:8" ht="12.5" x14ac:dyDescent="0.25">
      <c r="A197" s="1">
        <v>50.3</v>
      </c>
      <c r="B197">
        <f t="shared" si="11"/>
        <v>196</v>
      </c>
      <c r="C197" s="29">
        <v>50.3</v>
      </c>
      <c r="D197" s="34">
        <v>87.99</v>
      </c>
      <c r="E197" s="34">
        <f t="shared" si="9"/>
        <v>-37.69</v>
      </c>
      <c r="F197" s="34">
        <f t="shared" si="10"/>
        <v>1420.5360999999998</v>
      </c>
      <c r="G197" s="34"/>
      <c r="H197" s="34"/>
    </row>
    <row r="198" spans="1:8" ht="12.5" x14ac:dyDescent="0.25">
      <c r="A198" s="1">
        <v>51.9</v>
      </c>
      <c r="B198">
        <f t="shared" si="11"/>
        <v>197</v>
      </c>
      <c r="C198" s="29">
        <v>51.9</v>
      </c>
      <c r="D198" s="34">
        <v>87.99</v>
      </c>
      <c r="E198" s="34">
        <f t="shared" si="9"/>
        <v>-36.089999999999996</v>
      </c>
      <c r="F198" s="34">
        <f t="shared" si="10"/>
        <v>1302.4880999999998</v>
      </c>
      <c r="G198" s="34"/>
      <c r="H198" s="34"/>
    </row>
    <row r="199" spans="1:8" ht="12.5" x14ac:dyDescent="0.25">
      <c r="A199" s="1">
        <v>54</v>
      </c>
      <c r="B199">
        <f t="shared" si="11"/>
        <v>198</v>
      </c>
      <c r="C199" s="29">
        <v>54</v>
      </c>
      <c r="D199" s="34">
        <v>87.99</v>
      </c>
      <c r="E199" s="34">
        <f t="shared" si="9"/>
        <v>-33.989999999999995</v>
      </c>
      <c r="F199" s="34">
        <f t="shared" si="10"/>
        <v>1155.3200999999997</v>
      </c>
      <c r="G199" s="34"/>
      <c r="H199" s="34"/>
    </row>
    <row r="200" spans="1:8" ht="12.5" x14ac:dyDescent="0.25">
      <c r="A200" s="1">
        <v>54.3</v>
      </c>
      <c r="B200">
        <f t="shared" si="11"/>
        <v>199</v>
      </c>
      <c r="C200" s="29">
        <v>54.3</v>
      </c>
      <c r="D200" s="34">
        <v>87.99</v>
      </c>
      <c r="E200" s="34">
        <f t="shared" si="9"/>
        <v>-33.69</v>
      </c>
      <c r="F200" s="34">
        <f t="shared" si="10"/>
        <v>1135.0160999999998</v>
      </c>
      <c r="G200" s="34"/>
      <c r="H200" s="34"/>
    </row>
    <row r="201" spans="1:8" ht="12.5" x14ac:dyDescent="0.25">
      <c r="A201" s="1">
        <v>55</v>
      </c>
      <c r="B201">
        <f t="shared" si="11"/>
        <v>200</v>
      </c>
      <c r="C201" s="29">
        <v>55</v>
      </c>
      <c r="D201" s="34">
        <v>87.99</v>
      </c>
      <c r="E201" s="34">
        <f t="shared" si="9"/>
        <v>-32.989999999999995</v>
      </c>
      <c r="F201" s="34">
        <f t="shared" si="10"/>
        <v>1088.3400999999997</v>
      </c>
      <c r="G201" s="34"/>
      <c r="H201" s="34"/>
    </row>
    <row r="202" spans="1:8" ht="12.5" x14ac:dyDescent="0.25">
      <c r="A202" s="1">
        <v>52.8</v>
      </c>
      <c r="B202">
        <f t="shared" si="11"/>
        <v>201</v>
      </c>
      <c r="C202" s="29">
        <v>52.8</v>
      </c>
      <c r="D202" s="34">
        <v>87.99</v>
      </c>
      <c r="E202" s="34">
        <f t="shared" si="9"/>
        <v>-35.19</v>
      </c>
      <c r="F202" s="34">
        <f t="shared" si="10"/>
        <v>1238.3360999999998</v>
      </c>
      <c r="G202" s="34"/>
      <c r="H202" s="34"/>
    </row>
    <row r="203" spans="1:8" ht="12.5" x14ac:dyDescent="0.25">
      <c r="A203" s="1">
        <v>54.1</v>
      </c>
      <c r="B203">
        <f t="shared" si="11"/>
        <v>202</v>
      </c>
      <c r="C203" s="29">
        <v>54.1</v>
      </c>
      <c r="D203" s="34">
        <v>87.99</v>
      </c>
      <c r="E203" s="34">
        <f t="shared" si="9"/>
        <v>-33.889999999999993</v>
      </c>
      <c r="F203" s="34">
        <f t="shared" si="10"/>
        <v>1148.5320999999994</v>
      </c>
      <c r="G203" s="34"/>
      <c r="H203" s="34"/>
    </row>
    <row r="204" spans="1:8" ht="12.5" x14ac:dyDescent="0.25">
      <c r="A204" s="1">
        <v>55.4</v>
      </c>
      <c r="B204">
        <f t="shared" si="11"/>
        <v>203</v>
      </c>
      <c r="C204" s="29">
        <v>55.4</v>
      </c>
      <c r="D204" s="34">
        <v>87.99</v>
      </c>
      <c r="E204" s="34">
        <f t="shared" si="9"/>
        <v>-32.589999999999996</v>
      </c>
      <c r="F204" s="34">
        <f t="shared" si="10"/>
        <v>1062.1080999999997</v>
      </c>
      <c r="G204" s="34"/>
      <c r="H204" s="34"/>
    </row>
    <row r="205" spans="1:8" ht="12.5" x14ac:dyDescent="0.25">
      <c r="A205" s="1">
        <v>54.5</v>
      </c>
      <c r="B205">
        <f t="shared" si="11"/>
        <v>204</v>
      </c>
      <c r="C205" s="29">
        <v>54.5</v>
      </c>
      <c r="D205" s="34">
        <v>87.99</v>
      </c>
      <c r="E205" s="34">
        <f t="shared" si="9"/>
        <v>-33.489999999999995</v>
      </c>
      <c r="F205" s="34">
        <f t="shared" si="10"/>
        <v>1121.5800999999997</v>
      </c>
      <c r="G205" s="34"/>
      <c r="H205" s="34"/>
    </row>
    <row r="206" spans="1:8" ht="12.5" x14ac:dyDescent="0.25">
      <c r="A206" s="1">
        <v>55.8</v>
      </c>
      <c r="B206">
        <f t="shared" si="11"/>
        <v>205</v>
      </c>
      <c r="C206" s="29">
        <v>55.8</v>
      </c>
      <c r="D206" s="34">
        <v>87.99</v>
      </c>
      <c r="E206" s="34">
        <f t="shared" si="9"/>
        <v>-32.19</v>
      </c>
      <c r="F206" s="34">
        <f t="shared" si="10"/>
        <v>1036.1960999999999</v>
      </c>
      <c r="G206" s="34"/>
      <c r="H206" s="34"/>
    </row>
    <row r="207" spans="1:8" ht="12.5" x14ac:dyDescent="0.25">
      <c r="A207" s="1">
        <v>56.6</v>
      </c>
      <c r="B207">
        <f t="shared" si="11"/>
        <v>206</v>
      </c>
      <c r="C207" s="29">
        <v>56.6</v>
      </c>
      <c r="D207" s="34">
        <v>87.99</v>
      </c>
      <c r="E207" s="34">
        <f t="shared" si="9"/>
        <v>-31.389999999999993</v>
      </c>
      <c r="F207" s="34">
        <f t="shared" si="10"/>
        <v>985.33209999999963</v>
      </c>
      <c r="G207" s="34"/>
      <c r="H207" s="34"/>
    </row>
    <row r="208" spans="1:8" ht="12.5" x14ac:dyDescent="0.25">
      <c r="A208" s="1">
        <v>55.3</v>
      </c>
      <c r="B208">
        <f t="shared" si="11"/>
        <v>207</v>
      </c>
      <c r="C208" s="29">
        <v>55.3</v>
      </c>
      <c r="D208" s="34">
        <v>87.99</v>
      </c>
      <c r="E208" s="34">
        <f t="shared" si="9"/>
        <v>-32.69</v>
      </c>
      <c r="F208" s="34">
        <f t="shared" si="10"/>
        <v>1068.6360999999999</v>
      </c>
      <c r="G208" s="34"/>
      <c r="H208" s="34"/>
    </row>
    <row r="209" spans="1:8" ht="12.5" x14ac:dyDescent="0.25">
      <c r="A209" s="1">
        <v>55.2</v>
      </c>
      <c r="B209">
        <f t="shared" si="11"/>
        <v>208</v>
      </c>
      <c r="C209" s="29">
        <v>55.2</v>
      </c>
      <c r="D209" s="34">
        <v>87.99</v>
      </c>
      <c r="E209" s="34">
        <f t="shared" si="9"/>
        <v>-32.789999999999992</v>
      </c>
      <c r="F209" s="34">
        <f t="shared" si="10"/>
        <v>1075.1840999999995</v>
      </c>
      <c r="G209" s="34"/>
      <c r="H209" s="34"/>
    </row>
    <row r="210" spans="1:8" ht="12.5" x14ac:dyDescent="0.25">
      <c r="A210" s="1">
        <v>56.2</v>
      </c>
      <c r="B210">
        <f t="shared" si="11"/>
        <v>209</v>
      </c>
      <c r="C210" s="29">
        <v>56.2</v>
      </c>
      <c r="D210" s="34">
        <v>87.99</v>
      </c>
      <c r="E210" s="34">
        <f t="shared" si="9"/>
        <v>-31.789999999999992</v>
      </c>
      <c r="F210" s="34">
        <f t="shared" si="10"/>
        <v>1010.6040999999994</v>
      </c>
      <c r="G210" s="34"/>
      <c r="H210" s="34"/>
    </row>
    <row r="211" spans="1:8" ht="12.5" x14ac:dyDescent="0.25">
      <c r="A211" s="1">
        <v>51.7</v>
      </c>
      <c r="B211">
        <f t="shared" si="11"/>
        <v>210</v>
      </c>
      <c r="C211" s="29">
        <v>51.7</v>
      </c>
      <c r="D211" s="34">
        <v>87.99</v>
      </c>
      <c r="E211" s="34">
        <f t="shared" si="9"/>
        <v>-36.289999999999992</v>
      </c>
      <c r="F211" s="34">
        <f t="shared" si="10"/>
        <v>1316.9640999999995</v>
      </c>
      <c r="G211" s="34"/>
      <c r="H211" s="34"/>
    </row>
    <row r="212" spans="1:8" ht="12.5" x14ac:dyDescent="0.25">
      <c r="A212" s="1">
        <v>52.3</v>
      </c>
      <c r="B212">
        <f t="shared" si="11"/>
        <v>211</v>
      </c>
      <c r="C212" s="29">
        <v>52.3</v>
      </c>
      <c r="D212" s="34">
        <v>87.99</v>
      </c>
      <c r="E212" s="34">
        <f t="shared" si="9"/>
        <v>-35.69</v>
      </c>
      <c r="F212" s="34">
        <f t="shared" si="10"/>
        <v>1273.7760999999998</v>
      </c>
      <c r="G212" s="34"/>
      <c r="H212" s="34"/>
    </row>
    <row r="213" spans="1:8" ht="12.5" x14ac:dyDescent="0.25">
      <c r="A213" s="1">
        <v>52</v>
      </c>
      <c r="B213">
        <f t="shared" si="11"/>
        <v>212</v>
      </c>
      <c r="C213" s="29">
        <v>52</v>
      </c>
      <c r="D213" s="34">
        <v>87.99</v>
      </c>
      <c r="E213" s="34">
        <f t="shared" si="9"/>
        <v>-35.989999999999995</v>
      </c>
      <c r="F213" s="34">
        <f t="shared" si="10"/>
        <v>1295.2800999999997</v>
      </c>
      <c r="G213" s="34"/>
      <c r="H213" s="34"/>
    </row>
    <row r="214" spans="1:8" ht="12.5" x14ac:dyDescent="0.25">
      <c r="A214" s="1">
        <v>52.5</v>
      </c>
      <c r="B214">
        <f t="shared" si="11"/>
        <v>213</v>
      </c>
      <c r="C214" s="29">
        <v>52.5</v>
      </c>
      <c r="D214" s="34">
        <v>87.99</v>
      </c>
      <c r="E214" s="34">
        <f t="shared" si="9"/>
        <v>-35.489999999999995</v>
      </c>
      <c r="F214" s="34">
        <f t="shared" si="10"/>
        <v>1259.5400999999997</v>
      </c>
      <c r="G214" s="34"/>
      <c r="H214" s="34"/>
    </row>
    <row r="215" spans="1:8" ht="12.5" x14ac:dyDescent="0.25">
      <c r="A215" s="1">
        <v>53.1</v>
      </c>
      <c r="B215">
        <f t="shared" si="11"/>
        <v>214</v>
      </c>
      <c r="C215" s="29">
        <v>53.1</v>
      </c>
      <c r="D215" s="34">
        <v>87.99</v>
      </c>
      <c r="E215" s="34">
        <f t="shared" si="9"/>
        <v>-34.889999999999993</v>
      </c>
      <c r="F215" s="34">
        <f t="shared" si="10"/>
        <v>1217.3120999999996</v>
      </c>
      <c r="G215" s="34"/>
      <c r="H215" s="34"/>
    </row>
    <row r="216" spans="1:8" ht="12.5" x14ac:dyDescent="0.25">
      <c r="A216" s="1">
        <v>53.8</v>
      </c>
      <c r="B216">
        <f t="shared" si="11"/>
        <v>215</v>
      </c>
      <c r="C216" s="30">
        <v>53.8</v>
      </c>
      <c r="D216" s="34">
        <f>AVERAGE(C216:C305)</f>
        <v>56.265555555555551</v>
      </c>
      <c r="E216" s="34">
        <f t="shared" si="9"/>
        <v>-2.4655555555555537</v>
      </c>
      <c r="F216" s="34">
        <f t="shared" si="10"/>
        <v>6.0789641975308548</v>
      </c>
      <c r="G216" s="34">
        <f>AVERAGE(F216:F305)</f>
        <v>18.390148491083682</v>
      </c>
      <c r="H216" s="34" t="s">
        <v>345</v>
      </c>
    </row>
    <row r="217" spans="1:8" ht="12.5" x14ac:dyDescent="0.25">
      <c r="A217" s="1">
        <v>55.2</v>
      </c>
      <c r="B217">
        <f t="shared" si="11"/>
        <v>216</v>
      </c>
      <c r="C217" s="30">
        <v>55.2</v>
      </c>
      <c r="D217" s="34">
        <v>56.26</v>
      </c>
      <c r="E217" s="34">
        <f t="shared" si="9"/>
        <v>-1.0599999999999952</v>
      </c>
      <c r="F217" s="34">
        <f t="shared" si="10"/>
        <v>1.1235999999999897</v>
      </c>
      <c r="G217" s="34"/>
      <c r="H217" s="34"/>
    </row>
    <row r="218" spans="1:8" ht="12.5" x14ac:dyDescent="0.25">
      <c r="A218" s="1">
        <v>58.9</v>
      </c>
      <c r="B218">
        <f t="shared" si="11"/>
        <v>217</v>
      </c>
      <c r="C218" s="30">
        <v>58.9</v>
      </c>
      <c r="D218" s="34">
        <v>56.26</v>
      </c>
      <c r="E218" s="34">
        <f t="shared" si="9"/>
        <v>2.6400000000000006</v>
      </c>
      <c r="F218" s="34">
        <f t="shared" si="10"/>
        <v>6.9696000000000033</v>
      </c>
      <c r="G218" s="34"/>
      <c r="H218" s="34"/>
    </row>
    <row r="219" spans="1:8" ht="12.5" x14ac:dyDescent="0.25">
      <c r="A219" s="1">
        <v>59.8</v>
      </c>
      <c r="B219">
        <f t="shared" si="11"/>
        <v>218</v>
      </c>
      <c r="C219" s="30">
        <v>59.8</v>
      </c>
      <c r="D219" s="34">
        <v>56.26</v>
      </c>
      <c r="E219" s="34">
        <f t="shared" si="9"/>
        <v>3.5399999999999991</v>
      </c>
      <c r="F219" s="34">
        <f t="shared" si="10"/>
        <v>12.531599999999994</v>
      </c>
      <c r="G219" s="34"/>
      <c r="H219" s="34"/>
    </row>
    <row r="220" spans="1:8" ht="12.5" x14ac:dyDescent="0.25">
      <c r="A220" s="1">
        <v>61</v>
      </c>
      <c r="B220">
        <f t="shared" si="11"/>
        <v>219</v>
      </c>
      <c r="C220" s="30">
        <v>61</v>
      </c>
      <c r="D220" s="34">
        <v>56.26</v>
      </c>
      <c r="E220" s="34">
        <f t="shared" si="9"/>
        <v>4.740000000000002</v>
      </c>
      <c r="F220" s="34">
        <f t="shared" si="10"/>
        <v>22.467600000000019</v>
      </c>
      <c r="G220" s="34"/>
      <c r="H220" s="34"/>
    </row>
    <row r="221" spans="1:8" ht="12.5" x14ac:dyDescent="0.25">
      <c r="A221" s="1">
        <v>61.8</v>
      </c>
      <c r="B221">
        <f t="shared" si="11"/>
        <v>220</v>
      </c>
      <c r="C221" s="30">
        <v>61.8</v>
      </c>
      <c r="D221" s="34">
        <v>56.26</v>
      </c>
      <c r="E221" s="34">
        <f t="shared" si="9"/>
        <v>5.5399999999999991</v>
      </c>
      <c r="F221" s="34">
        <f t="shared" si="10"/>
        <v>30.69159999999999</v>
      </c>
      <c r="G221" s="34"/>
      <c r="H221" s="34"/>
    </row>
    <row r="222" spans="1:8" ht="12.5" x14ac:dyDescent="0.25">
      <c r="A222" s="1">
        <v>60</v>
      </c>
      <c r="B222">
        <f t="shared" si="11"/>
        <v>221</v>
      </c>
      <c r="C222" s="30">
        <v>60</v>
      </c>
      <c r="D222" s="34">
        <v>56.26</v>
      </c>
      <c r="E222" s="34">
        <f t="shared" si="9"/>
        <v>3.740000000000002</v>
      </c>
      <c r="F222" s="34">
        <f t="shared" si="10"/>
        <v>13.987600000000015</v>
      </c>
      <c r="G222" s="34"/>
      <c r="H222" s="34"/>
    </row>
    <row r="223" spans="1:8" ht="12.5" x14ac:dyDescent="0.25">
      <c r="A223" s="1">
        <v>61.1</v>
      </c>
      <c r="B223">
        <f t="shared" si="11"/>
        <v>222</v>
      </c>
      <c r="C223" s="30">
        <v>61.1</v>
      </c>
      <c r="D223" s="34">
        <v>56.26</v>
      </c>
      <c r="E223" s="34">
        <f t="shared" si="9"/>
        <v>4.8400000000000034</v>
      </c>
      <c r="F223" s="34">
        <f t="shared" si="10"/>
        <v>23.425600000000031</v>
      </c>
      <c r="G223" s="34"/>
      <c r="H223" s="34"/>
    </row>
    <row r="224" spans="1:8" ht="12.5" x14ac:dyDescent="0.25">
      <c r="A224" s="1">
        <v>63.7</v>
      </c>
      <c r="B224">
        <f t="shared" si="11"/>
        <v>223</v>
      </c>
      <c r="C224" s="30">
        <v>63.7</v>
      </c>
      <c r="D224" s="34">
        <v>56.26</v>
      </c>
      <c r="E224" s="34">
        <f t="shared" si="9"/>
        <v>7.4400000000000048</v>
      </c>
      <c r="F224" s="34">
        <f t="shared" si="10"/>
        <v>55.353600000000071</v>
      </c>
      <c r="G224" s="34"/>
      <c r="H224" s="34"/>
    </row>
    <row r="225" spans="1:8" ht="12.5" x14ac:dyDescent="0.25">
      <c r="A225" s="1">
        <v>63.2</v>
      </c>
      <c r="B225">
        <f t="shared" si="11"/>
        <v>224</v>
      </c>
      <c r="C225" s="30">
        <v>63.2</v>
      </c>
      <c r="D225" s="34">
        <v>56.26</v>
      </c>
      <c r="E225" s="34">
        <f t="shared" si="9"/>
        <v>6.9400000000000048</v>
      </c>
      <c r="F225" s="34">
        <f t="shared" si="10"/>
        <v>48.163600000000066</v>
      </c>
      <c r="G225" s="34"/>
      <c r="H225" s="34"/>
    </row>
    <row r="226" spans="1:8" ht="12.5" x14ac:dyDescent="0.25">
      <c r="A226" s="1">
        <v>66.7</v>
      </c>
      <c r="B226">
        <f t="shared" si="11"/>
        <v>225</v>
      </c>
      <c r="C226" s="30">
        <v>66.7</v>
      </c>
      <c r="D226" s="34">
        <v>56.26</v>
      </c>
      <c r="E226" s="34">
        <f t="shared" si="9"/>
        <v>10.440000000000005</v>
      </c>
      <c r="F226" s="34">
        <f t="shared" si="10"/>
        <v>108.9936000000001</v>
      </c>
      <c r="G226" s="34"/>
      <c r="H226" s="34"/>
    </row>
    <row r="227" spans="1:8" ht="12.5" x14ac:dyDescent="0.25">
      <c r="A227" s="1">
        <v>59.6</v>
      </c>
      <c r="B227">
        <f t="shared" si="11"/>
        <v>226</v>
      </c>
      <c r="C227" s="30">
        <v>59.6</v>
      </c>
      <c r="D227" s="34">
        <v>56.26</v>
      </c>
      <c r="E227" s="34">
        <f t="shared" si="9"/>
        <v>3.3400000000000034</v>
      </c>
      <c r="F227" s="34">
        <f t="shared" si="10"/>
        <v>11.155600000000023</v>
      </c>
      <c r="G227" s="34"/>
      <c r="H227" s="34"/>
    </row>
    <row r="228" spans="1:8" ht="12.5" x14ac:dyDescent="0.25">
      <c r="A228" s="1">
        <v>62.2</v>
      </c>
      <c r="B228">
        <f t="shared" si="11"/>
        <v>227</v>
      </c>
      <c r="C228" s="30">
        <v>62.2</v>
      </c>
      <c r="D228" s="34">
        <v>56.26</v>
      </c>
      <c r="E228" s="34">
        <f t="shared" si="9"/>
        <v>5.9400000000000048</v>
      </c>
      <c r="F228" s="34">
        <f t="shared" si="10"/>
        <v>35.283600000000057</v>
      </c>
      <c r="G228" s="34"/>
      <c r="H228" s="34"/>
    </row>
    <row r="229" spans="1:8" ht="12.5" x14ac:dyDescent="0.25">
      <c r="A229" s="1">
        <v>60</v>
      </c>
      <c r="B229">
        <f t="shared" si="11"/>
        <v>228</v>
      </c>
      <c r="C229" s="30">
        <v>60</v>
      </c>
      <c r="D229" s="34">
        <v>56.26</v>
      </c>
      <c r="E229" s="34">
        <f t="shared" si="9"/>
        <v>3.740000000000002</v>
      </c>
      <c r="F229" s="34">
        <f t="shared" si="10"/>
        <v>13.987600000000015</v>
      </c>
      <c r="G229" s="34"/>
      <c r="H229" s="34"/>
    </row>
    <row r="230" spans="1:8" ht="12.5" x14ac:dyDescent="0.25">
      <c r="A230" s="1">
        <v>58.8</v>
      </c>
      <c r="B230">
        <f t="shared" si="11"/>
        <v>229</v>
      </c>
      <c r="C230" s="30">
        <v>58.8</v>
      </c>
      <c r="D230" s="34">
        <v>56.26</v>
      </c>
      <c r="E230" s="34">
        <f t="shared" si="9"/>
        <v>2.5399999999999991</v>
      </c>
      <c r="F230" s="34">
        <f t="shared" si="10"/>
        <v>6.4515999999999956</v>
      </c>
      <c r="G230" s="34"/>
      <c r="H230" s="34"/>
    </row>
    <row r="231" spans="1:8" ht="12.5" x14ac:dyDescent="0.25">
      <c r="A231" s="1">
        <v>59.4</v>
      </c>
      <c r="B231">
        <f t="shared" si="11"/>
        <v>230</v>
      </c>
      <c r="C231" s="30">
        <v>59.4</v>
      </c>
      <c r="D231" s="34">
        <v>56.26</v>
      </c>
      <c r="E231" s="34">
        <f t="shared" si="9"/>
        <v>3.1400000000000006</v>
      </c>
      <c r="F231" s="34">
        <f t="shared" si="10"/>
        <v>9.8596000000000039</v>
      </c>
      <c r="G231" s="34"/>
      <c r="H231" s="34"/>
    </row>
    <row r="232" spans="1:8" ht="12.5" x14ac:dyDescent="0.25">
      <c r="A232" s="1">
        <v>57.8</v>
      </c>
      <c r="B232">
        <f t="shared" si="11"/>
        <v>231</v>
      </c>
      <c r="C232" s="30">
        <v>57.8</v>
      </c>
      <c r="D232" s="34">
        <v>56.26</v>
      </c>
      <c r="E232" s="34">
        <f t="shared" si="9"/>
        <v>1.5399999999999991</v>
      </c>
      <c r="F232" s="34">
        <f t="shared" si="10"/>
        <v>2.3715999999999973</v>
      </c>
      <c r="G232" s="34"/>
      <c r="H232" s="34"/>
    </row>
    <row r="233" spans="1:8" ht="12.5" x14ac:dyDescent="0.25">
      <c r="A233" s="1">
        <v>60</v>
      </c>
      <c r="B233">
        <f t="shared" si="11"/>
        <v>232</v>
      </c>
      <c r="C233" s="30">
        <v>60</v>
      </c>
      <c r="D233" s="34">
        <v>56.26</v>
      </c>
      <c r="E233" s="34">
        <f t="shared" si="9"/>
        <v>3.740000000000002</v>
      </c>
      <c r="F233" s="34">
        <f t="shared" si="10"/>
        <v>13.987600000000015</v>
      </c>
      <c r="G233" s="34"/>
      <c r="H233" s="34"/>
    </row>
    <row r="234" spans="1:8" ht="12.5" x14ac:dyDescent="0.25">
      <c r="A234" s="1">
        <v>59.8</v>
      </c>
      <c r="B234">
        <f t="shared" si="11"/>
        <v>233</v>
      </c>
      <c r="C234" s="30">
        <v>59.8</v>
      </c>
      <c r="D234" s="34">
        <v>56.26</v>
      </c>
      <c r="E234" s="34">
        <f t="shared" si="9"/>
        <v>3.5399999999999991</v>
      </c>
      <c r="F234" s="34">
        <f t="shared" si="10"/>
        <v>12.531599999999994</v>
      </c>
      <c r="G234" s="34"/>
      <c r="H234" s="34"/>
    </row>
    <row r="235" spans="1:8" ht="12.5" x14ac:dyDescent="0.25">
      <c r="A235" s="1">
        <v>60.7</v>
      </c>
      <c r="B235">
        <f t="shared" si="11"/>
        <v>234</v>
      </c>
      <c r="C235" s="30">
        <v>60.7</v>
      </c>
      <c r="D235" s="34">
        <v>56.26</v>
      </c>
      <c r="E235" s="34">
        <f t="shared" si="9"/>
        <v>4.4400000000000048</v>
      </c>
      <c r="F235" s="34">
        <f t="shared" si="10"/>
        <v>19.713600000000042</v>
      </c>
      <c r="G235" s="34"/>
      <c r="H235" s="34"/>
    </row>
    <row r="236" spans="1:8" ht="12.5" x14ac:dyDescent="0.25">
      <c r="A236" s="1">
        <v>60.4</v>
      </c>
      <c r="B236">
        <f t="shared" si="11"/>
        <v>235</v>
      </c>
      <c r="C236" s="30">
        <v>60.4</v>
      </c>
      <c r="D236" s="34">
        <v>56.26</v>
      </c>
      <c r="E236" s="34">
        <f t="shared" si="9"/>
        <v>4.1400000000000006</v>
      </c>
      <c r="F236" s="34">
        <f t="shared" si="10"/>
        <v>17.139600000000005</v>
      </c>
      <c r="G236" s="34"/>
      <c r="H236" s="34"/>
    </row>
    <row r="237" spans="1:8" ht="12.5" x14ac:dyDescent="0.25">
      <c r="A237" s="1">
        <v>61.1</v>
      </c>
      <c r="B237">
        <f t="shared" si="11"/>
        <v>236</v>
      </c>
      <c r="C237" s="30">
        <v>61.1</v>
      </c>
      <c r="D237" s="34">
        <v>56.26</v>
      </c>
      <c r="E237" s="34">
        <f t="shared" si="9"/>
        <v>4.8400000000000034</v>
      </c>
      <c r="F237" s="34">
        <f t="shared" si="10"/>
        <v>23.425600000000031</v>
      </c>
      <c r="G237" s="34"/>
      <c r="H237" s="34"/>
    </row>
    <row r="238" spans="1:8" ht="12.5" x14ac:dyDescent="0.25">
      <c r="A238" s="1">
        <v>59.4</v>
      </c>
      <c r="B238">
        <f t="shared" si="11"/>
        <v>237</v>
      </c>
      <c r="C238" s="30">
        <v>59.4</v>
      </c>
      <c r="D238" s="34">
        <v>56.26</v>
      </c>
      <c r="E238" s="34">
        <f t="shared" si="9"/>
        <v>3.1400000000000006</v>
      </c>
      <c r="F238" s="34">
        <f t="shared" si="10"/>
        <v>9.8596000000000039</v>
      </c>
      <c r="G238" s="34"/>
      <c r="H238" s="34"/>
    </row>
    <row r="239" spans="1:8" ht="12.5" x14ac:dyDescent="0.25">
      <c r="A239" s="1">
        <v>59</v>
      </c>
      <c r="B239">
        <f t="shared" si="11"/>
        <v>238</v>
      </c>
      <c r="C239" s="30">
        <v>59</v>
      </c>
      <c r="D239" s="34">
        <v>56.26</v>
      </c>
      <c r="E239" s="34">
        <f t="shared" si="9"/>
        <v>2.740000000000002</v>
      </c>
      <c r="F239" s="34">
        <f t="shared" si="10"/>
        <v>7.5076000000000107</v>
      </c>
      <c r="G239" s="34"/>
      <c r="H239" s="34"/>
    </row>
    <row r="240" spans="1:8" ht="12.5" x14ac:dyDescent="0.25">
      <c r="A240" s="1">
        <v>59.8</v>
      </c>
      <c r="B240">
        <f t="shared" si="11"/>
        <v>239</v>
      </c>
      <c r="C240" s="30">
        <v>59.8</v>
      </c>
      <c r="D240" s="34">
        <v>56.26</v>
      </c>
      <c r="E240" s="34">
        <f t="shared" si="9"/>
        <v>3.5399999999999991</v>
      </c>
      <c r="F240" s="34">
        <f t="shared" si="10"/>
        <v>12.531599999999994</v>
      </c>
      <c r="G240" s="34"/>
      <c r="H240" s="34"/>
    </row>
    <row r="241" spans="1:8" ht="12.5" x14ac:dyDescent="0.25">
      <c r="A241" s="1">
        <v>59.6</v>
      </c>
      <c r="B241">
        <f t="shared" si="11"/>
        <v>240</v>
      </c>
      <c r="C241" s="30">
        <v>59.6</v>
      </c>
      <c r="D241" s="34">
        <v>56.26</v>
      </c>
      <c r="E241" s="34">
        <f t="shared" si="9"/>
        <v>3.3400000000000034</v>
      </c>
      <c r="F241" s="34">
        <f t="shared" si="10"/>
        <v>11.155600000000023</v>
      </c>
      <c r="G241" s="34"/>
      <c r="H241" s="34"/>
    </row>
    <row r="242" spans="1:8" ht="12.5" x14ac:dyDescent="0.25">
      <c r="A242" s="1">
        <v>60.2</v>
      </c>
      <c r="B242">
        <f t="shared" si="11"/>
        <v>241</v>
      </c>
      <c r="C242" s="30">
        <v>60.2</v>
      </c>
      <c r="D242" s="34">
        <v>56.26</v>
      </c>
      <c r="E242" s="34">
        <f t="shared" si="9"/>
        <v>3.9400000000000048</v>
      </c>
      <c r="F242" s="34">
        <f t="shared" si="10"/>
        <v>15.523600000000037</v>
      </c>
      <c r="G242" s="34"/>
      <c r="H242" s="34"/>
    </row>
    <row r="243" spans="1:8" ht="12.5" x14ac:dyDescent="0.25">
      <c r="A243" s="1">
        <v>61.6</v>
      </c>
      <c r="B243">
        <f t="shared" si="11"/>
        <v>242</v>
      </c>
      <c r="C243" s="30">
        <v>61.6</v>
      </c>
      <c r="D243" s="34">
        <v>56.26</v>
      </c>
      <c r="E243" s="34">
        <f t="shared" si="9"/>
        <v>5.3400000000000034</v>
      </c>
      <c r="F243" s="34">
        <f t="shared" si="10"/>
        <v>28.515600000000035</v>
      </c>
      <c r="G243" s="34"/>
      <c r="H243" s="34"/>
    </row>
    <row r="244" spans="1:8" ht="12.5" x14ac:dyDescent="0.25">
      <c r="A244" s="1">
        <v>60.4</v>
      </c>
      <c r="B244">
        <f t="shared" si="11"/>
        <v>243</v>
      </c>
      <c r="C244" s="30">
        <v>60.4</v>
      </c>
      <c r="D244" s="34">
        <v>56.26</v>
      </c>
      <c r="E244" s="34">
        <f t="shared" si="9"/>
        <v>4.1400000000000006</v>
      </c>
      <c r="F244" s="34">
        <f t="shared" si="10"/>
        <v>17.139600000000005</v>
      </c>
      <c r="G244" s="34"/>
      <c r="H244" s="34"/>
    </row>
    <row r="245" spans="1:8" ht="12.5" x14ac:dyDescent="0.25">
      <c r="A245" s="1">
        <v>61.4</v>
      </c>
      <c r="B245">
        <f t="shared" si="11"/>
        <v>244</v>
      </c>
      <c r="C245" s="30">
        <v>61.4</v>
      </c>
      <c r="D245" s="34">
        <v>56.26</v>
      </c>
      <c r="E245" s="34">
        <f t="shared" si="9"/>
        <v>5.1400000000000006</v>
      </c>
      <c r="F245" s="34">
        <f t="shared" si="10"/>
        <v>26.419600000000006</v>
      </c>
      <c r="G245" s="34"/>
      <c r="H245" s="34"/>
    </row>
    <row r="246" spans="1:8" ht="12.5" x14ac:dyDescent="0.25">
      <c r="A246" s="1">
        <v>61.6</v>
      </c>
      <c r="B246">
        <f t="shared" si="11"/>
        <v>245</v>
      </c>
      <c r="C246" s="30">
        <v>61.6</v>
      </c>
      <c r="D246" s="34">
        <v>56.26</v>
      </c>
      <c r="E246" s="34">
        <f t="shared" si="9"/>
        <v>5.3400000000000034</v>
      </c>
      <c r="F246" s="34">
        <f t="shared" si="10"/>
        <v>28.515600000000035</v>
      </c>
      <c r="G246" s="34"/>
      <c r="H246" s="34"/>
    </row>
    <row r="247" spans="1:8" ht="12.5" x14ac:dyDescent="0.25">
      <c r="A247" s="1">
        <v>57.2</v>
      </c>
      <c r="B247">
        <f t="shared" si="11"/>
        <v>246</v>
      </c>
      <c r="C247" s="30">
        <v>57.2</v>
      </c>
      <c r="D247" s="34">
        <v>56.26</v>
      </c>
      <c r="E247" s="34">
        <f t="shared" si="9"/>
        <v>0.94000000000000483</v>
      </c>
      <c r="F247" s="34">
        <f t="shared" si="10"/>
        <v>0.88360000000000904</v>
      </c>
      <c r="G247" s="34"/>
      <c r="H247" s="34"/>
    </row>
    <row r="248" spans="1:8" ht="12.5" x14ac:dyDescent="0.25">
      <c r="A248" s="1">
        <v>56.9</v>
      </c>
      <c r="B248">
        <f t="shared" si="11"/>
        <v>247</v>
      </c>
      <c r="C248" s="30">
        <v>56.9</v>
      </c>
      <c r="D248" s="34">
        <v>56.26</v>
      </c>
      <c r="E248" s="34">
        <f t="shared" si="9"/>
        <v>0.64000000000000057</v>
      </c>
      <c r="F248" s="34">
        <f t="shared" si="10"/>
        <v>0.40960000000000074</v>
      </c>
      <c r="G248" s="34"/>
      <c r="H248" s="34"/>
    </row>
    <row r="249" spans="1:8" ht="12.5" x14ac:dyDescent="0.25">
      <c r="A249" s="1">
        <v>57.3</v>
      </c>
      <c r="B249">
        <f t="shared" si="11"/>
        <v>248</v>
      </c>
      <c r="C249" s="30">
        <v>57.3</v>
      </c>
      <c r="D249" s="34">
        <v>56.26</v>
      </c>
      <c r="E249" s="34">
        <f t="shared" si="9"/>
        <v>1.0399999999999991</v>
      </c>
      <c r="F249" s="34">
        <f t="shared" si="10"/>
        <v>1.0815999999999981</v>
      </c>
      <c r="G249" s="34"/>
      <c r="H249" s="34"/>
    </row>
    <row r="250" spans="1:8" ht="12.5" x14ac:dyDescent="0.25">
      <c r="A250" s="1">
        <v>57.5</v>
      </c>
      <c r="B250">
        <f t="shared" si="11"/>
        <v>249</v>
      </c>
      <c r="C250" s="30">
        <v>57.5</v>
      </c>
      <c r="D250" s="34">
        <v>56.26</v>
      </c>
      <c r="E250" s="34">
        <f t="shared" si="9"/>
        <v>1.240000000000002</v>
      </c>
      <c r="F250" s="34">
        <f t="shared" si="10"/>
        <v>1.537600000000005</v>
      </c>
      <c r="G250" s="34"/>
      <c r="H250" s="34"/>
    </row>
    <row r="251" spans="1:8" ht="12.5" x14ac:dyDescent="0.25">
      <c r="A251" s="1">
        <v>57.9</v>
      </c>
      <c r="B251">
        <f t="shared" si="11"/>
        <v>250</v>
      </c>
      <c r="C251" s="30">
        <v>57.9</v>
      </c>
      <c r="D251" s="34">
        <v>56.26</v>
      </c>
      <c r="E251" s="34">
        <f t="shared" si="9"/>
        <v>1.6400000000000006</v>
      </c>
      <c r="F251" s="34">
        <f t="shared" si="10"/>
        <v>2.6896000000000018</v>
      </c>
      <c r="G251" s="34"/>
      <c r="H251" s="34"/>
    </row>
    <row r="252" spans="1:8" ht="12.5" x14ac:dyDescent="0.25">
      <c r="A252" s="1">
        <v>59.7</v>
      </c>
      <c r="B252">
        <f t="shared" si="11"/>
        <v>251</v>
      </c>
      <c r="C252" s="30">
        <v>59.7</v>
      </c>
      <c r="D252" s="34">
        <v>56.26</v>
      </c>
      <c r="E252" s="34">
        <f t="shared" si="9"/>
        <v>3.4400000000000048</v>
      </c>
      <c r="F252" s="34">
        <f t="shared" si="10"/>
        <v>11.833600000000033</v>
      </c>
      <c r="G252" s="34"/>
      <c r="H252" s="34"/>
    </row>
    <row r="253" spans="1:8" ht="12.5" x14ac:dyDescent="0.25">
      <c r="A253" s="1">
        <v>60.2</v>
      </c>
      <c r="B253">
        <f t="shared" si="11"/>
        <v>252</v>
      </c>
      <c r="C253" s="30">
        <v>60.2</v>
      </c>
      <c r="D253" s="34">
        <v>56.26</v>
      </c>
      <c r="E253" s="34">
        <f t="shared" si="9"/>
        <v>3.9400000000000048</v>
      </c>
      <c r="F253" s="34">
        <f t="shared" si="10"/>
        <v>15.523600000000037</v>
      </c>
      <c r="G253" s="34"/>
      <c r="H253" s="34"/>
    </row>
    <row r="254" spans="1:8" ht="12.5" x14ac:dyDescent="0.25">
      <c r="A254" s="1">
        <v>58.5</v>
      </c>
      <c r="B254">
        <f t="shared" si="11"/>
        <v>253</v>
      </c>
      <c r="C254" s="30">
        <v>58.5</v>
      </c>
      <c r="D254" s="34">
        <v>56.26</v>
      </c>
      <c r="E254" s="34">
        <f t="shared" si="9"/>
        <v>2.240000000000002</v>
      </c>
      <c r="F254" s="34">
        <f t="shared" si="10"/>
        <v>5.0176000000000087</v>
      </c>
      <c r="G254" s="34"/>
      <c r="H254" s="34"/>
    </row>
    <row r="255" spans="1:8" ht="12.5" x14ac:dyDescent="0.25">
      <c r="A255" s="1">
        <v>59.7</v>
      </c>
      <c r="B255">
        <f t="shared" si="11"/>
        <v>254</v>
      </c>
      <c r="C255" s="30">
        <v>59.7</v>
      </c>
      <c r="D255" s="34">
        <v>56.26</v>
      </c>
      <c r="E255" s="34">
        <f t="shared" si="9"/>
        <v>3.4400000000000048</v>
      </c>
      <c r="F255" s="34">
        <f t="shared" si="10"/>
        <v>11.833600000000033</v>
      </c>
      <c r="G255" s="34"/>
      <c r="H255" s="34"/>
    </row>
    <row r="256" spans="1:8" ht="12.5" x14ac:dyDescent="0.25">
      <c r="A256" s="1">
        <v>60.1</v>
      </c>
      <c r="B256">
        <f t="shared" si="11"/>
        <v>255</v>
      </c>
      <c r="C256" s="30">
        <v>60.1</v>
      </c>
      <c r="D256" s="34">
        <v>56.26</v>
      </c>
      <c r="E256" s="34">
        <f t="shared" si="9"/>
        <v>3.8400000000000034</v>
      </c>
      <c r="F256" s="34">
        <f t="shared" si="10"/>
        <v>14.745600000000026</v>
      </c>
      <c r="G256" s="34"/>
      <c r="H256" s="34"/>
    </row>
    <row r="257" spans="1:8" ht="12.5" x14ac:dyDescent="0.25">
      <c r="A257" s="1">
        <v>60.5</v>
      </c>
      <c r="B257">
        <f t="shared" si="11"/>
        <v>256</v>
      </c>
      <c r="C257" s="30">
        <v>60.5</v>
      </c>
      <c r="D257" s="34">
        <v>56.26</v>
      </c>
      <c r="E257" s="34">
        <f t="shared" si="9"/>
        <v>4.240000000000002</v>
      </c>
      <c r="F257" s="34">
        <f t="shared" si="10"/>
        <v>17.977600000000017</v>
      </c>
      <c r="G257" s="34"/>
      <c r="H257" s="34"/>
    </row>
    <row r="258" spans="1:8" ht="12.5" x14ac:dyDescent="0.25">
      <c r="A258" s="1">
        <v>60.6</v>
      </c>
      <c r="B258">
        <f t="shared" si="11"/>
        <v>257</v>
      </c>
      <c r="C258" s="30">
        <v>60.6</v>
      </c>
      <c r="D258" s="34">
        <v>56.26</v>
      </c>
      <c r="E258" s="34">
        <f t="shared" si="9"/>
        <v>4.3400000000000034</v>
      </c>
      <c r="F258" s="34">
        <f t="shared" si="10"/>
        <v>18.835600000000028</v>
      </c>
      <c r="G258" s="34"/>
      <c r="H258" s="34"/>
    </row>
    <row r="259" spans="1:8" ht="12.5" x14ac:dyDescent="0.25">
      <c r="A259" s="1">
        <v>59.3</v>
      </c>
      <c r="B259">
        <f t="shared" si="11"/>
        <v>258</v>
      </c>
      <c r="C259" s="30">
        <v>59.3</v>
      </c>
      <c r="D259" s="34">
        <v>56.26</v>
      </c>
      <c r="E259" s="34">
        <f t="shared" ref="E259:E305" si="12">C259-D259</f>
        <v>3.0399999999999991</v>
      </c>
      <c r="F259" s="34">
        <f t="shared" ref="F259:F305" si="13">E259^2</f>
        <v>9.2415999999999947</v>
      </c>
      <c r="G259" s="34"/>
      <c r="H259" s="34"/>
    </row>
    <row r="260" spans="1:8" ht="12.5" x14ac:dyDescent="0.25">
      <c r="A260" s="1">
        <v>59</v>
      </c>
      <c r="B260">
        <f t="shared" ref="B260:B305" si="14">B259+1</f>
        <v>259</v>
      </c>
      <c r="C260" s="30">
        <v>59</v>
      </c>
      <c r="D260" s="34">
        <v>56.26</v>
      </c>
      <c r="E260" s="34">
        <f t="shared" si="12"/>
        <v>2.740000000000002</v>
      </c>
      <c r="F260" s="34">
        <f t="shared" si="13"/>
        <v>7.5076000000000107</v>
      </c>
      <c r="G260" s="34"/>
      <c r="H260" s="34"/>
    </row>
    <row r="261" spans="1:8" ht="12.5" x14ac:dyDescent="0.25">
      <c r="A261" s="1">
        <v>55.9</v>
      </c>
      <c r="B261">
        <f t="shared" si="14"/>
        <v>260</v>
      </c>
      <c r="C261" s="30">
        <v>55.9</v>
      </c>
      <c r="D261" s="34">
        <v>56.26</v>
      </c>
      <c r="E261" s="34">
        <f t="shared" si="12"/>
        <v>-0.35999999999999943</v>
      </c>
      <c r="F261" s="34">
        <f t="shared" si="13"/>
        <v>0.1295999999999996</v>
      </c>
      <c r="G261" s="34"/>
      <c r="H261" s="34"/>
    </row>
    <row r="262" spans="1:8" ht="12.5" x14ac:dyDescent="0.25">
      <c r="A262" s="1">
        <v>55.8</v>
      </c>
      <c r="B262">
        <f t="shared" si="14"/>
        <v>261</v>
      </c>
      <c r="C262" s="30">
        <v>55.8</v>
      </c>
      <c r="D262" s="34">
        <v>56.26</v>
      </c>
      <c r="E262" s="34">
        <f t="shared" si="12"/>
        <v>-0.46000000000000085</v>
      </c>
      <c r="F262" s="34">
        <f t="shared" si="13"/>
        <v>0.21160000000000079</v>
      </c>
      <c r="G262" s="34"/>
      <c r="H262" s="34"/>
    </row>
    <row r="263" spans="1:8" ht="12.5" x14ac:dyDescent="0.25">
      <c r="A263" s="1">
        <v>56.8</v>
      </c>
      <c r="B263">
        <f t="shared" si="14"/>
        <v>262</v>
      </c>
      <c r="C263" s="30">
        <v>56.8</v>
      </c>
      <c r="D263" s="34">
        <v>56.26</v>
      </c>
      <c r="E263" s="34">
        <f t="shared" si="12"/>
        <v>0.53999999999999915</v>
      </c>
      <c r="F263" s="34">
        <f t="shared" si="13"/>
        <v>0.29159999999999908</v>
      </c>
      <c r="G263" s="34"/>
      <c r="H263" s="34"/>
    </row>
    <row r="264" spans="1:8" ht="12.5" x14ac:dyDescent="0.25">
      <c r="A264" s="1">
        <v>58.6</v>
      </c>
      <c r="B264">
        <f t="shared" si="14"/>
        <v>263</v>
      </c>
      <c r="C264" s="30">
        <v>58.6</v>
      </c>
      <c r="D264" s="34">
        <v>56.26</v>
      </c>
      <c r="E264" s="34">
        <f t="shared" si="12"/>
        <v>2.3400000000000034</v>
      </c>
      <c r="F264" s="34">
        <f t="shared" si="13"/>
        <v>5.475600000000016</v>
      </c>
      <c r="G264" s="34"/>
      <c r="H264" s="34"/>
    </row>
    <row r="265" spans="1:8" ht="12.5" x14ac:dyDescent="0.25">
      <c r="A265" s="1">
        <v>57.9</v>
      </c>
      <c r="B265">
        <f t="shared" si="14"/>
        <v>264</v>
      </c>
      <c r="C265" s="30">
        <v>57.9</v>
      </c>
      <c r="D265" s="34">
        <v>56.26</v>
      </c>
      <c r="E265" s="34">
        <f t="shared" si="12"/>
        <v>1.6400000000000006</v>
      </c>
      <c r="F265" s="34">
        <f t="shared" si="13"/>
        <v>2.6896000000000018</v>
      </c>
      <c r="G265" s="34"/>
      <c r="H265" s="34"/>
    </row>
    <row r="266" spans="1:8" ht="12.5" x14ac:dyDescent="0.25">
      <c r="A266" s="1">
        <v>56.9</v>
      </c>
      <c r="B266">
        <f t="shared" si="14"/>
        <v>265</v>
      </c>
      <c r="C266" s="30">
        <v>56.9</v>
      </c>
      <c r="D266" s="34">
        <v>56.26</v>
      </c>
      <c r="E266" s="34">
        <f t="shared" si="12"/>
        <v>0.64000000000000057</v>
      </c>
      <c r="F266" s="34">
        <f t="shared" si="13"/>
        <v>0.40960000000000074</v>
      </c>
      <c r="G266" s="34"/>
      <c r="H266" s="34"/>
    </row>
    <row r="267" spans="1:8" ht="12.5" x14ac:dyDescent="0.25">
      <c r="A267" s="1">
        <v>55.2</v>
      </c>
      <c r="B267">
        <f t="shared" si="14"/>
        <v>266</v>
      </c>
      <c r="C267" s="30">
        <v>55.2</v>
      </c>
      <c r="D267" s="34">
        <v>56.26</v>
      </c>
      <c r="E267" s="34">
        <f t="shared" si="12"/>
        <v>-1.0599999999999952</v>
      </c>
      <c r="F267" s="34">
        <f t="shared" si="13"/>
        <v>1.1235999999999897</v>
      </c>
      <c r="G267" s="34"/>
      <c r="H267" s="34"/>
    </row>
    <row r="268" spans="1:8" ht="12.5" x14ac:dyDescent="0.25">
      <c r="A268" s="1">
        <v>54.7</v>
      </c>
      <c r="B268">
        <f t="shared" si="14"/>
        <v>267</v>
      </c>
      <c r="C268" s="30">
        <v>54.7</v>
      </c>
      <c r="D268" s="34">
        <v>56.26</v>
      </c>
      <c r="E268" s="34">
        <f t="shared" si="12"/>
        <v>-1.5599999999999952</v>
      </c>
      <c r="F268" s="34">
        <f t="shared" si="13"/>
        <v>2.4335999999999851</v>
      </c>
      <c r="G268" s="34"/>
      <c r="H268" s="34"/>
    </row>
    <row r="269" spans="1:8" ht="12.5" x14ac:dyDescent="0.25">
      <c r="A269" s="1">
        <v>51.6</v>
      </c>
      <c r="B269">
        <f t="shared" si="14"/>
        <v>268</v>
      </c>
      <c r="C269" s="30">
        <v>51.6</v>
      </c>
      <c r="D269" s="34">
        <v>56.26</v>
      </c>
      <c r="E269" s="34">
        <f t="shared" si="12"/>
        <v>-4.6599999999999966</v>
      </c>
      <c r="F269" s="34">
        <f t="shared" si="13"/>
        <v>21.715599999999966</v>
      </c>
      <c r="G269" s="34"/>
      <c r="H269" s="34"/>
    </row>
    <row r="270" spans="1:8" ht="12.5" x14ac:dyDescent="0.25">
      <c r="A270" s="1">
        <v>51.7</v>
      </c>
      <c r="B270">
        <f t="shared" si="14"/>
        <v>269</v>
      </c>
      <c r="C270" s="30">
        <v>51.7</v>
      </c>
      <c r="D270" s="34">
        <v>56.26</v>
      </c>
      <c r="E270" s="34">
        <f t="shared" si="12"/>
        <v>-4.5599999999999952</v>
      </c>
      <c r="F270" s="34">
        <f t="shared" si="13"/>
        <v>20.793599999999955</v>
      </c>
      <c r="G270" s="34"/>
      <c r="H270" s="34"/>
    </row>
    <row r="271" spans="1:8" ht="12.5" x14ac:dyDescent="0.25">
      <c r="A271" s="1">
        <v>51.9</v>
      </c>
      <c r="B271">
        <f t="shared" si="14"/>
        <v>270</v>
      </c>
      <c r="C271" s="30">
        <v>51.9</v>
      </c>
      <c r="D271" s="34">
        <v>56.26</v>
      </c>
      <c r="E271" s="34">
        <f t="shared" si="12"/>
        <v>-4.3599999999999994</v>
      </c>
      <c r="F271" s="34">
        <f t="shared" si="13"/>
        <v>19.009599999999995</v>
      </c>
      <c r="G271" s="34"/>
      <c r="H271" s="34"/>
    </row>
    <row r="272" spans="1:8" ht="12.5" x14ac:dyDescent="0.25">
      <c r="A272" s="1">
        <v>51.8</v>
      </c>
      <c r="B272">
        <f t="shared" si="14"/>
        <v>271</v>
      </c>
      <c r="C272" s="30">
        <v>51.8</v>
      </c>
      <c r="D272" s="34">
        <v>56.26</v>
      </c>
      <c r="E272" s="34">
        <f t="shared" si="12"/>
        <v>-4.4600000000000009</v>
      </c>
      <c r="F272" s="34">
        <f t="shared" si="13"/>
        <v>19.891600000000007</v>
      </c>
      <c r="G272" s="34"/>
      <c r="H272" s="34"/>
    </row>
    <row r="273" spans="1:8" ht="12.5" x14ac:dyDescent="0.25">
      <c r="A273" s="1">
        <v>52.4</v>
      </c>
      <c r="B273">
        <f t="shared" si="14"/>
        <v>272</v>
      </c>
      <c r="C273" s="30">
        <v>52.4</v>
      </c>
      <c r="D273" s="34">
        <v>56.26</v>
      </c>
      <c r="E273" s="34">
        <f t="shared" si="12"/>
        <v>-3.8599999999999994</v>
      </c>
      <c r="F273" s="34">
        <f t="shared" si="13"/>
        <v>14.899599999999996</v>
      </c>
      <c r="G273" s="34"/>
      <c r="H273" s="34"/>
    </row>
    <row r="274" spans="1:8" ht="12.5" x14ac:dyDescent="0.25">
      <c r="A274" s="1">
        <v>51.6</v>
      </c>
      <c r="B274">
        <f t="shared" si="14"/>
        <v>273</v>
      </c>
      <c r="C274" s="30">
        <v>51.6</v>
      </c>
      <c r="D274" s="34">
        <v>56.26</v>
      </c>
      <c r="E274" s="34">
        <f t="shared" si="12"/>
        <v>-4.6599999999999966</v>
      </c>
      <c r="F274" s="34">
        <f t="shared" si="13"/>
        <v>21.715599999999966</v>
      </c>
      <c r="G274" s="34"/>
      <c r="H274" s="34"/>
    </row>
    <row r="275" spans="1:8" ht="12.5" x14ac:dyDescent="0.25">
      <c r="A275" s="1">
        <v>52.7</v>
      </c>
      <c r="B275">
        <f t="shared" si="14"/>
        <v>274</v>
      </c>
      <c r="C275" s="30">
        <v>52.7</v>
      </c>
      <c r="D275" s="34">
        <v>56.26</v>
      </c>
      <c r="E275" s="34">
        <f t="shared" si="12"/>
        <v>-3.5599999999999952</v>
      </c>
      <c r="F275" s="34">
        <f t="shared" si="13"/>
        <v>12.673599999999965</v>
      </c>
      <c r="G275" s="34"/>
      <c r="H275" s="34"/>
    </row>
    <row r="276" spans="1:8" ht="12.5" x14ac:dyDescent="0.25">
      <c r="A276" s="1">
        <v>52.9</v>
      </c>
      <c r="B276">
        <f t="shared" si="14"/>
        <v>275</v>
      </c>
      <c r="C276" s="30">
        <v>52.9</v>
      </c>
      <c r="D276" s="34">
        <v>56.26</v>
      </c>
      <c r="E276" s="34">
        <f t="shared" si="12"/>
        <v>-3.3599999999999994</v>
      </c>
      <c r="F276" s="34">
        <f t="shared" si="13"/>
        <v>11.289599999999997</v>
      </c>
      <c r="G276" s="34"/>
      <c r="H276" s="34"/>
    </row>
    <row r="277" spans="1:8" ht="12.5" x14ac:dyDescent="0.25">
      <c r="A277" s="1">
        <v>52.3</v>
      </c>
      <c r="B277">
        <f t="shared" si="14"/>
        <v>276</v>
      </c>
      <c r="C277" s="30">
        <v>52.3</v>
      </c>
      <c r="D277" s="34">
        <v>56.26</v>
      </c>
      <c r="E277" s="34">
        <f t="shared" si="12"/>
        <v>-3.9600000000000009</v>
      </c>
      <c r="F277" s="34">
        <f t="shared" si="13"/>
        <v>15.681600000000007</v>
      </c>
      <c r="G277" s="34"/>
      <c r="H277" s="34"/>
    </row>
    <row r="278" spans="1:8" ht="12.5" x14ac:dyDescent="0.25">
      <c r="A278" s="1">
        <v>49.4</v>
      </c>
      <c r="B278">
        <f t="shared" si="14"/>
        <v>277</v>
      </c>
      <c r="C278" s="30">
        <v>49.4</v>
      </c>
      <c r="D278" s="34">
        <v>56.26</v>
      </c>
      <c r="E278" s="34">
        <f t="shared" si="12"/>
        <v>-6.8599999999999994</v>
      </c>
      <c r="F278" s="34">
        <f t="shared" si="13"/>
        <v>47.059599999999989</v>
      </c>
      <c r="G278" s="34"/>
      <c r="H278" s="34"/>
    </row>
    <row r="279" spans="1:8" ht="12.5" x14ac:dyDescent="0.25">
      <c r="A279" s="1">
        <v>49.5</v>
      </c>
      <c r="B279">
        <f t="shared" si="14"/>
        <v>278</v>
      </c>
      <c r="C279" s="30">
        <v>49.5</v>
      </c>
      <c r="D279" s="34">
        <v>56.26</v>
      </c>
      <c r="E279" s="34">
        <f t="shared" si="12"/>
        <v>-6.759999999999998</v>
      </c>
      <c r="F279" s="34">
        <f t="shared" si="13"/>
        <v>45.697599999999973</v>
      </c>
      <c r="G279" s="34"/>
      <c r="H279" s="34"/>
    </row>
    <row r="280" spans="1:8" ht="12.5" x14ac:dyDescent="0.25">
      <c r="A280" s="1">
        <v>50.6</v>
      </c>
      <c r="B280">
        <f t="shared" si="14"/>
        <v>279</v>
      </c>
      <c r="C280" s="30">
        <v>50.6</v>
      </c>
      <c r="D280" s="34">
        <v>56.26</v>
      </c>
      <c r="E280" s="34">
        <f t="shared" si="12"/>
        <v>-5.6599999999999966</v>
      </c>
      <c r="F280" s="34">
        <f t="shared" si="13"/>
        <v>32.03559999999996</v>
      </c>
      <c r="G280" s="34"/>
      <c r="H280" s="34"/>
    </row>
    <row r="281" spans="1:8" ht="12.5" x14ac:dyDescent="0.25">
      <c r="A281" s="1">
        <v>49.3</v>
      </c>
      <c r="B281">
        <f t="shared" si="14"/>
        <v>280</v>
      </c>
      <c r="C281" s="30">
        <v>49.3</v>
      </c>
      <c r="D281" s="34">
        <v>56.26</v>
      </c>
      <c r="E281" s="34">
        <f t="shared" si="12"/>
        <v>-6.9600000000000009</v>
      </c>
      <c r="F281" s="34">
        <f t="shared" si="13"/>
        <v>48.441600000000015</v>
      </c>
      <c r="G281" s="34"/>
      <c r="H281" s="34"/>
    </row>
    <row r="282" spans="1:8" ht="12.5" x14ac:dyDescent="0.25">
      <c r="A282" s="1">
        <v>47.3</v>
      </c>
      <c r="B282">
        <f t="shared" si="14"/>
        <v>281</v>
      </c>
      <c r="C282" s="30">
        <v>47.3</v>
      </c>
      <c r="D282" s="34">
        <v>56.26</v>
      </c>
      <c r="E282" s="34">
        <f t="shared" si="12"/>
        <v>-8.9600000000000009</v>
      </c>
      <c r="F282" s="34">
        <f t="shared" si="13"/>
        <v>80.281600000000012</v>
      </c>
      <c r="G282" s="34"/>
      <c r="H282" s="34"/>
    </row>
    <row r="283" spans="1:8" ht="12.5" x14ac:dyDescent="0.25">
      <c r="A283" s="1">
        <v>49.4</v>
      </c>
      <c r="B283">
        <f t="shared" si="14"/>
        <v>282</v>
      </c>
      <c r="C283" s="30">
        <v>49.4</v>
      </c>
      <c r="D283" s="34">
        <v>56.26</v>
      </c>
      <c r="E283" s="34">
        <f t="shared" si="12"/>
        <v>-6.8599999999999994</v>
      </c>
      <c r="F283" s="34">
        <f t="shared" si="13"/>
        <v>47.059599999999989</v>
      </c>
      <c r="G283" s="34"/>
      <c r="H283" s="34"/>
    </row>
    <row r="284" spans="1:8" ht="12.5" x14ac:dyDescent="0.25">
      <c r="A284" s="1">
        <v>49.1</v>
      </c>
      <c r="B284">
        <f t="shared" si="14"/>
        <v>283</v>
      </c>
      <c r="C284" s="30">
        <v>49.1</v>
      </c>
      <c r="D284" s="34">
        <v>56.26</v>
      </c>
      <c r="E284" s="34">
        <f t="shared" si="12"/>
        <v>-7.1599999999999966</v>
      </c>
      <c r="F284" s="34">
        <f t="shared" si="13"/>
        <v>51.265599999999949</v>
      </c>
      <c r="G284" s="34"/>
      <c r="H284" s="34"/>
    </row>
    <row r="285" spans="1:8" ht="12.5" x14ac:dyDescent="0.25">
      <c r="A285" s="1">
        <v>50.8</v>
      </c>
      <c r="B285">
        <f t="shared" si="14"/>
        <v>284</v>
      </c>
      <c r="C285" s="30">
        <v>50.8</v>
      </c>
      <c r="D285" s="34">
        <v>56.26</v>
      </c>
      <c r="E285" s="34">
        <f t="shared" si="12"/>
        <v>-5.4600000000000009</v>
      </c>
      <c r="F285" s="34">
        <f t="shared" si="13"/>
        <v>29.811600000000009</v>
      </c>
      <c r="G285" s="34"/>
      <c r="H285" s="34"/>
    </row>
    <row r="286" spans="1:8" ht="12.5" x14ac:dyDescent="0.25">
      <c r="A286" s="1">
        <v>54</v>
      </c>
      <c r="B286">
        <f t="shared" si="14"/>
        <v>285</v>
      </c>
      <c r="C286" s="30">
        <v>54</v>
      </c>
      <c r="D286" s="34">
        <v>56.26</v>
      </c>
      <c r="E286" s="34">
        <f t="shared" si="12"/>
        <v>-2.259999999999998</v>
      </c>
      <c r="F286" s="34">
        <f t="shared" si="13"/>
        <v>5.1075999999999908</v>
      </c>
      <c r="G286" s="34"/>
      <c r="H286" s="34"/>
    </row>
    <row r="287" spans="1:8" ht="12.5" x14ac:dyDescent="0.25">
      <c r="A287" s="1">
        <v>53.6</v>
      </c>
      <c r="B287">
        <f t="shared" si="14"/>
        <v>286</v>
      </c>
      <c r="C287" s="30">
        <v>53.6</v>
      </c>
      <c r="D287" s="34">
        <v>56.26</v>
      </c>
      <c r="E287" s="34">
        <f t="shared" si="12"/>
        <v>-2.6599999999999966</v>
      </c>
      <c r="F287" s="34">
        <f t="shared" si="13"/>
        <v>7.0755999999999819</v>
      </c>
      <c r="G287" s="34"/>
      <c r="H287" s="34"/>
    </row>
    <row r="288" spans="1:8" ht="12.5" x14ac:dyDescent="0.25">
      <c r="A288" s="1">
        <v>52.1</v>
      </c>
      <c r="B288">
        <f t="shared" si="14"/>
        <v>287</v>
      </c>
      <c r="C288" s="30">
        <v>52.1</v>
      </c>
      <c r="D288" s="34">
        <v>56.26</v>
      </c>
      <c r="E288" s="34">
        <f t="shared" si="12"/>
        <v>-4.1599999999999966</v>
      </c>
      <c r="F288" s="34">
        <f t="shared" si="13"/>
        <v>17.30559999999997</v>
      </c>
      <c r="G288" s="34"/>
      <c r="H288" s="34"/>
    </row>
    <row r="289" spans="1:8" ht="12.5" x14ac:dyDescent="0.25">
      <c r="A289" s="1">
        <v>52.6</v>
      </c>
      <c r="B289">
        <f t="shared" si="14"/>
        <v>288</v>
      </c>
      <c r="C289" s="30">
        <v>52.6</v>
      </c>
      <c r="D289" s="34">
        <v>56.26</v>
      </c>
      <c r="E289" s="34">
        <f t="shared" si="12"/>
        <v>-3.6599999999999966</v>
      </c>
      <c r="F289" s="34">
        <f t="shared" si="13"/>
        <v>13.395599999999975</v>
      </c>
      <c r="G289" s="34"/>
      <c r="H289" s="34"/>
    </row>
    <row r="290" spans="1:8" ht="12.5" x14ac:dyDescent="0.25">
      <c r="A290" s="1">
        <v>54.6</v>
      </c>
      <c r="B290">
        <f t="shared" si="14"/>
        <v>289</v>
      </c>
      <c r="C290" s="30">
        <v>54.6</v>
      </c>
      <c r="D290" s="34">
        <v>56.26</v>
      </c>
      <c r="E290" s="34">
        <f t="shared" si="12"/>
        <v>-1.6599999999999966</v>
      </c>
      <c r="F290" s="34">
        <f t="shared" si="13"/>
        <v>2.7555999999999887</v>
      </c>
      <c r="G290" s="34"/>
      <c r="H290" s="34"/>
    </row>
    <row r="291" spans="1:8" ht="12.5" x14ac:dyDescent="0.25">
      <c r="A291" s="1">
        <v>53</v>
      </c>
      <c r="B291">
        <f t="shared" si="14"/>
        <v>290</v>
      </c>
      <c r="C291" s="30">
        <v>53</v>
      </c>
      <c r="D291" s="34">
        <v>56.26</v>
      </c>
      <c r="E291" s="34">
        <f t="shared" si="12"/>
        <v>-3.259999999999998</v>
      </c>
      <c r="F291" s="34">
        <f t="shared" si="13"/>
        <v>10.627599999999987</v>
      </c>
      <c r="G291" s="34"/>
      <c r="H291" s="34"/>
    </row>
    <row r="292" spans="1:8" ht="12.5" x14ac:dyDescent="0.25">
      <c r="A292" s="1">
        <v>53.9</v>
      </c>
      <c r="B292">
        <f t="shared" si="14"/>
        <v>291</v>
      </c>
      <c r="C292" s="30">
        <v>53.9</v>
      </c>
      <c r="D292" s="34">
        <v>56.26</v>
      </c>
      <c r="E292" s="34">
        <f t="shared" si="12"/>
        <v>-2.3599999999999994</v>
      </c>
      <c r="F292" s="34">
        <f t="shared" si="13"/>
        <v>5.5695999999999977</v>
      </c>
      <c r="G292" s="34"/>
      <c r="H292" s="34"/>
    </row>
    <row r="293" spans="1:8" ht="12.5" x14ac:dyDescent="0.25">
      <c r="A293" s="1">
        <v>53.9</v>
      </c>
      <c r="B293">
        <f t="shared" si="14"/>
        <v>292</v>
      </c>
      <c r="C293" s="30">
        <v>53.9</v>
      </c>
      <c r="D293" s="34">
        <v>56.26</v>
      </c>
      <c r="E293" s="34">
        <f t="shared" si="12"/>
        <v>-2.3599999999999994</v>
      </c>
      <c r="F293" s="34">
        <f t="shared" si="13"/>
        <v>5.5695999999999977</v>
      </c>
      <c r="G293" s="34"/>
      <c r="H293" s="34"/>
    </row>
    <row r="294" spans="1:8" ht="12.5" x14ac:dyDescent="0.25">
      <c r="A294" s="1">
        <v>53.4</v>
      </c>
      <c r="B294">
        <f t="shared" si="14"/>
        <v>293</v>
      </c>
      <c r="C294" s="30">
        <v>53.4</v>
      </c>
      <c r="D294" s="34">
        <v>56.26</v>
      </c>
      <c r="E294" s="34">
        <f t="shared" si="12"/>
        <v>-2.8599999999999994</v>
      </c>
      <c r="F294" s="34">
        <f t="shared" si="13"/>
        <v>8.1795999999999971</v>
      </c>
      <c r="G294" s="34"/>
      <c r="H294" s="34"/>
    </row>
    <row r="295" spans="1:8" ht="12.5" x14ac:dyDescent="0.25">
      <c r="A295" s="1">
        <v>53.1</v>
      </c>
      <c r="B295">
        <f t="shared" si="14"/>
        <v>294</v>
      </c>
      <c r="C295" s="30">
        <v>53.1</v>
      </c>
      <c r="D295" s="34">
        <v>56.26</v>
      </c>
      <c r="E295" s="34">
        <f t="shared" si="12"/>
        <v>-3.1599999999999966</v>
      </c>
      <c r="F295" s="34">
        <f t="shared" si="13"/>
        <v>9.9855999999999785</v>
      </c>
      <c r="G295" s="34"/>
      <c r="H295" s="34"/>
    </row>
    <row r="296" spans="1:8" ht="12.5" x14ac:dyDescent="0.25">
      <c r="A296" s="1">
        <v>55.5</v>
      </c>
      <c r="B296">
        <f t="shared" si="14"/>
        <v>295</v>
      </c>
      <c r="C296" s="30">
        <v>55.5</v>
      </c>
      <c r="D296" s="34">
        <v>56.26</v>
      </c>
      <c r="E296" s="34">
        <f t="shared" si="12"/>
        <v>-0.75999999999999801</v>
      </c>
      <c r="F296" s="34">
        <f t="shared" si="13"/>
        <v>0.577599999999997</v>
      </c>
      <c r="G296" s="34"/>
      <c r="H296" s="34"/>
    </row>
    <row r="297" spans="1:8" ht="12.5" x14ac:dyDescent="0.25">
      <c r="A297" s="1">
        <v>56.2</v>
      </c>
      <c r="B297">
        <f t="shared" si="14"/>
        <v>296</v>
      </c>
      <c r="C297" s="30">
        <v>56.2</v>
      </c>
      <c r="D297" s="34">
        <v>56.26</v>
      </c>
      <c r="E297" s="34">
        <f t="shared" si="12"/>
        <v>-5.9999999999995168E-2</v>
      </c>
      <c r="F297" s="34">
        <f t="shared" si="13"/>
        <v>3.5999999999994201E-3</v>
      </c>
      <c r="G297" s="34"/>
      <c r="H297" s="34"/>
    </row>
    <row r="298" spans="1:8" ht="12.5" x14ac:dyDescent="0.25">
      <c r="A298" s="1">
        <v>54.5</v>
      </c>
      <c r="B298">
        <f t="shared" si="14"/>
        <v>297</v>
      </c>
      <c r="C298" s="30">
        <v>54.5</v>
      </c>
      <c r="D298" s="34">
        <v>56.26</v>
      </c>
      <c r="E298" s="34">
        <f t="shared" si="12"/>
        <v>-1.759999999999998</v>
      </c>
      <c r="F298" s="34">
        <f t="shared" si="13"/>
        <v>3.0975999999999928</v>
      </c>
      <c r="G298" s="34"/>
      <c r="H298" s="34"/>
    </row>
    <row r="299" spans="1:8" ht="12.5" x14ac:dyDescent="0.25">
      <c r="A299" s="1">
        <v>52.9</v>
      </c>
      <c r="B299">
        <f t="shared" si="14"/>
        <v>298</v>
      </c>
      <c r="C299" s="30">
        <v>52.9</v>
      </c>
      <c r="D299" s="34">
        <v>56.26</v>
      </c>
      <c r="E299" s="34">
        <f t="shared" si="12"/>
        <v>-3.3599999999999994</v>
      </c>
      <c r="F299" s="34">
        <f t="shared" si="13"/>
        <v>11.289599999999997</v>
      </c>
      <c r="G299" s="34"/>
      <c r="H299" s="34"/>
    </row>
    <row r="300" spans="1:8" ht="12.5" x14ac:dyDescent="0.25">
      <c r="A300" s="1">
        <v>50.7</v>
      </c>
      <c r="B300">
        <f t="shared" si="14"/>
        <v>299</v>
      </c>
      <c r="C300" s="30">
        <v>50.7</v>
      </c>
      <c r="D300" s="34">
        <v>56.26</v>
      </c>
      <c r="E300" s="34">
        <f t="shared" si="12"/>
        <v>-5.5599999999999952</v>
      </c>
      <c r="F300" s="34">
        <f t="shared" si="13"/>
        <v>30.913599999999946</v>
      </c>
      <c r="G300" s="34"/>
      <c r="H300" s="34"/>
    </row>
    <row r="301" spans="1:8" ht="12.5" x14ac:dyDescent="0.25">
      <c r="A301" s="1">
        <v>49.6</v>
      </c>
      <c r="B301">
        <f t="shared" si="14"/>
        <v>300</v>
      </c>
      <c r="C301" s="30">
        <v>49.6</v>
      </c>
      <c r="D301" s="34">
        <v>56.26</v>
      </c>
      <c r="E301" s="34">
        <f t="shared" si="12"/>
        <v>-6.6599999999999966</v>
      </c>
      <c r="F301" s="34">
        <f t="shared" si="13"/>
        <v>44.355599999999953</v>
      </c>
      <c r="G301" s="34"/>
      <c r="H301" s="34"/>
    </row>
    <row r="302" spans="1:8" ht="12.5" x14ac:dyDescent="0.25">
      <c r="A302" s="1">
        <v>48.5</v>
      </c>
      <c r="B302">
        <f t="shared" si="14"/>
        <v>301</v>
      </c>
      <c r="C302" s="30">
        <v>48.5</v>
      </c>
      <c r="D302" s="34">
        <v>56.26</v>
      </c>
      <c r="E302" s="34">
        <f t="shared" si="12"/>
        <v>-7.759999999999998</v>
      </c>
      <c r="F302" s="34">
        <f t="shared" si="13"/>
        <v>60.217599999999969</v>
      </c>
      <c r="G302" s="34"/>
      <c r="H302" s="34"/>
    </row>
    <row r="303" spans="1:8" ht="12.5" x14ac:dyDescent="0.25">
      <c r="A303" s="1">
        <v>48.4</v>
      </c>
      <c r="B303">
        <f t="shared" si="14"/>
        <v>302</v>
      </c>
      <c r="C303" s="30">
        <v>48.4</v>
      </c>
      <c r="D303" s="34">
        <v>56.26</v>
      </c>
      <c r="E303" s="34">
        <f t="shared" si="12"/>
        <v>-7.8599999999999994</v>
      </c>
      <c r="F303" s="34">
        <f t="shared" si="13"/>
        <v>61.779599999999988</v>
      </c>
      <c r="G303" s="34"/>
      <c r="H303" s="34"/>
    </row>
    <row r="304" spans="1:8" ht="12.5" x14ac:dyDescent="0.25">
      <c r="A304" s="1">
        <v>51</v>
      </c>
      <c r="B304">
        <f t="shared" si="14"/>
        <v>303</v>
      </c>
      <c r="C304" s="30">
        <v>51</v>
      </c>
      <c r="D304" s="34">
        <v>56.26</v>
      </c>
      <c r="E304" s="34">
        <f t="shared" si="12"/>
        <v>-5.259999999999998</v>
      </c>
      <c r="F304" s="34">
        <f t="shared" si="13"/>
        <v>27.667599999999979</v>
      </c>
      <c r="G304" s="34"/>
      <c r="H304" s="34"/>
    </row>
    <row r="305" spans="1:8" ht="12.5" x14ac:dyDescent="0.25">
      <c r="A305" s="1">
        <v>53.9</v>
      </c>
      <c r="B305">
        <f t="shared" si="14"/>
        <v>304</v>
      </c>
      <c r="C305" s="30">
        <v>53.9</v>
      </c>
      <c r="D305" s="34">
        <v>56.26</v>
      </c>
      <c r="E305" s="34">
        <f t="shared" si="12"/>
        <v>-2.3599999999999994</v>
      </c>
      <c r="F305" s="34">
        <f t="shared" si="13"/>
        <v>5.5695999999999977</v>
      </c>
      <c r="G305" s="34"/>
      <c r="H305" s="34"/>
    </row>
    <row r="306" spans="1:8" ht="15.75" customHeight="1" x14ac:dyDescent="0.25">
      <c r="D306" s="34"/>
      <c r="E306" s="34"/>
      <c r="F306" s="34"/>
      <c r="G306" s="34"/>
      <c r="H306" s="34"/>
    </row>
    <row r="307" spans="1:8" ht="15.75" customHeight="1" x14ac:dyDescent="0.25">
      <c r="D307" s="34"/>
      <c r="E307" s="34"/>
      <c r="F307" s="34"/>
      <c r="G307" s="34"/>
      <c r="H307" s="34"/>
    </row>
    <row r="308" spans="1:8" ht="15.75" customHeight="1" x14ac:dyDescent="0.25">
      <c r="D308" s="34"/>
      <c r="E308" s="34"/>
      <c r="F308" s="34"/>
      <c r="G308" s="34"/>
      <c r="H308" s="34"/>
    </row>
    <row r="309" spans="1:8" ht="15.75" customHeight="1" x14ac:dyDescent="0.25">
      <c r="D309" s="34"/>
      <c r="E309" s="34"/>
      <c r="F309" s="34"/>
      <c r="G309" s="34"/>
      <c r="H309" s="34"/>
    </row>
    <row r="310" spans="1:8" ht="15.75" customHeight="1" x14ac:dyDescent="0.25">
      <c r="D310" s="34"/>
      <c r="E310" s="34"/>
      <c r="F310" s="34"/>
      <c r="G310" s="34"/>
      <c r="H310" s="34"/>
    </row>
    <row r="311" spans="1:8" ht="15.75" customHeight="1" x14ac:dyDescent="0.25">
      <c r="D311" s="34"/>
      <c r="E311" s="34"/>
      <c r="F311" s="34"/>
      <c r="G311" s="34"/>
      <c r="H311" s="34"/>
    </row>
    <row r="312" spans="1:8" ht="15.75" customHeight="1" x14ac:dyDescent="0.25">
      <c r="D312" s="34"/>
      <c r="E312" s="34"/>
      <c r="F312" s="34"/>
      <c r="G312" s="34"/>
      <c r="H312" s="34"/>
    </row>
    <row r="313" spans="1:8" ht="15.75" customHeight="1" x14ac:dyDescent="0.25">
      <c r="D313" s="34"/>
      <c r="E313" s="34"/>
      <c r="F313" s="34"/>
      <c r="G313" s="34"/>
      <c r="H313" s="34"/>
    </row>
    <row r="314" spans="1:8" ht="15.75" customHeight="1" x14ac:dyDescent="0.25">
      <c r="D314" s="34"/>
      <c r="E314" s="34"/>
      <c r="F314" s="34"/>
      <c r="G314" s="34"/>
      <c r="H314" s="34"/>
    </row>
    <row r="315" spans="1:8" ht="15.75" customHeight="1" x14ac:dyDescent="0.25">
      <c r="D315" s="34"/>
      <c r="E315" s="34"/>
      <c r="F315" s="34"/>
      <c r="G315" s="34"/>
      <c r="H315" s="34"/>
    </row>
    <row r="316" spans="1:8" ht="15.75" customHeight="1" x14ac:dyDescent="0.25">
      <c r="D316" s="34"/>
      <c r="E316" s="34"/>
      <c r="F316" s="34"/>
      <c r="G316" s="34"/>
      <c r="H316" s="34"/>
    </row>
    <row r="317" spans="1:8" ht="15.75" customHeight="1" x14ac:dyDescent="0.25">
      <c r="D317" s="34"/>
      <c r="E317" s="34"/>
      <c r="F317" s="34"/>
      <c r="G317" s="34"/>
      <c r="H317" s="34"/>
    </row>
    <row r="318" spans="1:8" ht="15.75" customHeight="1" x14ac:dyDescent="0.25">
      <c r="D318" s="34"/>
      <c r="E318" s="34"/>
      <c r="F318" s="34"/>
      <c r="G318" s="34"/>
      <c r="H318" s="34"/>
    </row>
    <row r="319" spans="1:8" ht="15.75" customHeight="1" x14ac:dyDescent="0.25">
      <c r="D319" s="34"/>
      <c r="E319" s="34"/>
      <c r="F319" s="34"/>
      <c r="G319" s="34"/>
      <c r="H319" s="34"/>
    </row>
    <row r="320" spans="1:8" ht="15.75" customHeight="1" x14ac:dyDescent="0.25">
      <c r="D320" s="34"/>
      <c r="E320" s="34"/>
      <c r="F320" s="34"/>
      <c r="G320" s="34"/>
      <c r="H320" s="34"/>
    </row>
    <row r="321" spans="4:8" ht="15.75" customHeight="1" x14ac:dyDescent="0.25">
      <c r="D321" s="34"/>
      <c r="E321" s="34"/>
      <c r="F321" s="34"/>
      <c r="G321" s="34"/>
      <c r="H321" s="34"/>
    </row>
    <row r="322" spans="4:8" ht="15.75" customHeight="1" x14ac:dyDescent="0.25">
      <c r="D322" s="34"/>
      <c r="E322" s="34"/>
      <c r="F322" s="34"/>
      <c r="G322" s="34"/>
      <c r="H322" s="34"/>
    </row>
    <row r="323" spans="4:8" ht="15.75" customHeight="1" x14ac:dyDescent="0.25">
      <c r="D323" s="34"/>
      <c r="E323" s="34"/>
      <c r="F323" s="34"/>
      <c r="G323" s="34"/>
      <c r="H323" s="34"/>
    </row>
    <row r="324" spans="4:8" ht="15.75" customHeight="1" x14ac:dyDescent="0.25">
      <c r="D324" s="34"/>
      <c r="E324" s="34"/>
      <c r="F324" s="34"/>
      <c r="G324" s="34"/>
      <c r="H324" s="34"/>
    </row>
    <row r="325" spans="4:8" ht="15.75" customHeight="1" x14ac:dyDescent="0.25">
      <c r="D325" s="34"/>
      <c r="E325" s="34"/>
      <c r="F325" s="34"/>
      <c r="G325" s="34"/>
      <c r="H325" s="34"/>
    </row>
    <row r="326" spans="4:8" ht="15.75" customHeight="1" x14ac:dyDescent="0.25">
      <c r="D326" s="34"/>
      <c r="E326" s="34"/>
      <c r="F326" s="34"/>
      <c r="G326" s="34"/>
      <c r="H326" s="34"/>
    </row>
    <row r="327" spans="4:8" ht="15.75" customHeight="1" x14ac:dyDescent="0.25">
      <c r="D327" s="34"/>
      <c r="E327" s="34"/>
      <c r="F327" s="34"/>
      <c r="G327" s="34"/>
      <c r="H327" s="34"/>
    </row>
    <row r="328" spans="4:8" ht="15.75" customHeight="1" x14ac:dyDescent="0.25">
      <c r="D328" s="34"/>
      <c r="E328" s="34"/>
      <c r="F328" s="34"/>
      <c r="G328" s="34"/>
      <c r="H328" s="34"/>
    </row>
    <row r="329" spans="4:8" ht="15.75" customHeight="1" x14ac:dyDescent="0.25">
      <c r="D329" s="34"/>
      <c r="E329" s="34"/>
      <c r="F329" s="34"/>
      <c r="G329" s="34"/>
      <c r="H329" s="34"/>
    </row>
    <row r="330" spans="4:8" ht="15.75" customHeight="1" x14ac:dyDescent="0.25">
      <c r="D330" s="34"/>
      <c r="E330" s="34"/>
      <c r="F330" s="34"/>
      <c r="G330" s="34"/>
      <c r="H330" s="34"/>
    </row>
    <row r="331" spans="4:8" ht="15.75" customHeight="1" x14ac:dyDescent="0.25">
      <c r="D331" s="34"/>
      <c r="E331" s="34"/>
      <c r="F331" s="34"/>
      <c r="G331" s="34"/>
      <c r="H331" s="34"/>
    </row>
    <row r="332" spans="4:8" ht="15.75" customHeight="1" x14ac:dyDescent="0.25">
      <c r="D332" s="34"/>
      <c r="E332" s="34"/>
      <c r="F332" s="34"/>
      <c r="G332" s="34"/>
      <c r="H332" s="34"/>
    </row>
    <row r="333" spans="4:8" ht="15.75" customHeight="1" x14ac:dyDescent="0.25">
      <c r="D333" s="34"/>
      <c r="E333" s="34"/>
      <c r="F333" s="34"/>
      <c r="G333" s="34"/>
      <c r="H333" s="34"/>
    </row>
    <row r="334" spans="4:8" ht="15.75" customHeight="1" x14ac:dyDescent="0.25">
      <c r="D334" s="34"/>
      <c r="E334" s="34"/>
      <c r="F334" s="34"/>
      <c r="G334" s="34"/>
      <c r="H334" s="34"/>
    </row>
    <row r="335" spans="4:8" ht="15.75" customHeight="1" x14ac:dyDescent="0.25">
      <c r="D335" s="34"/>
      <c r="E335" s="34"/>
      <c r="F335" s="34"/>
      <c r="G335" s="34"/>
      <c r="H335" s="34"/>
    </row>
    <row r="336" spans="4:8" ht="15.75" customHeight="1" x14ac:dyDescent="0.25">
      <c r="D336" s="34"/>
      <c r="E336" s="34"/>
      <c r="F336" s="34"/>
      <c r="G336" s="34"/>
      <c r="H336" s="34"/>
    </row>
    <row r="337" spans="4:8" ht="15.75" customHeight="1" x14ac:dyDescent="0.25">
      <c r="D337" s="34"/>
      <c r="E337" s="34"/>
      <c r="F337" s="34"/>
      <c r="G337" s="34"/>
      <c r="H337" s="34"/>
    </row>
    <row r="338" spans="4:8" ht="15.75" customHeight="1" x14ac:dyDescent="0.25">
      <c r="D338" s="34"/>
      <c r="E338" s="34"/>
      <c r="F338" s="34"/>
      <c r="G338" s="34"/>
      <c r="H338" s="34"/>
    </row>
    <row r="339" spans="4:8" ht="15.75" customHeight="1" x14ac:dyDescent="0.25">
      <c r="D339" s="34"/>
      <c r="E339" s="34"/>
      <c r="F339" s="34"/>
      <c r="G339" s="34"/>
      <c r="H339" s="34"/>
    </row>
    <row r="340" spans="4:8" ht="15.75" customHeight="1" x14ac:dyDescent="0.25">
      <c r="D340" s="34"/>
      <c r="E340" s="34"/>
      <c r="F340" s="34"/>
      <c r="G340" s="34"/>
      <c r="H340" s="34"/>
    </row>
    <row r="341" spans="4:8" ht="15.75" customHeight="1" x14ac:dyDescent="0.25">
      <c r="D341" s="34"/>
      <c r="E341" s="34"/>
      <c r="F341" s="34"/>
      <c r="G341" s="34"/>
      <c r="H341" s="34"/>
    </row>
    <row r="342" spans="4:8" ht="15.75" customHeight="1" x14ac:dyDescent="0.25">
      <c r="D342" s="34"/>
      <c r="E342" s="34"/>
      <c r="F342" s="34"/>
      <c r="G342" s="34"/>
      <c r="H342" s="34"/>
    </row>
    <row r="343" spans="4:8" ht="15.75" customHeight="1" x14ac:dyDescent="0.25">
      <c r="D343" s="34"/>
      <c r="E343" s="34"/>
      <c r="F343" s="34"/>
      <c r="G343" s="34"/>
      <c r="H343" s="34"/>
    </row>
    <row r="344" spans="4:8" ht="15.75" customHeight="1" x14ac:dyDescent="0.25">
      <c r="D344" s="34"/>
      <c r="E344" s="34"/>
      <c r="F344" s="34"/>
      <c r="G344" s="34"/>
      <c r="H344" s="34"/>
    </row>
    <row r="345" spans="4:8" ht="15.75" customHeight="1" x14ac:dyDescent="0.25">
      <c r="D345" s="34"/>
      <c r="E345" s="34"/>
      <c r="F345" s="34"/>
      <c r="G345" s="34"/>
      <c r="H345" s="34"/>
    </row>
    <row r="346" spans="4:8" ht="15.75" customHeight="1" x14ac:dyDescent="0.25">
      <c r="D346" s="34"/>
      <c r="E346" s="34"/>
      <c r="F346" s="34"/>
      <c r="G346" s="34"/>
      <c r="H346" s="34"/>
    </row>
    <row r="347" spans="4:8" ht="15.75" customHeight="1" x14ac:dyDescent="0.25">
      <c r="D347" s="34"/>
      <c r="E347" s="34"/>
      <c r="F347" s="34"/>
      <c r="G347" s="34"/>
      <c r="H347" s="34"/>
    </row>
    <row r="348" spans="4:8" ht="15.75" customHeight="1" x14ac:dyDescent="0.25">
      <c r="D348" s="34"/>
      <c r="E348" s="34"/>
      <c r="F348" s="34"/>
      <c r="G348" s="34"/>
      <c r="H348" s="34"/>
    </row>
    <row r="349" spans="4:8" ht="15.75" customHeight="1" x14ac:dyDescent="0.25">
      <c r="D349" s="34"/>
      <c r="E349" s="34"/>
      <c r="F349" s="34"/>
      <c r="G349" s="34"/>
      <c r="H349" s="34"/>
    </row>
    <row r="350" spans="4:8" ht="15.75" customHeight="1" x14ac:dyDescent="0.25">
      <c r="D350" s="34"/>
      <c r="E350" s="34"/>
      <c r="F350" s="34"/>
      <c r="G350" s="34"/>
      <c r="H350" s="34"/>
    </row>
    <row r="351" spans="4:8" ht="15.75" customHeight="1" x14ac:dyDescent="0.25">
      <c r="D351" s="34"/>
      <c r="E351" s="34"/>
      <c r="F351" s="34"/>
      <c r="G351" s="34"/>
      <c r="H351" s="34"/>
    </row>
    <row r="352" spans="4:8" ht="15.75" customHeight="1" x14ac:dyDescent="0.25">
      <c r="D352" s="34"/>
      <c r="E352" s="34"/>
      <c r="F352" s="34"/>
      <c r="G352" s="34"/>
      <c r="H352" s="34"/>
    </row>
    <row r="353" spans="4:8" ht="15.75" customHeight="1" x14ac:dyDescent="0.25">
      <c r="D353" s="34"/>
      <c r="E353" s="34"/>
      <c r="F353" s="34"/>
      <c r="G353" s="34"/>
      <c r="H353" s="34"/>
    </row>
    <row r="354" spans="4:8" ht="15.75" customHeight="1" x14ac:dyDescent="0.25">
      <c r="D354" s="34"/>
      <c r="E354" s="34"/>
      <c r="F354" s="34"/>
      <c r="G354" s="34"/>
      <c r="H354" s="34"/>
    </row>
    <row r="355" spans="4:8" ht="15.75" customHeight="1" x14ac:dyDescent="0.25">
      <c r="D355" s="34"/>
      <c r="E355" s="34"/>
      <c r="F355" s="34"/>
      <c r="G355" s="34"/>
      <c r="H355" s="34"/>
    </row>
    <row r="356" spans="4:8" ht="15.75" customHeight="1" x14ac:dyDescent="0.25">
      <c r="D356" s="34"/>
      <c r="E356" s="34"/>
      <c r="F356" s="34"/>
      <c r="G356" s="34"/>
      <c r="H356" s="34"/>
    </row>
    <row r="357" spans="4:8" ht="15.75" customHeight="1" x14ac:dyDescent="0.25">
      <c r="D357" s="34"/>
      <c r="E357" s="34"/>
      <c r="F357" s="34"/>
      <c r="G357" s="34"/>
      <c r="H357" s="34"/>
    </row>
    <row r="358" spans="4:8" ht="15.75" customHeight="1" x14ac:dyDescent="0.25">
      <c r="D358" s="34"/>
      <c r="E358" s="34"/>
      <c r="F358" s="34"/>
      <c r="G358" s="34"/>
      <c r="H358" s="34"/>
    </row>
    <row r="359" spans="4:8" ht="15.75" customHeight="1" x14ac:dyDescent="0.25">
      <c r="D359" s="34"/>
      <c r="E359" s="34"/>
      <c r="F359" s="34"/>
      <c r="G359" s="34"/>
      <c r="H359" s="34"/>
    </row>
    <row r="360" spans="4:8" ht="15.75" customHeight="1" x14ac:dyDescent="0.25">
      <c r="D360" s="34"/>
      <c r="E360" s="34"/>
      <c r="F360" s="34"/>
      <c r="G360" s="34"/>
      <c r="H360" s="34"/>
    </row>
    <row r="361" spans="4:8" ht="15.75" customHeight="1" x14ac:dyDescent="0.25">
      <c r="D361" s="34"/>
      <c r="E361" s="34"/>
      <c r="F361" s="34"/>
      <c r="G361" s="34"/>
      <c r="H361" s="34"/>
    </row>
    <row r="362" spans="4:8" ht="15.75" customHeight="1" x14ac:dyDescent="0.25">
      <c r="D362" s="34"/>
      <c r="E362" s="34"/>
      <c r="F362" s="34"/>
      <c r="G362" s="34"/>
      <c r="H362" s="34"/>
    </row>
    <row r="363" spans="4:8" ht="15.75" customHeight="1" x14ac:dyDescent="0.25">
      <c r="D363" s="34"/>
      <c r="E363" s="34"/>
      <c r="F363" s="34"/>
      <c r="G363" s="34"/>
      <c r="H363" s="34"/>
    </row>
    <row r="364" spans="4:8" ht="15.75" customHeight="1" x14ac:dyDescent="0.25">
      <c r="D364" s="34"/>
      <c r="E364" s="34"/>
      <c r="F364" s="34"/>
      <c r="G364" s="34"/>
      <c r="H364" s="34"/>
    </row>
    <row r="365" spans="4:8" ht="15.75" customHeight="1" x14ac:dyDescent="0.25">
      <c r="D365" s="34"/>
      <c r="E365" s="34"/>
      <c r="F365" s="34"/>
      <c r="G365" s="34"/>
      <c r="H365" s="34"/>
    </row>
    <row r="366" spans="4:8" ht="15.75" customHeight="1" x14ac:dyDescent="0.25">
      <c r="D366" s="34"/>
      <c r="E366" s="34"/>
      <c r="F366" s="34"/>
      <c r="G366" s="34"/>
      <c r="H366" s="34"/>
    </row>
    <row r="367" spans="4:8" ht="15.75" customHeight="1" x14ac:dyDescent="0.25">
      <c r="D367" s="34"/>
      <c r="E367" s="34"/>
      <c r="F367" s="34"/>
      <c r="G367" s="34"/>
      <c r="H367" s="34"/>
    </row>
    <row r="368" spans="4:8" ht="15.75" customHeight="1" x14ac:dyDescent="0.25">
      <c r="D368" s="34"/>
      <c r="E368" s="34"/>
      <c r="F368" s="34"/>
      <c r="G368" s="34"/>
      <c r="H368" s="34"/>
    </row>
    <row r="369" spans="4:8" ht="15.75" customHeight="1" x14ac:dyDescent="0.25">
      <c r="D369" s="34"/>
      <c r="E369" s="34"/>
      <c r="F369" s="34"/>
      <c r="G369" s="34"/>
      <c r="H369" s="34"/>
    </row>
    <row r="370" spans="4:8" ht="15.75" customHeight="1" x14ac:dyDescent="0.25">
      <c r="D370" s="34"/>
      <c r="E370" s="34"/>
      <c r="F370" s="34"/>
      <c r="G370" s="34"/>
      <c r="H370" s="34"/>
    </row>
    <row r="371" spans="4:8" ht="15.75" customHeight="1" x14ac:dyDescent="0.25">
      <c r="D371" s="34"/>
      <c r="E371" s="34"/>
      <c r="F371" s="34"/>
      <c r="G371" s="34"/>
      <c r="H371" s="34"/>
    </row>
    <row r="372" spans="4:8" ht="15.75" customHeight="1" x14ac:dyDescent="0.25">
      <c r="D372" s="34"/>
      <c r="E372" s="34"/>
      <c r="F372" s="34"/>
      <c r="G372" s="34"/>
      <c r="H372" s="34"/>
    </row>
    <row r="373" spans="4:8" ht="15.75" customHeight="1" x14ac:dyDescent="0.25">
      <c r="D373" s="34"/>
      <c r="E373" s="34"/>
      <c r="F373" s="34"/>
      <c r="G373" s="34"/>
      <c r="H373" s="34"/>
    </row>
    <row r="374" spans="4:8" ht="15.75" customHeight="1" x14ac:dyDescent="0.25">
      <c r="D374" s="34"/>
      <c r="E374" s="34"/>
      <c r="F374" s="34"/>
      <c r="G374" s="34"/>
      <c r="H374" s="34"/>
    </row>
    <row r="375" spans="4:8" ht="15.75" customHeight="1" x14ac:dyDescent="0.25">
      <c r="D375" s="34"/>
      <c r="E375" s="34"/>
      <c r="F375" s="34"/>
      <c r="G375" s="34"/>
      <c r="H375" s="34"/>
    </row>
    <row r="376" spans="4:8" ht="15.75" customHeight="1" x14ac:dyDescent="0.25">
      <c r="D376" s="34"/>
      <c r="E376" s="34"/>
      <c r="F376" s="34"/>
      <c r="G376" s="34"/>
      <c r="H376" s="34"/>
    </row>
    <row r="377" spans="4:8" ht="15.75" customHeight="1" x14ac:dyDescent="0.25">
      <c r="D377" s="34"/>
      <c r="E377" s="34"/>
      <c r="F377" s="34"/>
      <c r="G377" s="34"/>
      <c r="H377" s="34"/>
    </row>
    <row r="378" spans="4:8" ht="15.75" customHeight="1" x14ac:dyDescent="0.25">
      <c r="D378" s="34"/>
      <c r="E378" s="34"/>
      <c r="F378" s="34"/>
      <c r="G378" s="34"/>
      <c r="H378" s="34"/>
    </row>
    <row r="379" spans="4:8" ht="15.75" customHeight="1" x14ac:dyDescent="0.25">
      <c r="D379" s="34"/>
      <c r="E379" s="34"/>
      <c r="F379" s="34"/>
      <c r="G379" s="34"/>
      <c r="H379" s="34"/>
    </row>
    <row r="380" spans="4:8" ht="15.75" customHeight="1" x14ac:dyDescent="0.25">
      <c r="D380" s="34"/>
      <c r="E380" s="34"/>
      <c r="F380" s="34"/>
      <c r="G380" s="34"/>
      <c r="H380" s="34"/>
    </row>
    <row r="381" spans="4:8" ht="15.75" customHeight="1" x14ac:dyDescent="0.25">
      <c r="D381" s="34"/>
      <c r="E381" s="34"/>
      <c r="F381" s="34"/>
      <c r="G381" s="34"/>
      <c r="H381" s="34"/>
    </row>
    <row r="382" spans="4:8" ht="15.75" customHeight="1" x14ac:dyDescent="0.25">
      <c r="D382" s="34"/>
      <c r="E382" s="34"/>
      <c r="F382" s="34"/>
      <c r="G382" s="34"/>
      <c r="H382" s="34"/>
    </row>
    <row r="383" spans="4:8" ht="15.75" customHeight="1" x14ac:dyDescent="0.25">
      <c r="D383" s="34"/>
      <c r="E383" s="34"/>
      <c r="F383" s="34"/>
      <c r="G383" s="34"/>
      <c r="H383" s="34"/>
    </row>
    <row r="384" spans="4:8" ht="15.75" customHeight="1" x14ac:dyDescent="0.25">
      <c r="D384" s="34"/>
      <c r="E384" s="34"/>
      <c r="F384" s="34"/>
      <c r="G384" s="34"/>
      <c r="H384" s="34"/>
    </row>
    <row r="385" spans="4:8" ht="15.75" customHeight="1" x14ac:dyDescent="0.25">
      <c r="D385" s="34"/>
      <c r="E385" s="34"/>
      <c r="F385" s="34"/>
      <c r="G385" s="34"/>
      <c r="H385" s="34"/>
    </row>
    <row r="386" spans="4:8" ht="15.75" customHeight="1" x14ac:dyDescent="0.25">
      <c r="D386" s="34"/>
      <c r="E386" s="34"/>
      <c r="F386" s="34"/>
      <c r="G386" s="34"/>
      <c r="H386" s="34"/>
    </row>
    <row r="387" spans="4:8" ht="15.75" customHeight="1" x14ac:dyDescent="0.25">
      <c r="D387" s="34"/>
      <c r="E387" s="34"/>
      <c r="F387" s="34"/>
      <c r="G387" s="34"/>
      <c r="H387" s="34"/>
    </row>
    <row r="388" spans="4:8" ht="15.75" customHeight="1" x14ac:dyDescent="0.25">
      <c r="D388" s="34"/>
      <c r="E388" s="34"/>
      <c r="F388" s="34"/>
      <c r="G388" s="34"/>
      <c r="H388" s="34"/>
    </row>
    <row r="389" spans="4:8" ht="15.75" customHeight="1" x14ac:dyDescent="0.25">
      <c r="D389" s="34"/>
      <c r="E389" s="34"/>
      <c r="F389" s="34"/>
      <c r="G389" s="34"/>
      <c r="H389" s="34"/>
    </row>
    <row r="390" spans="4:8" ht="15.75" customHeight="1" x14ac:dyDescent="0.25">
      <c r="D390" s="34"/>
      <c r="E390" s="34"/>
      <c r="F390" s="34"/>
      <c r="G390" s="34"/>
      <c r="H390" s="34"/>
    </row>
    <row r="391" spans="4:8" ht="15.75" customHeight="1" x14ac:dyDescent="0.25">
      <c r="D391" s="34"/>
      <c r="E391" s="34"/>
      <c r="F391" s="34"/>
      <c r="G391" s="34"/>
      <c r="H391" s="34"/>
    </row>
    <row r="392" spans="4:8" ht="15.75" customHeight="1" x14ac:dyDescent="0.25">
      <c r="D392" s="34"/>
      <c r="E392" s="34"/>
      <c r="F392" s="34"/>
      <c r="G392" s="34"/>
      <c r="H392" s="34"/>
    </row>
    <row r="393" spans="4:8" ht="15.75" customHeight="1" x14ac:dyDescent="0.25">
      <c r="D393" s="34"/>
      <c r="E393" s="34"/>
      <c r="F393" s="34"/>
      <c r="G393" s="34"/>
      <c r="H393" s="34"/>
    </row>
    <row r="394" spans="4:8" ht="15.75" customHeight="1" x14ac:dyDescent="0.25">
      <c r="D394" s="34"/>
      <c r="E394" s="34"/>
      <c r="F394" s="34"/>
      <c r="G394" s="34"/>
      <c r="H394" s="34"/>
    </row>
    <row r="395" spans="4:8" ht="15.75" customHeight="1" x14ac:dyDescent="0.25">
      <c r="D395" s="34"/>
      <c r="E395" s="34"/>
      <c r="F395" s="34"/>
      <c r="G395" s="34"/>
      <c r="H395" s="34"/>
    </row>
    <row r="396" spans="4:8" ht="15.75" customHeight="1" x14ac:dyDescent="0.25">
      <c r="D396" s="34"/>
      <c r="E396" s="34"/>
      <c r="F396" s="34"/>
      <c r="G396" s="34"/>
      <c r="H396" s="34"/>
    </row>
    <row r="397" spans="4:8" ht="15.75" customHeight="1" x14ac:dyDescent="0.25">
      <c r="D397" s="34"/>
      <c r="E397" s="34"/>
      <c r="F397" s="34"/>
      <c r="G397" s="34"/>
      <c r="H397" s="34"/>
    </row>
    <row r="398" spans="4:8" ht="15.75" customHeight="1" x14ac:dyDescent="0.25">
      <c r="D398" s="34"/>
      <c r="E398" s="34"/>
      <c r="F398" s="34"/>
      <c r="G398" s="34"/>
      <c r="H398" s="34"/>
    </row>
    <row r="399" spans="4:8" ht="15.75" customHeight="1" x14ac:dyDescent="0.25">
      <c r="D399" s="34"/>
      <c r="E399" s="34"/>
      <c r="F399" s="34"/>
      <c r="G399" s="34"/>
      <c r="H399" s="34"/>
    </row>
    <row r="400" spans="4:8" ht="15.75" customHeight="1" x14ac:dyDescent="0.25">
      <c r="D400" s="34"/>
      <c r="E400" s="34"/>
      <c r="F400" s="34"/>
      <c r="G400" s="34"/>
      <c r="H400" s="34"/>
    </row>
    <row r="401" spans="4:8" ht="15.75" customHeight="1" x14ac:dyDescent="0.25">
      <c r="D401" s="34"/>
      <c r="E401" s="34"/>
      <c r="F401" s="34"/>
      <c r="G401" s="34"/>
      <c r="H401" s="34"/>
    </row>
    <row r="402" spans="4:8" ht="15.75" customHeight="1" x14ac:dyDescent="0.25">
      <c r="D402" s="34"/>
      <c r="E402" s="34"/>
      <c r="F402" s="34"/>
      <c r="G402" s="34"/>
      <c r="H402" s="34"/>
    </row>
    <row r="403" spans="4:8" ht="15.75" customHeight="1" x14ac:dyDescent="0.25">
      <c r="D403" s="34"/>
      <c r="E403" s="34"/>
      <c r="F403" s="34"/>
      <c r="G403" s="34"/>
      <c r="H403" s="34"/>
    </row>
    <row r="404" spans="4:8" ht="15.75" customHeight="1" x14ac:dyDescent="0.25">
      <c r="D404" s="34"/>
      <c r="E404" s="34"/>
      <c r="F404" s="34"/>
      <c r="G404" s="34"/>
      <c r="H404" s="34"/>
    </row>
    <row r="405" spans="4:8" ht="15.75" customHeight="1" x14ac:dyDescent="0.25">
      <c r="D405" s="34"/>
      <c r="E405" s="34"/>
      <c r="F405" s="34"/>
      <c r="G405" s="34"/>
      <c r="H405" s="34"/>
    </row>
    <row r="406" spans="4:8" ht="15.75" customHeight="1" x14ac:dyDescent="0.25">
      <c r="D406" s="34"/>
      <c r="E406" s="34"/>
      <c r="F406" s="34"/>
      <c r="G406" s="34"/>
      <c r="H406" s="34"/>
    </row>
    <row r="407" spans="4:8" ht="15.75" customHeight="1" x14ac:dyDescent="0.25">
      <c r="D407" s="34"/>
      <c r="E407" s="34"/>
      <c r="F407" s="34"/>
      <c r="G407" s="34"/>
      <c r="H407" s="34"/>
    </row>
    <row r="408" spans="4:8" ht="15.75" customHeight="1" x14ac:dyDescent="0.25">
      <c r="D408" s="34"/>
      <c r="E408" s="34"/>
      <c r="F408" s="34"/>
      <c r="G408" s="34"/>
      <c r="H408" s="34"/>
    </row>
    <row r="409" spans="4:8" ht="15.75" customHeight="1" x14ac:dyDescent="0.25">
      <c r="D409" s="34"/>
      <c r="E409" s="34"/>
      <c r="F409" s="34"/>
      <c r="G409" s="34"/>
      <c r="H409" s="34"/>
    </row>
    <row r="410" spans="4:8" ht="15.75" customHeight="1" x14ac:dyDescent="0.25">
      <c r="D410" s="34"/>
      <c r="E410" s="34"/>
      <c r="F410" s="34"/>
      <c r="G410" s="34"/>
      <c r="H410" s="34"/>
    </row>
    <row r="411" spans="4:8" ht="15.75" customHeight="1" x14ac:dyDescent="0.25">
      <c r="D411" s="34"/>
      <c r="E411" s="34"/>
      <c r="F411" s="34"/>
      <c r="G411" s="34"/>
      <c r="H411" s="34"/>
    </row>
    <row r="412" spans="4:8" ht="15.75" customHeight="1" x14ac:dyDescent="0.25">
      <c r="D412" s="34"/>
      <c r="E412" s="34"/>
      <c r="F412" s="34"/>
      <c r="G412" s="34"/>
      <c r="H412" s="34"/>
    </row>
    <row r="413" spans="4:8" ht="15.75" customHeight="1" x14ac:dyDescent="0.25">
      <c r="D413" s="34"/>
      <c r="E413" s="34"/>
      <c r="F413" s="34"/>
      <c r="G413" s="34"/>
      <c r="H413" s="34"/>
    </row>
    <row r="414" spans="4:8" ht="15.75" customHeight="1" x14ac:dyDescent="0.25">
      <c r="D414" s="34"/>
      <c r="E414" s="34"/>
      <c r="F414" s="34"/>
      <c r="G414" s="34"/>
      <c r="H414" s="34"/>
    </row>
    <row r="415" spans="4:8" ht="15.75" customHeight="1" x14ac:dyDescent="0.25">
      <c r="D415" s="34"/>
      <c r="E415" s="34"/>
      <c r="F415" s="34"/>
      <c r="G415" s="34"/>
      <c r="H415" s="34"/>
    </row>
    <row r="416" spans="4:8" ht="15.75" customHeight="1" x14ac:dyDescent="0.25">
      <c r="D416" s="34"/>
      <c r="E416" s="34"/>
      <c r="F416" s="34"/>
      <c r="G416" s="34"/>
      <c r="H416" s="34"/>
    </row>
    <row r="417" spans="4:8" ht="15.75" customHeight="1" x14ac:dyDescent="0.25">
      <c r="D417" s="34"/>
      <c r="E417" s="34"/>
      <c r="F417" s="34"/>
      <c r="G417" s="34"/>
      <c r="H417" s="34"/>
    </row>
    <row r="418" spans="4:8" ht="15.75" customHeight="1" x14ac:dyDescent="0.25">
      <c r="D418" s="34"/>
      <c r="E418" s="34"/>
      <c r="F418" s="34"/>
      <c r="G418" s="34"/>
      <c r="H418" s="34"/>
    </row>
    <row r="419" spans="4:8" ht="15.75" customHeight="1" x14ac:dyDescent="0.25">
      <c r="D419" s="34"/>
      <c r="E419" s="34"/>
      <c r="F419" s="34"/>
      <c r="G419" s="34"/>
      <c r="H419" s="34"/>
    </row>
    <row r="420" spans="4:8" ht="15.75" customHeight="1" x14ac:dyDescent="0.25">
      <c r="D420" s="34"/>
      <c r="E420" s="34"/>
      <c r="F420" s="34"/>
      <c r="G420" s="34"/>
      <c r="H420" s="34"/>
    </row>
    <row r="421" spans="4:8" ht="15.75" customHeight="1" x14ac:dyDescent="0.25">
      <c r="D421" s="34"/>
      <c r="E421" s="34"/>
      <c r="F421" s="34"/>
      <c r="G421" s="34"/>
      <c r="H421" s="34"/>
    </row>
    <row r="422" spans="4:8" ht="15.75" customHeight="1" x14ac:dyDescent="0.25">
      <c r="D422" s="34"/>
      <c r="E422" s="34"/>
      <c r="F422" s="34"/>
      <c r="G422" s="34"/>
      <c r="H422" s="34"/>
    </row>
    <row r="423" spans="4:8" ht="15.75" customHeight="1" x14ac:dyDescent="0.25">
      <c r="D423" s="34"/>
      <c r="E423" s="34"/>
      <c r="F423" s="34"/>
      <c r="G423" s="34"/>
      <c r="H423" s="34"/>
    </row>
    <row r="424" spans="4:8" ht="15.75" customHeight="1" x14ac:dyDescent="0.25">
      <c r="D424" s="34"/>
      <c r="E424" s="34"/>
      <c r="F424" s="34"/>
      <c r="G424" s="34"/>
      <c r="H424" s="34"/>
    </row>
    <row r="425" spans="4:8" ht="15.75" customHeight="1" x14ac:dyDescent="0.25">
      <c r="D425" s="34"/>
      <c r="E425" s="34"/>
      <c r="F425" s="34"/>
      <c r="G425" s="34"/>
      <c r="H425" s="34"/>
    </row>
    <row r="426" spans="4:8" ht="15.75" customHeight="1" x14ac:dyDescent="0.25">
      <c r="D426" s="34"/>
      <c r="E426" s="34"/>
      <c r="F426" s="34"/>
      <c r="G426" s="34"/>
      <c r="H426" s="34"/>
    </row>
    <row r="427" spans="4:8" ht="15.75" customHeight="1" x14ac:dyDescent="0.25">
      <c r="D427" s="34"/>
      <c r="E427" s="34"/>
      <c r="F427" s="34"/>
      <c r="G427" s="34"/>
      <c r="H427" s="34"/>
    </row>
    <row r="428" spans="4:8" ht="15.75" customHeight="1" x14ac:dyDescent="0.25">
      <c r="D428" s="34"/>
      <c r="E428" s="34"/>
      <c r="F428" s="34"/>
      <c r="G428" s="34"/>
      <c r="H428" s="34"/>
    </row>
    <row r="429" spans="4:8" ht="15.75" customHeight="1" x14ac:dyDescent="0.25">
      <c r="D429" s="34"/>
      <c r="E429" s="34"/>
      <c r="F429" s="34"/>
      <c r="G429" s="34"/>
      <c r="H429" s="34"/>
    </row>
    <row r="430" spans="4:8" ht="15.75" customHeight="1" x14ac:dyDescent="0.25">
      <c r="D430" s="34"/>
      <c r="E430" s="34"/>
      <c r="F430" s="34"/>
      <c r="G430" s="34"/>
      <c r="H430" s="34"/>
    </row>
    <row r="431" spans="4:8" ht="15.75" customHeight="1" x14ac:dyDescent="0.25">
      <c r="D431" s="34"/>
      <c r="E431" s="34"/>
      <c r="F431" s="34"/>
      <c r="G431" s="34"/>
      <c r="H431" s="34"/>
    </row>
    <row r="432" spans="4:8" ht="15.75" customHeight="1" x14ac:dyDescent="0.25">
      <c r="D432" s="34"/>
      <c r="E432" s="34"/>
      <c r="F432" s="34"/>
      <c r="G432" s="34"/>
      <c r="H432" s="34"/>
    </row>
    <row r="433" spans="4:8" ht="15.75" customHeight="1" x14ac:dyDescent="0.25">
      <c r="D433" s="34"/>
      <c r="E433" s="34"/>
      <c r="F433" s="34"/>
      <c r="G433" s="34"/>
      <c r="H433" s="34"/>
    </row>
    <row r="434" spans="4:8" ht="15.75" customHeight="1" x14ac:dyDescent="0.25">
      <c r="D434" s="34"/>
      <c r="E434" s="34"/>
      <c r="F434" s="34"/>
      <c r="G434" s="34"/>
      <c r="H434" s="34"/>
    </row>
    <row r="435" spans="4:8" ht="15.75" customHeight="1" x14ac:dyDescent="0.25">
      <c r="D435" s="34"/>
      <c r="E435" s="34"/>
      <c r="F435" s="34"/>
      <c r="G435" s="34"/>
      <c r="H435" s="34"/>
    </row>
    <row r="436" spans="4:8" ht="15.75" customHeight="1" x14ac:dyDescent="0.25">
      <c r="D436" s="34"/>
      <c r="E436" s="34"/>
      <c r="F436" s="34"/>
      <c r="G436" s="34"/>
      <c r="H436" s="34"/>
    </row>
    <row r="437" spans="4:8" ht="15.75" customHeight="1" x14ac:dyDescent="0.25">
      <c r="D437" s="34"/>
      <c r="E437" s="34"/>
      <c r="F437" s="34"/>
      <c r="G437" s="34"/>
      <c r="H437" s="34"/>
    </row>
    <row r="438" spans="4:8" ht="15.75" customHeight="1" x14ac:dyDescent="0.25">
      <c r="D438" s="34"/>
      <c r="E438" s="34"/>
      <c r="F438" s="34"/>
      <c r="G438" s="34"/>
      <c r="H438" s="34"/>
    </row>
    <row r="439" spans="4:8" ht="15.75" customHeight="1" x14ac:dyDescent="0.25">
      <c r="D439" s="34"/>
      <c r="E439" s="34"/>
      <c r="F439" s="34"/>
      <c r="G439" s="34"/>
      <c r="H439" s="34"/>
    </row>
    <row r="440" spans="4:8" ht="15.75" customHeight="1" x14ac:dyDescent="0.25">
      <c r="D440" s="34"/>
      <c r="E440" s="34"/>
      <c r="F440" s="34"/>
      <c r="G440" s="34"/>
      <c r="H440" s="34"/>
    </row>
    <row r="441" spans="4:8" ht="15.75" customHeight="1" x14ac:dyDescent="0.25">
      <c r="D441" s="34"/>
      <c r="E441" s="34"/>
      <c r="F441" s="34"/>
      <c r="G441" s="34"/>
      <c r="H441" s="34"/>
    </row>
    <row r="442" spans="4:8" ht="15.75" customHeight="1" x14ac:dyDescent="0.25">
      <c r="D442" s="34"/>
      <c r="E442" s="34"/>
      <c r="F442" s="34"/>
      <c r="G442" s="34"/>
      <c r="H442" s="34"/>
    </row>
    <row r="443" spans="4:8" ht="15.75" customHeight="1" x14ac:dyDescent="0.25">
      <c r="D443" s="34"/>
      <c r="E443" s="34"/>
      <c r="F443" s="34"/>
      <c r="G443" s="34"/>
      <c r="H443" s="34"/>
    </row>
    <row r="444" spans="4:8" ht="15.75" customHeight="1" x14ac:dyDescent="0.25">
      <c r="D444" s="34"/>
      <c r="E444" s="34"/>
      <c r="F444" s="34"/>
      <c r="G444" s="34"/>
      <c r="H444" s="34"/>
    </row>
    <row r="445" spans="4:8" ht="15.75" customHeight="1" x14ac:dyDescent="0.25">
      <c r="D445" s="34"/>
      <c r="E445" s="34"/>
      <c r="F445" s="34"/>
      <c r="G445" s="34"/>
      <c r="H445" s="34"/>
    </row>
    <row r="446" spans="4:8" ht="15.75" customHeight="1" x14ac:dyDescent="0.25">
      <c r="D446" s="34"/>
      <c r="E446" s="34"/>
      <c r="F446" s="34"/>
      <c r="G446" s="34"/>
      <c r="H446" s="34"/>
    </row>
    <row r="447" spans="4:8" ht="15.75" customHeight="1" x14ac:dyDescent="0.25">
      <c r="D447" s="34"/>
      <c r="E447" s="34"/>
      <c r="F447" s="34"/>
      <c r="G447" s="34"/>
      <c r="H447" s="34"/>
    </row>
    <row r="448" spans="4:8" ht="15.75" customHeight="1" x14ac:dyDescent="0.25">
      <c r="D448" s="34"/>
      <c r="E448" s="34"/>
      <c r="F448" s="34"/>
      <c r="G448" s="34"/>
      <c r="H448" s="34"/>
    </row>
    <row r="449" spans="4:8" ht="15.75" customHeight="1" x14ac:dyDescent="0.25">
      <c r="D449" s="34"/>
      <c r="E449" s="34"/>
      <c r="F449" s="34"/>
      <c r="G449" s="34"/>
      <c r="H449" s="34"/>
    </row>
    <row r="450" spans="4:8" ht="15.75" customHeight="1" x14ac:dyDescent="0.25">
      <c r="D450" s="34"/>
      <c r="E450" s="34"/>
      <c r="F450" s="34"/>
      <c r="G450" s="34"/>
      <c r="H450" s="34"/>
    </row>
    <row r="451" spans="4:8" ht="15.75" customHeight="1" x14ac:dyDescent="0.25">
      <c r="D451" s="34"/>
      <c r="E451" s="34"/>
      <c r="F451" s="34"/>
      <c r="G451" s="34"/>
      <c r="H451" s="34"/>
    </row>
    <row r="452" spans="4:8" ht="15.75" customHeight="1" x14ac:dyDescent="0.25">
      <c r="D452" s="34"/>
      <c r="E452" s="34"/>
      <c r="F452" s="34"/>
      <c r="G452" s="34"/>
      <c r="H452" s="34"/>
    </row>
    <row r="453" spans="4:8" ht="15.75" customHeight="1" x14ac:dyDescent="0.25">
      <c r="D453" s="34"/>
      <c r="E453" s="34"/>
      <c r="F453" s="34"/>
      <c r="G453" s="34"/>
      <c r="H453" s="34"/>
    </row>
    <row r="454" spans="4:8" ht="15.75" customHeight="1" x14ac:dyDescent="0.25">
      <c r="D454" s="34"/>
      <c r="E454" s="34"/>
      <c r="F454" s="34"/>
      <c r="G454" s="34"/>
      <c r="H454" s="34"/>
    </row>
    <row r="455" spans="4:8" ht="15.75" customHeight="1" x14ac:dyDescent="0.25">
      <c r="D455" s="34"/>
      <c r="E455" s="34"/>
      <c r="F455" s="34"/>
      <c r="G455" s="34"/>
      <c r="H455" s="34"/>
    </row>
    <row r="456" spans="4:8" ht="15.75" customHeight="1" x14ac:dyDescent="0.25">
      <c r="D456" s="34"/>
      <c r="E456" s="34"/>
      <c r="F456" s="34"/>
      <c r="G456" s="34"/>
      <c r="H456" s="34"/>
    </row>
    <row r="457" spans="4:8" ht="15.75" customHeight="1" x14ac:dyDescent="0.25">
      <c r="D457" s="34"/>
      <c r="E457" s="34"/>
      <c r="F457" s="34"/>
      <c r="G457" s="34"/>
      <c r="H457" s="34"/>
    </row>
    <row r="458" spans="4:8" ht="15.75" customHeight="1" x14ac:dyDescent="0.25">
      <c r="D458" s="34"/>
      <c r="E458" s="34"/>
      <c r="F458" s="34"/>
      <c r="G458" s="34"/>
      <c r="H458" s="34"/>
    </row>
    <row r="459" spans="4:8" ht="15.75" customHeight="1" x14ac:dyDescent="0.25">
      <c r="D459" s="34"/>
      <c r="E459" s="34"/>
      <c r="F459" s="34"/>
      <c r="G459" s="34"/>
      <c r="H459" s="34"/>
    </row>
    <row r="460" spans="4:8" ht="15.75" customHeight="1" x14ac:dyDescent="0.25">
      <c r="D460" s="34"/>
      <c r="E460" s="34"/>
      <c r="F460" s="34"/>
      <c r="G460" s="34"/>
      <c r="H460" s="34"/>
    </row>
    <row r="461" spans="4:8" ht="15.75" customHeight="1" x14ac:dyDescent="0.25">
      <c r="D461" s="34"/>
      <c r="E461" s="34"/>
      <c r="F461" s="34"/>
      <c r="G461" s="34"/>
      <c r="H461" s="34"/>
    </row>
    <row r="462" spans="4:8" ht="15.75" customHeight="1" x14ac:dyDescent="0.25">
      <c r="D462" s="34"/>
      <c r="E462" s="34"/>
      <c r="F462" s="34"/>
      <c r="G462" s="34"/>
      <c r="H462" s="34"/>
    </row>
    <row r="463" spans="4:8" ht="15.75" customHeight="1" x14ac:dyDescent="0.25">
      <c r="D463" s="34"/>
      <c r="E463" s="34"/>
      <c r="F463" s="34"/>
      <c r="G463" s="34"/>
      <c r="H463" s="34"/>
    </row>
    <row r="464" spans="4:8" ht="15.75" customHeight="1" x14ac:dyDescent="0.25">
      <c r="D464" s="34"/>
      <c r="E464" s="34"/>
      <c r="F464" s="34"/>
      <c r="G464" s="34"/>
      <c r="H464" s="34"/>
    </row>
    <row r="465" spans="4:8" ht="15.75" customHeight="1" x14ac:dyDescent="0.25">
      <c r="D465" s="34"/>
      <c r="E465" s="34"/>
      <c r="F465" s="34"/>
      <c r="G465" s="34"/>
      <c r="H465" s="34"/>
    </row>
    <row r="466" spans="4:8" ht="15.75" customHeight="1" x14ac:dyDescent="0.25">
      <c r="D466" s="34"/>
      <c r="E466" s="34"/>
      <c r="F466" s="34"/>
      <c r="G466" s="34"/>
      <c r="H466" s="34"/>
    </row>
    <row r="467" spans="4:8" ht="15.75" customHeight="1" x14ac:dyDescent="0.25">
      <c r="D467" s="34"/>
      <c r="E467" s="34"/>
      <c r="F467" s="34"/>
      <c r="G467" s="34"/>
      <c r="H467" s="34"/>
    </row>
    <row r="468" spans="4:8" ht="15.75" customHeight="1" x14ac:dyDescent="0.25">
      <c r="D468" s="34"/>
      <c r="E468" s="34"/>
      <c r="F468" s="34"/>
      <c r="G468" s="34"/>
      <c r="H468" s="34"/>
    </row>
    <row r="469" spans="4:8" ht="15.75" customHeight="1" x14ac:dyDescent="0.25">
      <c r="D469" s="34"/>
      <c r="E469" s="34"/>
      <c r="F469" s="34"/>
      <c r="G469" s="34"/>
      <c r="H469" s="34"/>
    </row>
    <row r="470" spans="4:8" ht="15.75" customHeight="1" x14ac:dyDescent="0.25">
      <c r="D470" s="34"/>
      <c r="E470" s="34"/>
      <c r="F470" s="34"/>
      <c r="G470" s="34"/>
      <c r="H470" s="34"/>
    </row>
    <row r="471" spans="4:8" ht="15.75" customHeight="1" x14ac:dyDescent="0.25">
      <c r="D471" s="34"/>
      <c r="E471" s="34"/>
      <c r="F471" s="34"/>
      <c r="G471" s="34"/>
      <c r="H471" s="34"/>
    </row>
    <row r="472" spans="4:8" ht="15.75" customHeight="1" x14ac:dyDescent="0.25">
      <c r="D472" s="34"/>
      <c r="E472" s="34"/>
      <c r="F472" s="34"/>
      <c r="G472" s="34"/>
      <c r="H472" s="34"/>
    </row>
    <row r="473" spans="4:8" ht="15.75" customHeight="1" x14ac:dyDescent="0.25">
      <c r="D473" s="34"/>
      <c r="E473" s="34"/>
      <c r="F473" s="34"/>
      <c r="G473" s="34"/>
      <c r="H473" s="34"/>
    </row>
    <row r="474" spans="4:8" ht="15.75" customHeight="1" x14ac:dyDescent="0.25">
      <c r="D474" s="34"/>
      <c r="E474" s="34"/>
      <c r="F474" s="34"/>
      <c r="G474" s="34"/>
      <c r="H474" s="34"/>
    </row>
    <row r="475" spans="4:8" ht="15.75" customHeight="1" x14ac:dyDescent="0.25">
      <c r="D475" s="34"/>
      <c r="E475" s="34"/>
      <c r="F475" s="34"/>
      <c r="G475" s="34"/>
      <c r="H475" s="34"/>
    </row>
    <row r="476" spans="4:8" ht="15.75" customHeight="1" x14ac:dyDescent="0.25">
      <c r="D476" s="34"/>
      <c r="E476" s="34"/>
      <c r="F476" s="34"/>
      <c r="G476" s="34"/>
      <c r="H476" s="34"/>
    </row>
    <row r="477" spans="4:8" ht="15.75" customHeight="1" x14ac:dyDescent="0.25">
      <c r="D477" s="34"/>
      <c r="E477" s="34"/>
      <c r="F477" s="34"/>
      <c r="G477" s="34"/>
      <c r="H477" s="34"/>
    </row>
    <row r="478" spans="4:8" ht="15.75" customHeight="1" x14ac:dyDescent="0.25">
      <c r="D478" s="34"/>
      <c r="E478" s="34"/>
      <c r="F478" s="34"/>
      <c r="G478" s="34"/>
      <c r="H478" s="34"/>
    </row>
    <row r="479" spans="4:8" ht="15.75" customHeight="1" x14ac:dyDescent="0.25">
      <c r="D479" s="34"/>
      <c r="E479" s="34"/>
      <c r="F479" s="34"/>
      <c r="G479" s="34"/>
      <c r="H479" s="34"/>
    </row>
    <row r="480" spans="4:8" ht="15.75" customHeight="1" x14ac:dyDescent="0.25">
      <c r="D480" s="34"/>
      <c r="E480" s="34"/>
      <c r="F480" s="34"/>
      <c r="G480" s="34"/>
      <c r="H480" s="34"/>
    </row>
    <row r="481" spans="4:8" ht="15.75" customHeight="1" x14ac:dyDescent="0.25">
      <c r="D481" s="34"/>
      <c r="E481" s="34"/>
      <c r="F481" s="34"/>
      <c r="G481" s="34"/>
      <c r="H481" s="34"/>
    </row>
    <row r="482" spans="4:8" ht="15.75" customHeight="1" x14ac:dyDescent="0.25">
      <c r="D482" s="34"/>
      <c r="E482" s="34"/>
      <c r="F482" s="34"/>
      <c r="G482" s="34"/>
      <c r="H482" s="34"/>
    </row>
    <row r="483" spans="4:8" ht="15.75" customHeight="1" x14ac:dyDescent="0.25">
      <c r="D483" s="34"/>
      <c r="E483" s="34"/>
      <c r="F483" s="34"/>
      <c r="G483" s="34"/>
      <c r="H483" s="34"/>
    </row>
    <row r="484" spans="4:8" ht="15.75" customHeight="1" x14ac:dyDescent="0.25">
      <c r="D484" s="34"/>
      <c r="E484" s="34"/>
      <c r="F484" s="34"/>
      <c r="G484" s="34"/>
      <c r="H484" s="34"/>
    </row>
    <row r="485" spans="4:8" ht="15.75" customHeight="1" x14ac:dyDescent="0.25">
      <c r="D485" s="34"/>
      <c r="E485" s="34"/>
      <c r="F485" s="34"/>
      <c r="G485" s="34"/>
      <c r="H485" s="34"/>
    </row>
    <row r="486" spans="4:8" ht="15.75" customHeight="1" x14ac:dyDescent="0.25">
      <c r="D486" s="34"/>
      <c r="E486" s="34"/>
      <c r="F486" s="34"/>
      <c r="G486" s="34"/>
      <c r="H486" s="34"/>
    </row>
    <row r="487" spans="4:8" ht="15.75" customHeight="1" x14ac:dyDescent="0.25">
      <c r="D487" s="34"/>
      <c r="E487" s="34"/>
      <c r="F487" s="34"/>
      <c r="G487" s="34"/>
      <c r="H487" s="34"/>
    </row>
    <row r="488" spans="4:8" ht="15.75" customHeight="1" x14ac:dyDescent="0.25">
      <c r="D488" s="34"/>
      <c r="E488" s="34"/>
      <c r="F488" s="34"/>
      <c r="G488" s="34"/>
      <c r="H488" s="34"/>
    </row>
    <row r="489" spans="4:8" ht="15.75" customHeight="1" x14ac:dyDescent="0.25">
      <c r="D489" s="34"/>
      <c r="E489" s="34"/>
      <c r="F489" s="34"/>
      <c r="G489" s="34"/>
      <c r="H489" s="34"/>
    </row>
    <row r="490" spans="4:8" ht="15.75" customHeight="1" x14ac:dyDescent="0.25">
      <c r="D490" s="34"/>
      <c r="E490" s="34"/>
      <c r="F490" s="34"/>
      <c r="G490" s="34"/>
      <c r="H490" s="34"/>
    </row>
    <row r="491" spans="4:8" ht="15.75" customHeight="1" x14ac:dyDescent="0.25">
      <c r="D491" s="34"/>
      <c r="E491" s="34"/>
      <c r="F491" s="34"/>
      <c r="G491" s="34"/>
      <c r="H491" s="34"/>
    </row>
    <row r="492" spans="4:8" ht="15.75" customHeight="1" x14ac:dyDescent="0.25">
      <c r="D492" s="34"/>
      <c r="E492" s="34"/>
      <c r="F492" s="34"/>
      <c r="G492" s="34"/>
      <c r="H492" s="34"/>
    </row>
    <row r="493" spans="4:8" ht="15.75" customHeight="1" x14ac:dyDescent="0.25">
      <c r="D493" s="34"/>
      <c r="E493" s="34"/>
      <c r="F493" s="34"/>
      <c r="G493" s="34"/>
      <c r="H493" s="34"/>
    </row>
    <row r="494" spans="4:8" ht="15.75" customHeight="1" x14ac:dyDescent="0.25">
      <c r="D494" s="34"/>
      <c r="E494" s="34"/>
      <c r="F494" s="34"/>
      <c r="G494" s="34"/>
      <c r="H494" s="34"/>
    </row>
    <row r="495" spans="4:8" ht="15.75" customHeight="1" x14ac:dyDescent="0.25">
      <c r="D495" s="34"/>
      <c r="E495" s="34"/>
      <c r="F495" s="34"/>
      <c r="G495" s="34"/>
      <c r="H495" s="34"/>
    </row>
    <row r="496" spans="4:8" ht="15.75" customHeight="1" x14ac:dyDescent="0.25">
      <c r="D496" s="34"/>
      <c r="E496" s="34"/>
      <c r="F496" s="34"/>
      <c r="G496" s="34"/>
      <c r="H496" s="34"/>
    </row>
    <row r="497" spans="4:8" ht="15.75" customHeight="1" x14ac:dyDescent="0.25">
      <c r="D497" s="34"/>
      <c r="E497" s="34"/>
      <c r="F497" s="34"/>
      <c r="G497" s="34"/>
      <c r="H497" s="34"/>
    </row>
    <row r="498" spans="4:8" ht="15.75" customHeight="1" x14ac:dyDescent="0.25">
      <c r="D498" s="34"/>
      <c r="E498" s="34"/>
      <c r="F498" s="34"/>
      <c r="G498" s="34"/>
      <c r="H498" s="34"/>
    </row>
    <row r="499" spans="4:8" ht="15.75" customHeight="1" x14ac:dyDescent="0.25">
      <c r="D499" s="34"/>
      <c r="E499" s="34"/>
      <c r="F499" s="34"/>
      <c r="G499" s="34"/>
      <c r="H499" s="34"/>
    </row>
    <row r="500" spans="4:8" ht="15.75" customHeight="1" x14ac:dyDescent="0.25">
      <c r="D500" s="34"/>
      <c r="E500" s="34"/>
      <c r="F500" s="34"/>
      <c r="G500" s="34"/>
      <c r="H500" s="34"/>
    </row>
    <row r="501" spans="4:8" ht="15.75" customHeight="1" x14ac:dyDescent="0.25">
      <c r="D501" s="34"/>
      <c r="E501" s="34"/>
      <c r="F501" s="34"/>
      <c r="G501" s="34"/>
      <c r="H501" s="34"/>
    </row>
    <row r="502" spans="4:8" ht="15.75" customHeight="1" x14ac:dyDescent="0.25">
      <c r="D502" s="34"/>
      <c r="E502" s="34"/>
      <c r="F502" s="34"/>
      <c r="G502" s="34"/>
      <c r="H502" s="34"/>
    </row>
    <row r="503" spans="4:8" ht="15.75" customHeight="1" x14ac:dyDescent="0.25">
      <c r="D503" s="34"/>
      <c r="E503" s="34"/>
      <c r="F503" s="34"/>
      <c r="G503" s="34"/>
      <c r="H503" s="34"/>
    </row>
    <row r="504" spans="4:8" ht="15.75" customHeight="1" x14ac:dyDescent="0.25">
      <c r="D504" s="34"/>
      <c r="E504" s="34"/>
      <c r="F504" s="34"/>
      <c r="G504" s="34"/>
      <c r="H504" s="34"/>
    </row>
    <row r="505" spans="4:8" ht="15.75" customHeight="1" x14ac:dyDescent="0.25">
      <c r="D505" s="34"/>
      <c r="E505" s="34"/>
      <c r="F505" s="34"/>
      <c r="G505" s="34"/>
      <c r="H505" s="34"/>
    </row>
    <row r="506" spans="4:8" ht="15.75" customHeight="1" x14ac:dyDescent="0.25">
      <c r="D506" s="34"/>
      <c r="E506" s="34"/>
      <c r="F506" s="34"/>
      <c r="G506" s="34"/>
      <c r="H506" s="34"/>
    </row>
    <row r="507" spans="4:8" ht="15.75" customHeight="1" x14ac:dyDescent="0.25">
      <c r="D507" s="34"/>
      <c r="E507" s="34"/>
      <c r="F507" s="34"/>
      <c r="G507" s="34"/>
      <c r="H507" s="34"/>
    </row>
    <row r="508" spans="4:8" ht="15.75" customHeight="1" x14ac:dyDescent="0.25">
      <c r="D508" s="34"/>
      <c r="E508" s="34"/>
      <c r="F508" s="34"/>
      <c r="G508" s="34"/>
      <c r="H508" s="34"/>
    </row>
    <row r="509" spans="4:8" ht="15.75" customHeight="1" x14ac:dyDescent="0.25">
      <c r="D509" s="34"/>
      <c r="E509" s="34"/>
      <c r="F509" s="34"/>
      <c r="G509" s="34"/>
      <c r="H509" s="34"/>
    </row>
    <row r="510" spans="4:8" ht="15.75" customHeight="1" x14ac:dyDescent="0.25">
      <c r="D510" s="34"/>
      <c r="E510" s="34"/>
      <c r="F510" s="34"/>
      <c r="G510" s="34"/>
      <c r="H510" s="34"/>
    </row>
    <row r="511" spans="4:8" ht="15.75" customHeight="1" x14ac:dyDescent="0.25">
      <c r="D511" s="34"/>
      <c r="E511" s="34"/>
      <c r="F511" s="34"/>
      <c r="G511" s="34"/>
      <c r="H511" s="34"/>
    </row>
    <row r="512" spans="4:8" ht="15.75" customHeight="1" x14ac:dyDescent="0.25">
      <c r="D512" s="34"/>
      <c r="E512" s="34"/>
      <c r="F512" s="34"/>
      <c r="G512" s="34"/>
      <c r="H512" s="34"/>
    </row>
    <row r="513" spans="4:8" ht="15.75" customHeight="1" x14ac:dyDescent="0.25">
      <c r="D513" s="34"/>
      <c r="E513" s="34"/>
      <c r="F513" s="34"/>
      <c r="G513" s="34"/>
      <c r="H513" s="34"/>
    </row>
    <row r="514" spans="4:8" ht="15.75" customHeight="1" x14ac:dyDescent="0.25">
      <c r="D514" s="34"/>
      <c r="E514" s="34"/>
      <c r="F514" s="34"/>
      <c r="G514" s="34"/>
      <c r="H514" s="34"/>
    </row>
    <row r="515" spans="4:8" ht="15.75" customHeight="1" x14ac:dyDescent="0.25">
      <c r="D515" s="34"/>
      <c r="E515" s="34"/>
      <c r="F515" s="34"/>
      <c r="G515" s="34"/>
      <c r="H515" s="34"/>
    </row>
    <row r="516" spans="4:8" ht="15.75" customHeight="1" x14ac:dyDescent="0.25">
      <c r="D516" s="34"/>
      <c r="E516" s="34"/>
      <c r="F516" s="34"/>
      <c r="G516" s="34"/>
      <c r="H516" s="34"/>
    </row>
    <row r="517" spans="4:8" ht="15.75" customHeight="1" x14ac:dyDescent="0.25">
      <c r="D517" s="34"/>
      <c r="E517" s="34"/>
      <c r="F517" s="34"/>
      <c r="G517" s="34"/>
      <c r="H51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3DA-D295-4185-BCE3-CF95678D1E8C}">
  <dimension ref="A1:C305"/>
  <sheetViews>
    <sheetView workbookViewId="0">
      <selection activeCell="H11" sqref="H11"/>
    </sheetView>
  </sheetViews>
  <sheetFormatPr defaultRowHeight="12.5" x14ac:dyDescent="0.25"/>
  <sheetData>
    <row r="1" spans="1:3" x14ac:dyDescent="0.25">
      <c r="A1" s="27" t="s">
        <v>0</v>
      </c>
      <c r="B1" s="3" t="s">
        <v>1</v>
      </c>
      <c r="C1" s="3" t="s">
        <v>512</v>
      </c>
    </row>
    <row r="2" spans="1:3" x14ac:dyDescent="0.25">
      <c r="A2" s="1">
        <v>100</v>
      </c>
      <c r="B2">
        <f>1</f>
        <v>1</v>
      </c>
      <c r="C2">
        <f>B2*B2</f>
        <v>1</v>
      </c>
    </row>
    <row r="3" spans="1:3" x14ac:dyDescent="0.25">
      <c r="A3" s="1">
        <v>99.6</v>
      </c>
      <c r="B3">
        <f>B2+1</f>
        <v>2</v>
      </c>
      <c r="C3">
        <f t="shared" ref="C3:C66" si="0">B3*B3</f>
        <v>4</v>
      </c>
    </row>
    <row r="4" spans="1:3" x14ac:dyDescent="0.25">
      <c r="A4" s="1">
        <v>99.4</v>
      </c>
      <c r="B4">
        <f t="shared" ref="B4:B67" si="1">B3+1</f>
        <v>3</v>
      </c>
      <c r="C4">
        <f t="shared" si="0"/>
        <v>9</v>
      </c>
    </row>
    <row r="5" spans="1:3" x14ac:dyDescent="0.25">
      <c r="A5" s="1">
        <v>99.1</v>
      </c>
      <c r="B5">
        <f t="shared" si="1"/>
        <v>4</v>
      </c>
      <c r="C5">
        <f t="shared" si="0"/>
        <v>16</v>
      </c>
    </row>
    <row r="6" spans="1:3" x14ac:dyDescent="0.25">
      <c r="A6" s="1">
        <v>99.2</v>
      </c>
      <c r="B6">
        <f t="shared" si="1"/>
        <v>5</v>
      </c>
      <c r="C6">
        <f t="shared" si="0"/>
        <v>25</v>
      </c>
    </row>
    <row r="7" spans="1:3" x14ac:dyDescent="0.25">
      <c r="A7" s="1">
        <v>99.2</v>
      </c>
      <c r="B7">
        <f t="shared" si="1"/>
        <v>6</v>
      </c>
      <c r="C7">
        <f t="shared" si="0"/>
        <v>36</v>
      </c>
    </row>
    <row r="8" spans="1:3" x14ac:dyDescent="0.25">
      <c r="A8" s="1">
        <v>99.2</v>
      </c>
      <c r="B8">
        <f t="shared" si="1"/>
        <v>7</v>
      </c>
      <c r="C8">
        <f t="shared" si="0"/>
        <v>49</v>
      </c>
    </row>
    <row r="9" spans="1:3" x14ac:dyDescent="0.25">
      <c r="A9" s="1">
        <v>99.3</v>
      </c>
      <c r="B9">
        <f t="shared" si="1"/>
        <v>8</v>
      </c>
      <c r="C9">
        <f t="shared" si="0"/>
        <v>64</v>
      </c>
    </row>
    <row r="10" spans="1:3" x14ac:dyDescent="0.25">
      <c r="A10" s="1">
        <v>100</v>
      </c>
      <c r="B10">
        <f t="shared" si="1"/>
        <v>9</v>
      </c>
      <c r="C10">
        <f t="shared" si="0"/>
        <v>81</v>
      </c>
    </row>
    <row r="11" spans="1:3" x14ac:dyDescent="0.25">
      <c r="A11" s="1">
        <v>100</v>
      </c>
      <c r="B11">
        <f t="shared" si="1"/>
        <v>10</v>
      </c>
      <c r="C11">
        <f t="shared" si="0"/>
        <v>100</v>
      </c>
    </row>
    <row r="12" spans="1:3" x14ac:dyDescent="0.25">
      <c r="A12" s="1">
        <v>100</v>
      </c>
      <c r="B12">
        <f t="shared" si="1"/>
        <v>11</v>
      </c>
      <c r="C12">
        <f t="shared" si="0"/>
        <v>121</v>
      </c>
    </row>
    <row r="13" spans="1:3" x14ac:dyDescent="0.25">
      <c r="A13" s="1">
        <v>100</v>
      </c>
      <c r="B13">
        <f t="shared" si="1"/>
        <v>12</v>
      </c>
      <c r="C13">
        <f t="shared" si="0"/>
        <v>144</v>
      </c>
    </row>
    <row r="14" spans="1:3" x14ac:dyDescent="0.25">
      <c r="A14" s="1">
        <v>99.8</v>
      </c>
      <c r="B14">
        <f t="shared" si="1"/>
        <v>13</v>
      </c>
      <c r="C14">
        <f t="shared" si="0"/>
        <v>169</v>
      </c>
    </row>
    <row r="15" spans="1:3" x14ac:dyDescent="0.25">
      <c r="A15" s="1">
        <v>99.8</v>
      </c>
      <c r="B15">
        <f t="shared" si="1"/>
        <v>14</v>
      </c>
      <c r="C15">
        <f t="shared" si="0"/>
        <v>196</v>
      </c>
    </row>
    <row r="16" spans="1:3" x14ac:dyDescent="0.25">
      <c r="A16" s="1">
        <v>99.7</v>
      </c>
      <c r="B16">
        <f t="shared" si="1"/>
        <v>15</v>
      </c>
      <c r="C16">
        <f t="shared" si="0"/>
        <v>225</v>
      </c>
    </row>
    <row r="17" spans="1:3" x14ac:dyDescent="0.25">
      <c r="A17" s="1">
        <v>99.3</v>
      </c>
      <c r="B17">
        <f t="shared" si="1"/>
        <v>16</v>
      </c>
      <c r="C17">
        <f t="shared" si="0"/>
        <v>256</v>
      </c>
    </row>
    <row r="18" spans="1:3" x14ac:dyDescent="0.25">
      <c r="A18" s="1">
        <v>99.8</v>
      </c>
      <c r="B18">
        <f t="shared" si="1"/>
        <v>17</v>
      </c>
      <c r="C18">
        <f t="shared" si="0"/>
        <v>289</v>
      </c>
    </row>
    <row r="19" spans="1:3" x14ac:dyDescent="0.25">
      <c r="A19" s="1">
        <v>99.4</v>
      </c>
      <c r="B19">
        <f t="shared" si="1"/>
        <v>18</v>
      </c>
      <c r="C19">
        <f t="shared" si="0"/>
        <v>324</v>
      </c>
    </row>
    <row r="20" spans="1:3" x14ac:dyDescent="0.25">
      <c r="A20" s="1">
        <v>99.3</v>
      </c>
      <c r="B20">
        <f t="shared" si="1"/>
        <v>19</v>
      </c>
      <c r="C20">
        <f t="shared" si="0"/>
        <v>361</v>
      </c>
    </row>
    <row r="21" spans="1:3" x14ac:dyDescent="0.25">
      <c r="A21" s="1">
        <v>99.8</v>
      </c>
      <c r="B21">
        <f t="shared" si="1"/>
        <v>20</v>
      </c>
      <c r="C21">
        <f t="shared" si="0"/>
        <v>400</v>
      </c>
    </row>
    <row r="22" spans="1:3" x14ac:dyDescent="0.25">
      <c r="A22" s="1">
        <v>98.8</v>
      </c>
      <c r="B22">
        <f t="shared" si="1"/>
        <v>21</v>
      </c>
      <c r="C22">
        <f t="shared" si="0"/>
        <v>441</v>
      </c>
    </row>
    <row r="23" spans="1:3" x14ac:dyDescent="0.25">
      <c r="A23" s="1">
        <v>98.1</v>
      </c>
      <c r="B23">
        <f t="shared" si="1"/>
        <v>22</v>
      </c>
      <c r="C23">
        <f t="shared" si="0"/>
        <v>484</v>
      </c>
    </row>
    <row r="24" spans="1:3" x14ac:dyDescent="0.25">
      <c r="A24" s="1">
        <v>97.8</v>
      </c>
      <c r="B24">
        <f t="shared" si="1"/>
        <v>23</v>
      </c>
      <c r="C24">
        <f t="shared" si="0"/>
        <v>529</v>
      </c>
    </row>
    <row r="25" spans="1:3" x14ac:dyDescent="0.25">
      <c r="A25" s="1">
        <v>97.9</v>
      </c>
      <c r="B25">
        <f t="shared" si="1"/>
        <v>24</v>
      </c>
      <c r="C25">
        <f t="shared" si="0"/>
        <v>576</v>
      </c>
    </row>
    <row r="26" spans="1:3" x14ac:dyDescent="0.25">
      <c r="A26" s="1">
        <v>97.9</v>
      </c>
      <c r="B26">
        <f t="shared" si="1"/>
        <v>25</v>
      </c>
      <c r="C26">
        <f t="shared" si="0"/>
        <v>625</v>
      </c>
    </row>
    <row r="27" spans="1:3" x14ac:dyDescent="0.25">
      <c r="A27" s="1">
        <v>98.5</v>
      </c>
      <c r="B27">
        <f t="shared" si="1"/>
        <v>26</v>
      </c>
      <c r="C27">
        <f t="shared" si="0"/>
        <v>676</v>
      </c>
    </row>
    <row r="28" spans="1:3" x14ac:dyDescent="0.25">
      <c r="A28" s="1">
        <v>98.6</v>
      </c>
      <c r="B28">
        <f t="shared" si="1"/>
        <v>27</v>
      </c>
      <c r="C28">
        <f t="shared" si="0"/>
        <v>729</v>
      </c>
    </row>
    <row r="29" spans="1:3" x14ac:dyDescent="0.25">
      <c r="A29" s="1">
        <v>98.5</v>
      </c>
      <c r="B29">
        <f t="shared" si="1"/>
        <v>28</v>
      </c>
      <c r="C29">
        <f t="shared" si="0"/>
        <v>784</v>
      </c>
    </row>
    <row r="30" spans="1:3" x14ac:dyDescent="0.25">
      <c r="A30" s="1">
        <v>98.9</v>
      </c>
      <c r="B30">
        <f t="shared" si="1"/>
        <v>29</v>
      </c>
      <c r="C30">
        <f t="shared" si="0"/>
        <v>841</v>
      </c>
    </row>
    <row r="31" spans="1:3" x14ac:dyDescent="0.25">
      <c r="A31" s="1">
        <v>99.8</v>
      </c>
      <c r="B31">
        <f t="shared" si="1"/>
        <v>30</v>
      </c>
      <c r="C31">
        <f t="shared" si="0"/>
        <v>900</v>
      </c>
    </row>
    <row r="32" spans="1:3" x14ac:dyDescent="0.25">
      <c r="A32" s="1">
        <v>99.4</v>
      </c>
      <c r="B32">
        <f t="shared" si="1"/>
        <v>31</v>
      </c>
      <c r="C32">
        <f t="shared" si="0"/>
        <v>961</v>
      </c>
    </row>
    <row r="33" spans="1:3" x14ac:dyDescent="0.25">
      <c r="A33" s="1">
        <v>106.5</v>
      </c>
      <c r="B33">
        <f t="shared" si="1"/>
        <v>32</v>
      </c>
      <c r="C33">
        <f t="shared" si="0"/>
        <v>1024</v>
      </c>
    </row>
    <row r="34" spans="1:3" x14ac:dyDescent="0.25">
      <c r="A34" s="1">
        <v>105.9</v>
      </c>
      <c r="B34">
        <f t="shared" si="1"/>
        <v>33</v>
      </c>
      <c r="C34">
        <f t="shared" si="0"/>
        <v>1089</v>
      </c>
    </row>
    <row r="35" spans="1:3" x14ac:dyDescent="0.25">
      <c r="A35" s="1">
        <v>110.7</v>
      </c>
      <c r="B35">
        <f t="shared" si="1"/>
        <v>34</v>
      </c>
      <c r="C35">
        <f t="shared" si="0"/>
        <v>1156</v>
      </c>
    </row>
    <row r="36" spans="1:3" x14ac:dyDescent="0.25">
      <c r="A36" s="1">
        <v>110.5</v>
      </c>
      <c r="B36">
        <f t="shared" si="1"/>
        <v>35</v>
      </c>
      <c r="C36">
        <f t="shared" si="0"/>
        <v>1225</v>
      </c>
    </row>
    <row r="37" spans="1:3" x14ac:dyDescent="0.25">
      <c r="A37" s="1">
        <v>110.5</v>
      </c>
      <c r="B37">
        <f t="shared" si="1"/>
        <v>36</v>
      </c>
      <c r="C37">
        <f t="shared" si="0"/>
        <v>1296</v>
      </c>
    </row>
    <row r="38" spans="1:3" x14ac:dyDescent="0.25">
      <c r="A38" s="1">
        <v>109.1</v>
      </c>
      <c r="B38">
        <f t="shared" si="1"/>
        <v>37</v>
      </c>
      <c r="C38">
        <f t="shared" si="0"/>
        <v>1369</v>
      </c>
    </row>
    <row r="39" spans="1:3" x14ac:dyDescent="0.25">
      <c r="A39" s="1">
        <v>107.9</v>
      </c>
      <c r="B39">
        <f t="shared" si="1"/>
        <v>38</v>
      </c>
      <c r="C39">
        <f t="shared" si="0"/>
        <v>1444</v>
      </c>
    </row>
    <row r="40" spans="1:3" x14ac:dyDescent="0.25">
      <c r="A40" s="1">
        <v>107.9</v>
      </c>
      <c r="B40">
        <f t="shared" si="1"/>
        <v>39</v>
      </c>
      <c r="C40">
        <f t="shared" si="0"/>
        <v>1521</v>
      </c>
    </row>
    <row r="41" spans="1:3" x14ac:dyDescent="0.25">
      <c r="A41" s="1">
        <v>108.9</v>
      </c>
      <c r="B41">
        <f t="shared" si="1"/>
        <v>40</v>
      </c>
      <c r="C41">
        <f t="shared" si="0"/>
        <v>1600</v>
      </c>
    </row>
    <row r="42" spans="1:3" x14ac:dyDescent="0.25">
      <c r="A42" s="1">
        <v>113.9</v>
      </c>
      <c r="B42">
        <f t="shared" si="1"/>
        <v>41</v>
      </c>
      <c r="C42">
        <f t="shared" si="0"/>
        <v>1681</v>
      </c>
    </row>
    <row r="43" spans="1:3" x14ac:dyDescent="0.25">
      <c r="A43" s="1">
        <v>113.8</v>
      </c>
      <c r="B43">
        <f t="shared" si="1"/>
        <v>42</v>
      </c>
      <c r="C43">
        <f t="shared" si="0"/>
        <v>1764</v>
      </c>
    </row>
    <row r="44" spans="1:3" x14ac:dyDescent="0.25">
      <c r="A44" s="1">
        <v>117.3</v>
      </c>
      <c r="B44">
        <f t="shared" si="1"/>
        <v>43</v>
      </c>
      <c r="C44">
        <f t="shared" si="0"/>
        <v>1849</v>
      </c>
    </row>
    <row r="45" spans="1:3" x14ac:dyDescent="0.25">
      <c r="A45" s="1">
        <v>118.1</v>
      </c>
      <c r="B45">
        <f t="shared" si="1"/>
        <v>44</v>
      </c>
      <c r="C45">
        <f t="shared" si="0"/>
        <v>1936</v>
      </c>
    </row>
    <row r="46" spans="1:3" x14ac:dyDescent="0.25">
      <c r="A46" s="1">
        <v>121.3</v>
      </c>
      <c r="B46">
        <f t="shared" si="1"/>
        <v>45</v>
      </c>
      <c r="C46">
        <f t="shared" si="0"/>
        <v>2025</v>
      </c>
    </row>
    <row r="47" spans="1:3" x14ac:dyDescent="0.25">
      <c r="A47" s="1">
        <v>119</v>
      </c>
      <c r="B47">
        <f t="shared" si="1"/>
        <v>46</v>
      </c>
      <c r="C47">
        <f t="shared" si="0"/>
        <v>2116</v>
      </c>
    </row>
    <row r="48" spans="1:3" x14ac:dyDescent="0.25">
      <c r="A48" s="1">
        <v>115.5</v>
      </c>
      <c r="B48">
        <f t="shared" si="1"/>
        <v>47</v>
      </c>
      <c r="C48">
        <f t="shared" si="0"/>
        <v>2209</v>
      </c>
    </row>
    <row r="49" spans="1:3" x14ac:dyDescent="0.25">
      <c r="A49" s="1">
        <v>116</v>
      </c>
      <c r="B49">
        <f t="shared" si="1"/>
        <v>48</v>
      </c>
      <c r="C49">
        <f t="shared" si="0"/>
        <v>2304</v>
      </c>
    </row>
    <row r="50" spans="1:3" x14ac:dyDescent="0.25">
      <c r="A50" s="1">
        <v>117</v>
      </c>
      <c r="B50">
        <f t="shared" si="1"/>
        <v>49</v>
      </c>
      <c r="C50">
        <f t="shared" si="0"/>
        <v>2401</v>
      </c>
    </row>
    <row r="51" spans="1:3" x14ac:dyDescent="0.25">
      <c r="A51" s="1">
        <v>117.3</v>
      </c>
      <c r="B51">
        <f t="shared" si="1"/>
        <v>50</v>
      </c>
      <c r="C51">
        <f t="shared" si="0"/>
        <v>2500</v>
      </c>
    </row>
    <row r="52" spans="1:3" x14ac:dyDescent="0.25">
      <c r="A52" s="1">
        <v>118.8</v>
      </c>
      <c r="B52">
        <f t="shared" si="1"/>
        <v>51</v>
      </c>
      <c r="C52">
        <f t="shared" si="0"/>
        <v>2601</v>
      </c>
    </row>
    <row r="53" spans="1:3" x14ac:dyDescent="0.25">
      <c r="A53" s="1">
        <v>120.5</v>
      </c>
      <c r="B53">
        <f t="shared" si="1"/>
        <v>52</v>
      </c>
      <c r="C53">
        <f t="shared" si="0"/>
        <v>2704</v>
      </c>
    </row>
    <row r="54" spans="1:3" x14ac:dyDescent="0.25">
      <c r="A54" s="1">
        <v>105.3</v>
      </c>
      <c r="B54">
        <f t="shared" si="1"/>
        <v>53</v>
      </c>
      <c r="C54">
        <f t="shared" si="0"/>
        <v>2809</v>
      </c>
    </row>
    <row r="55" spans="1:3" x14ac:dyDescent="0.25">
      <c r="A55" s="1">
        <v>105.3</v>
      </c>
      <c r="B55">
        <f t="shared" si="1"/>
        <v>54</v>
      </c>
      <c r="C55">
        <f t="shared" si="0"/>
        <v>2916</v>
      </c>
    </row>
    <row r="56" spans="1:3" x14ac:dyDescent="0.25">
      <c r="A56" s="1">
        <v>105.3</v>
      </c>
      <c r="B56">
        <f t="shared" si="1"/>
        <v>55</v>
      </c>
      <c r="C56">
        <f t="shared" si="0"/>
        <v>3025</v>
      </c>
    </row>
    <row r="57" spans="1:3" x14ac:dyDescent="0.25">
      <c r="A57" s="1">
        <v>105.3</v>
      </c>
      <c r="B57">
        <f t="shared" si="1"/>
        <v>56</v>
      </c>
      <c r="C57">
        <f t="shared" si="0"/>
        <v>3136</v>
      </c>
    </row>
    <row r="58" spans="1:3" x14ac:dyDescent="0.25">
      <c r="A58" s="1">
        <v>105.3</v>
      </c>
      <c r="B58">
        <f t="shared" si="1"/>
        <v>57</v>
      </c>
      <c r="C58">
        <f t="shared" si="0"/>
        <v>3249</v>
      </c>
    </row>
    <row r="59" spans="1:3" x14ac:dyDescent="0.25">
      <c r="A59" s="1">
        <v>105.3</v>
      </c>
      <c r="B59">
        <f t="shared" si="1"/>
        <v>58</v>
      </c>
      <c r="C59">
        <f t="shared" si="0"/>
        <v>3364</v>
      </c>
    </row>
    <row r="60" spans="1:3" x14ac:dyDescent="0.25">
      <c r="A60" s="1">
        <v>105.3</v>
      </c>
      <c r="B60">
        <f t="shared" si="1"/>
        <v>59</v>
      </c>
      <c r="C60">
        <f t="shared" si="0"/>
        <v>3481</v>
      </c>
    </row>
    <row r="61" spans="1:3" x14ac:dyDescent="0.25">
      <c r="A61" s="1">
        <v>105.3</v>
      </c>
      <c r="B61">
        <f t="shared" si="1"/>
        <v>60</v>
      </c>
      <c r="C61">
        <f t="shared" si="0"/>
        <v>3600</v>
      </c>
    </row>
    <row r="62" spans="1:3" x14ac:dyDescent="0.25">
      <c r="A62" s="1">
        <v>105.3</v>
      </c>
      <c r="B62">
        <f t="shared" si="1"/>
        <v>61</v>
      </c>
      <c r="C62">
        <f t="shared" si="0"/>
        <v>3721</v>
      </c>
    </row>
    <row r="63" spans="1:3" x14ac:dyDescent="0.25">
      <c r="A63" s="1">
        <v>105.3</v>
      </c>
      <c r="B63">
        <f t="shared" si="1"/>
        <v>62</v>
      </c>
      <c r="C63">
        <f t="shared" si="0"/>
        <v>3844</v>
      </c>
    </row>
    <row r="64" spans="1:3" x14ac:dyDescent="0.25">
      <c r="A64" s="1">
        <v>105.3</v>
      </c>
      <c r="B64">
        <f t="shared" si="1"/>
        <v>63</v>
      </c>
      <c r="C64">
        <f t="shared" si="0"/>
        <v>3969</v>
      </c>
    </row>
    <row r="65" spans="1:3" x14ac:dyDescent="0.25">
      <c r="A65" s="1">
        <v>105.3</v>
      </c>
      <c r="B65">
        <f t="shared" si="1"/>
        <v>64</v>
      </c>
      <c r="C65">
        <f t="shared" si="0"/>
        <v>4096</v>
      </c>
    </row>
    <row r="66" spans="1:3" x14ac:dyDescent="0.25">
      <c r="A66" s="1">
        <v>105.3</v>
      </c>
      <c r="B66">
        <f t="shared" si="1"/>
        <v>65</v>
      </c>
      <c r="C66">
        <f t="shared" si="0"/>
        <v>4225</v>
      </c>
    </row>
    <row r="67" spans="1:3" x14ac:dyDescent="0.25">
      <c r="A67" s="1">
        <v>105.3</v>
      </c>
      <c r="B67">
        <f t="shared" si="1"/>
        <v>66</v>
      </c>
      <c r="C67">
        <f t="shared" ref="C67:C130" si="2">B67*B67</f>
        <v>4356</v>
      </c>
    </row>
    <row r="68" spans="1:3" x14ac:dyDescent="0.25">
      <c r="A68" s="1">
        <v>105.3</v>
      </c>
      <c r="B68">
        <f t="shared" ref="B68:B131" si="3">B67+1</f>
        <v>67</v>
      </c>
      <c r="C68">
        <f t="shared" si="2"/>
        <v>4489</v>
      </c>
    </row>
    <row r="69" spans="1:3" x14ac:dyDescent="0.25">
      <c r="A69" s="1">
        <v>105.3</v>
      </c>
      <c r="B69">
        <f t="shared" si="3"/>
        <v>68</v>
      </c>
      <c r="C69">
        <f t="shared" si="2"/>
        <v>4624</v>
      </c>
    </row>
    <row r="70" spans="1:3" x14ac:dyDescent="0.25">
      <c r="A70" s="1">
        <v>105.3</v>
      </c>
      <c r="B70">
        <f t="shared" si="3"/>
        <v>69</v>
      </c>
      <c r="C70">
        <f t="shared" si="2"/>
        <v>4761</v>
      </c>
    </row>
    <row r="71" spans="1:3" x14ac:dyDescent="0.25">
      <c r="A71" s="1">
        <v>105.3</v>
      </c>
      <c r="B71">
        <f t="shared" si="3"/>
        <v>70</v>
      </c>
      <c r="C71">
        <f t="shared" si="2"/>
        <v>4900</v>
      </c>
    </row>
    <row r="72" spans="1:3" x14ac:dyDescent="0.25">
      <c r="A72" s="1">
        <v>105.3</v>
      </c>
      <c r="B72">
        <f t="shared" si="3"/>
        <v>71</v>
      </c>
      <c r="C72">
        <f t="shared" si="2"/>
        <v>5041</v>
      </c>
    </row>
    <row r="73" spans="1:3" x14ac:dyDescent="0.25">
      <c r="A73" s="1">
        <v>105.3</v>
      </c>
      <c r="B73">
        <f t="shared" si="3"/>
        <v>72</v>
      </c>
      <c r="C73">
        <f t="shared" si="2"/>
        <v>5184</v>
      </c>
    </row>
    <row r="74" spans="1:3" x14ac:dyDescent="0.25">
      <c r="A74" s="1">
        <v>105.3</v>
      </c>
      <c r="B74">
        <f t="shared" si="3"/>
        <v>73</v>
      </c>
      <c r="C74">
        <f t="shared" si="2"/>
        <v>5329</v>
      </c>
    </row>
    <row r="75" spans="1:3" x14ac:dyDescent="0.25">
      <c r="A75" s="1">
        <v>105.3</v>
      </c>
      <c r="B75">
        <f t="shared" si="3"/>
        <v>74</v>
      </c>
      <c r="C75">
        <f t="shared" si="2"/>
        <v>5476</v>
      </c>
    </row>
    <row r="76" spans="1:3" x14ac:dyDescent="0.25">
      <c r="A76" s="1">
        <v>105.3</v>
      </c>
      <c r="B76">
        <f t="shared" si="3"/>
        <v>75</v>
      </c>
      <c r="C76">
        <f t="shared" si="2"/>
        <v>5625</v>
      </c>
    </row>
    <row r="77" spans="1:3" x14ac:dyDescent="0.25">
      <c r="A77" s="1">
        <v>105.3</v>
      </c>
      <c r="B77">
        <f t="shared" si="3"/>
        <v>76</v>
      </c>
      <c r="C77">
        <f t="shared" si="2"/>
        <v>5776</v>
      </c>
    </row>
    <row r="78" spans="1:3" x14ac:dyDescent="0.25">
      <c r="A78" s="1">
        <v>105.3</v>
      </c>
      <c r="B78">
        <f t="shared" si="3"/>
        <v>77</v>
      </c>
      <c r="C78">
        <f t="shared" si="2"/>
        <v>5929</v>
      </c>
    </row>
    <row r="79" spans="1:3" x14ac:dyDescent="0.25">
      <c r="A79" s="1">
        <v>105.3</v>
      </c>
      <c r="B79">
        <f t="shared" si="3"/>
        <v>78</v>
      </c>
      <c r="C79">
        <f t="shared" si="2"/>
        <v>6084</v>
      </c>
    </row>
    <row r="80" spans="1:3" x14ac:dyDescent="0.25">
      <c r="A80" s="1">
        <v>86.9</v>
      </c>
      <c r="B80">
        <f t="shared" si="3"/>
        <v>79</v>
      </c>
      <c r="C80">
        <f t="shared" si="2"/>
        <v>6241</v>
      </c>
    </row>
    <row r="81" spans="1:3" x14ac:dyDescent="0.25">
      <c r="A81" s="1">
        <v>92.2</v>
      </c>
      <c r="B81">
        <f t="shared" si="3"/>
        <v>80</v>
      </c>
      <c r="C81">
        <f t="shared" si="2"/>
        <v>6400</v>
      </c>
    </row>
    <row r="82" spans="1:3" x14ac:dyDescent="0.25">
      <c r="A82" s="1">
        <v>92.2</v>
      </c>
      <c r="B82">
        <f t="shared" si="3"/>
        <v>81</v>
      </c>
      <c r="C82">
        <f t="shared" si="2"/>
        <v>6561</v>
      </c>
    </row>
    <row r="83" spans="1:3" x14ac:dyDescent="0.25">
      <c r="A83" s="1">
        <v>92.5</v>
      </c>
      <c r="B83">
        <f t="shared" si="3"/>
        <v>82</v>
      </c>
      <c r="C83">
        <f t="shared" si="2"/>
        <v>6724</v>
      </c>
    </row>
    <row r="84" spans="1:3" x14ac:dyDescent="0.25">
      <c r="A84" s="1">
        <v>92.5</v>
      </c>
      <c r="B84">
        <f t="shared" si="3"/>
        <v>83</v>
      </c>
      <c r="C84">
        <f t="shared" si="2"/>
        <v>6889</v>
      </c>
    </row>
    <row r="85" spans="1:3" x14ac:dyDescent="0.25">
      <c r="A85" s="1">
        <v>92.5</v>
      </c>
      <c r="B85">
        <f t="shared" si="3"/>
        <v>84</v>
      </c>
      <c r="C85">
        <f t="shared" si="2"/>
        <v>7056</v>
      </c>
    </row>
    <row r="86" spans="1:3" x14ac:dyDescent="0.25">
      <c r="A86" s="1">
        <v>92.5</v>
      </c>
      <c r="B86">
        <f t="shared" si="3"/>
        <v>85</v>
      </c>
      <c r="C86">
        <f t="shared" si="2"/>
        <v>7225</v>
      </c>
    </row>
    <row r="87" spans="1:3" x14ac:dyDescent="0.25">
      <c r="A87" s="1">
        <v>92.5</v>
      </c>
      <c r="B87">
        <f t="shared" si="3"/>
        <v>86</v>
      </c>
      <c r="C87">
        <f t="shared" si="2"/>
        <v>7396</v>
      </c>
    </row>
    <row r="88" spans="1:3" x14ac:dyDescent="0.25">
      <c r="A88" s="1">
        <v>92.5</v>
      </c>
      <c r="B88">
        <f t="shared" si="3"/>
        <v>87</v>
      </c>
      <c r="C88">
        <f t="shared" si="2"/>
        <v>7569</v>
      </c>
    </row>
    <row r="89" spans="1:3" x14ac:dyDescent="0.25">
      <c r="A89" s="1">
        <v>91.5</v>
      </c>
      <c r="B89">
        <f t="shared" si="3"/>
        <v>88</v>
      </c>
      <c r="C89">
        <f t="shared" si="2"/>
        <v>7744</v>
      </c>
    </row>
    <row r="90" spans="1:3" x14ac:dyDescent="0.25">
      <c r="A90" s="1">
        <v>91.5</v>
      </c>
      <c r="B90">
        <f t="shared" si="3"/>
        <v>89</v>
      </c>
      <c r="C90">
        <f t="shared" si="2"/>
        <v>7921</v>
      </c>
    </row>
    <row r="91" spans="1:3" x14ac:dyDescent="0.25">
      <c r="A91" s="1">
        <v>90.9</v>
      </c>
      <c r="B91">
        <f t="shared" si="3"/>
        <v>90</v>
      </c>
      <c r="C91">
        <f t="shared" si="2"/>
        <v>8100</v>
      </c>
    </row>
    <row r="92" spans="1:3" x14ac:dyDescent="0.25">
      <c r="A92" s="1">
        <v>90</v>
      </c>
      <c r="B92">
        <f t="shared" si="3"/>
        <v>91</v>
      </c>
      <c r="C92">
        <f t="shared" si="2"/>
        <v>8281</v>
      </c>
    </row>
    <row r="93" spans="1:3" x14ac:dyDescent="0.25">
      <c r="A93" s="1">
        <v>89.4</v>
      </c>
      <c r="B93">
        <f t="shared" si="3"/>
        <v>92</v>
      </c>
      <c r="C93">
        <f t="shared" si="2"/>
        <v>8464</v>
      </c>
    </row>
    <row r="94" spans="1:3" x14ac:dyDescent="0.25">
      <c r="A94" s="1">
        <v>89.2</v>
      </c>
      <c r="B94">
        <f t="shared" si="3"/>
        <v>93</v>
      </c>
      <c r="C94">
        <f t="shared" si="2"/>
        <v>8649</v>
      </c>
    </row>
    <row r="95" spans="1:3" x14ac:dyDescent="0.25">
      <c r="A95" s="1">
        <v>88.5</v>
      </c>
      <c r="B95">
        <f t="shared" si="3"/>
        <v>94</v>
      </c>
      <c r="C95">
        <f t="shared" si="2"/>
        <v>8836</v>
      </c>
    </row>
    <row r="96" spans="1:3" x14ac:dyDescent="0.25">
      <c r="A96" s="1">
        <v>87.5</v>
      </c>
      <c r="B96">
        <f t="shared" si="3"/>
        <v>95</v>
      </c>
      <c r="C96">
        <f t="shared" si="2"/>
        <v>9025</v>
      </c>
    </row>
    <row r="97" spans="1:3" x14ac:dyDescent="0.25">
      <c r="A97" s="1">
        <v>87.5</v>
      </c>
      <c r="B97">
        <f t="shared" si="3"/>
        <v>96</v>
      </c>
      <c r="C97">
        <f t="shared" si="2"/>
        <v>9216</v>
      </c>
    </row>
    <row r="98" spans="1:3" x14ac:dyDescent="0.25">
      <c r="A98" s="1">
        <v>87.3</v>
      </c>
      <c r="B98">
        <f t="shared" si="3"/>
        <v>97</v>
      </c>
      <c r="C98">
        <f t="shared" si="2"/>
        <v>9409</v>
      </c>
    </row>
    <row r="99" spans="1:3" x14ac:dyDescent="0.25">
      <c r="A99" s="1">
        <v>86.2</v>
      </c>
      <c r="B99">
        <f t="shared" si="3"/>
        <v>98</v>
      </c>
      <c r="C99">
        <f t="shared" si="2"/>
        <v>9604</v>
      </c>
    </row>
    <row r="100" spans="1:3" x14ac:dyDescent="0.25">
      <c r="A100" s="1">
        <v>84.7</v>
      </c>
      <c r="B100">
        <f t="shared" si="3"/>
        <v>99</v>
      </c>
      <c r="C100">
        <f t="shared" si="2"/>
        <v>9801</v>
      </c>
    </row>
    <row r="101" spans="1:3" x14ac:dyDescent="0.25">
      <c r="A101" s="1">
        <v>83.7</v>
      </c>
      <c r="B101">
        <f t="shared" si="3"/>
        <v>100</v>
      </c>
      <c r="C101">
        <f t="shared" si="2"/>
        <v>10000</v>
      </c>
    </row>
    <row r="102" spans="1:3" x14ac:dyDescent="0.25">
      <c r="A102" s="1">
        <v>83.6</v>
      </c>
      <c r="B102">
        <f t="shared" si="3"/>
        <v>101</v>
      </c>
      <c r="C102">
        <f t="shared" si="2"/>
        <v>10201</v>
      </c>
    </row>
    <row r="103" spans="1:3" x14ac:dyDescent="0.25">
      <c r="A103" s="1">
        <v>82.2</v>
      </c>
      <c r="B103">
        <f t="shared" si="3"/>
        <v>102</v>
      </c>
      <c r="C103">
        <f t="shared" si="2"/>
        <v>10404</v>
      </c>
    </row>
    <row r="104" spans="1:3" x14ac:dyDescent="0.25">
      <c r="A104" s="1">
        <v>83.2</v>
      </c>
      <c r="B104">
        <f t="shared" si="3"/>
        <v>103</v>
      </c>
      <c r="C104">
        <f t="shared" si="2"/>
        <v>10609</v>
      </c>
    </row>
    <row r="105" spans="1:3" x14ac:dyDescent="0.25">
      <c r="A105" s="1">
        <v>82.7</v>
      </c>
      <c r="B105">
        <f t="shared" si="3"/>
        <v>104</v>
      </c>
      <c r="C105">
        <f t="shared" si="2"/>
        <v>10816</v>
      </c>
    </row>
    <row r="106" spans="1:3" x14ac:dyDescent="0.25">
      <c r="A106" s="1">
        <v>82.8</v>
      </c>
      <c r="B106">
        <f t="shared" si="3"/>
        <v>105</v>
      </c>
      <c r="C106">
        <f t="shared" si="2"/>
        <v>11025</v>
      </c>
    </row>
    <row r="107" spans="1:3" x14ac:dyDescent="0.25">
      <c r="A107" s="1">
        <v>82.4</v>
      </c>
      <c r="B107">
        <f t="shared" si="3"/>
        <v>106</v>
      </c>
      <c r="C107">
        <f t="shared" si="2"/>
        <v>11236</v>
      </c>
    </row>
    <row r="108" spans="1:3" x14ac:dyDescent="0.25">
      <c r="A108" s="1">
        <v>82.3</v>
      </c>
      <c r="B108">
        <f t="shared" si="3"/>
        <v>107</v>
      </c>
      <c r="C108">
        <f t="shared" si="2"/>
        <v>11449</v>
      </c>
    </row>
    <row r="109" spans="1:3" x14ac:dyDescent="0.25">
      <c r="A109" s="1">
        <v>82.8</v>
      </c>
      <c r="B109">
        <f t="shared" si="3"/>
        <v>108</v>
      </c>
      <c r="C109">
        <f t="shared" si="2"/>
        <v>11664</v>
      </c>
    </row>
    <row r="110" spans="1:3" x14ac:dyDescent="0.25">
      <c r="A110" s="1">
        <v>83.1</v>
      </c>
      <c r="B110">
        <f t="shared" si="3"/>
        <v>109</v>
      </c>
      <c r="C110">
        <f t="shared" si="2"/>
        <v>11881</v>
      </c>
    </row>
    <row r="111" spans="1:3" x14ac:dyDescent="0.25">
      <c r="A111" s="1">
        <v>83.1</v>
      </c>
      <c r="B111">
        <f t="shared" si="3"/>
        <v>110</v>
      </c>
      <c r="C111">
        <f t="shared" si="2"/>
        <v>12100</v>
      </c>
    </row>
    <row r="112" spans="1:3" x14ac:dyDescent="0.25">
      <c r="A112" s="1">
        <v>83.3</v>
      </c>
      <c r="B112">
        <f t="shared" si="3"/>
        <v>111</v>
      </c>
      <c r="C112">
        <f t="shared" si="2"/>
        <v>12321</v>
      </c>
    </row>
    <row r="113" spans="1:3" x14ac:dyDescent="0.25">
      <c r="A113" s="1">
        <v>83.5</v>
      </c>
      <c r="B113">
        <f t="shared" si="3"/>
        <v>112</v>
      </c>
      <c r="C113">
        <f t="shared" si="2"/>
        <v>12544</v>
      </c>
    </row>
    <row r="114" spans="1:3" x14ac:dyDescent="0.25">
      <c r="A114" s="1">
        <v>83.5</v>
      </c>
      <c r="B114">
        <f t="shared" si="3"/>
        <v>113</v>
      </c>
      <c r="C114">
        <f t="shared" si="2"/>
        <v>12769</v>
      </c>
    </row>
    <row r="115" spans="1:3" x14ac:dyDescent="0.25">
      <c r="A115" s="1">
        <v>83.7</v>
      </c>
      <c r="B115">
        <f t="shared" si="3"/>
        <v>114</v>
      </c>
      <c r="C115">
        <f t="shared" si="2"/>
        <v>12996</v>
      </c>
    </row>
    <row r="116" spans="1:3" x14ac:dyDescent="0.25">
      <c r="A116" s="1">
        <v>83.6</v>
      </c>
      <c r="B116">
        <f t="shared" si="3"/>
        <v>115</v>
      </c>
      <c r="C116">
        <f t="shared" si="2"/>
        <v>13225</v>
      </c>
    </row>
    <row r="117" spans="1:3" x14ac:dyDescent="0.25">
      <c r="A117" s="1">
        <v>83.3</v>
      </c>
      <c r="B117">
        <f t="shared" si="3"/>
        <v>116</v>
      </c>
      <c r="C117">
        <f t="shared" si="2"/>
        <v>13456</v>
      </c>
    </row>
    <row r="118" spans="1:3" x14ac:dyDescent="0.25">
      <c r="A118" s="1">
        <v>83.2</v>
      </c>
      <c r="B118">
        <f t="shared" si="3"/>
        <v>117</v>
      </c>
      <c r="C118">
        <f t="shared" si="2"/>
        <v>13689</v>
      </c>
    </row>
    <row r="119" spans="1:3" x14ac:dyDescent="0.25">
      <c r="A119" s="1">
        <v>83.5</v>
      </c>
      <c r="B119">
        <f t="shared" si="3"/>
        <v>118</v>
      </c>
      <c r="C119">
        <f t="shared" si="2"/>
        <v>13924</v>
      </c>
    </row>
    <row r="120" spans="1:3" x14ac:dyDescent="0.25">
      <c r="A120" s="1">
        <v>84.4</v>
      </c>
      <c r="B120">
        <f t="shared" si="3"/>
        <v>119</v>
      </c>
      <c r="C120">
        <f t="shared" si="2"/>
        <v>14161</v>
      </c>
    </row>
    <row r="121" spans="1:3" x14ac:dyDescent="0.25">
      <c r="A121" s="1">
        <v>84.5</v>
      </c>
      <c r="B121">
        <f t="shared" si="3"/>
        <v>120</v>
      </c>
      <c r="C121">
        <f t="shared" si="2"/>
        <v>14400</v>
      </c>
    </row>
    <row r="122" spans="1:3" x14ac:dyDescent="0.25">
      <c r="A122" s="1">
        <v>84.7</v>
      </c>
      <c r="B122">
        <f t="shared" si="3"/>
        <v>121</v>
      </c>
      <c r="C122">
        <f t="shared" si="2"/>
        <v>14641</v>
      </c>
    </row>
    <row r="123" spans="1:3" x14ac:dyDescent="0.25">
      <c r="A123" s="1">
        <v>85</v>
      </c>
      <c r="B123">
        <f t="shared" si="3"/>
        <v>122</v>
      </c>
      <c r="C123">
        <f t="shared" si="2"/>
        <v>14884</v>
      </c>
    </row>
    <row r="124" spans="1:3" x14ac:dyDescent="0.25">
      <c r="A124" s="1">
        <v>85.5</v>
      </c>
      <c r="B124">
        <f t="shared" si="3"/>
        <v>123</v>
      </c>
      <c r="C124">
        <f t="shared" si="2"/>
        <v>15129</v>
      </c>
    </row>
    <row r="125" spans="1:3" x14ac:dyDescent="0.25">
      <c r="A125" s="1">
        <v>85.8</v>
      </c>
      <c r="B125">
        <f t="shared" si="3"/>
        <v>124</v>
      </c>
      <c r="C125">
        <f t="shared" si="2"/>
        <v>15376</v>
      </c>
    </row>
    <row r="126" spans="1:3" x14ac:dyDescent="0.25">
      <c r="A126" s="1">
        <v>85.8</v>
      </c>
      <c r="B126">
        <f t="shared" si="3"/>
        <v>125</v>
      </c>
      <c r="C126">
        <f t="shared" si="2"/>
        <v>15625</v>
      </c>
    </row>
    <row r="127" spans="1:3" x14ac:dyDescent="0.25">
      <c r="A127" s="1">
        <v>86.2</v>
      </c>
      <c r="B127">
        <f t="shared" si="3"/>
        <v>126</v>
      </c>
      <c r="C127">
        <f t="shared" si="2"/>
        <v>15876</v>
      </c>
    </row>
    <row r="128" spans="1:3" x14ac:dyDescent="0.25">
      <c r="A128" s="1">
        <v>86.8</v>
      </c>
      <c r="B128">
        <f t="shared" si="3"/>
        <v>127</v>
      </c>
      <c r="C128">
        <f t="shared" si="2"/>
        <v>16129</v>
      </c>
    </row>
    <row r="129" spans="1:3" x14ac:dyDescent="0.25">
      <c r="A129" s="1">
        <v>87.1</v>
      </c>
      <c r="B129">
        <f t="shared" si="3"/>
        <v>128</v>
      </c>
      <c r="C129">
        <f t="shared" si="2"/>
        <v>16384</v>
      </c>
    </row>
    <row r="130" spans="1:3" x14ac:dyDescent="0.25">
      <c r="A130" s="1">
        <v>87.5</v>
      </c>
      <c r="B130">
        <f t="shared" si="3"/>
        <v>129</v>
      </c>
      <c r="C130">
        <f t="shared" si="2"/>
        <v>16641</v>
      </c>
    </row>
    <row r="131" spans="1:3" x14ac:dyDescent="0.25">
      <c r="A131" s="1">
        <v>88.2</v>
      </c>
      <c r="B131">
        <f t="shared" si="3"/>
        <v>130</v>
      </c>
      <c r="C131">
        <f t="shared" ref="C131:C194" si="4">B131*B131</f>
        <v>16900</v>
      </c>
    </row>
    <row r="132" spans="1:3" x14ac:dyDescent="0.25">
      <c r="A132" s="1">
        <v>88.8</v>
      </c>
      <c r="B132">
        <f t="shared" ref="B132:B195" si="5">B131+1</f>
        <v>131</v>
      </c>
      <c r="C132">
        <f t="shared" si="4"/>
        <v>17161</v>
      </c>
    </row>
    <row r="133" spans="1:3" x14ac:dyDescent="0.25">
      <c r="A133" s="1">
        <v>89.5</v>
      </c>
      <c r="B133">
        <f t="shared" si="5"/>
        <v>132</v>
      </c>
      <c r="C133">
        <f t="shared" si="4"/>
        <v>17424</v>
      </c>
    </row>
    <row r="134" spans="1:3" x14ac:dyDescent="0.25">
      <c r="A134" s="1">
        <v>90.8</v>
      </c>
      <c r="B134">
        <f t="shared" si="5"/>
        <v>133</v>
      </c>
      <c r="C134">
        <f t="shared" si="4"/>
        <v>17689</v>
      </c>
    </row>
    <row r="135" spans="1:3" x14ac:dyDescent="0.25">
      <c r="A135" s="1">
        <v>92.9</v>
      </c>
      <c r="B135">
        <f t="shared" si="5"/>
        <v>134</v>
      </c>
      <c r="C135">
        <f t="shared" si="4"/>
        <v>17956</v>
      </c>
    </row>
    <row r="136" spans="1:3" x14ac:dyDescent="0.25">
      <c r="A136" s="1">
        <v>94.2</v>
      </c>
      <c r="B136">
        <f t="shared" si="5"/>
        <v>135</v>
      </c>
      <c r="C136">
        <f t="shared" si="4"/>
        <v>18225</v>
      </c>
    </row>
    <row r="137" spans="1:3" x14ac:dyDescent="0.25">
      <c r="A137" s="1">
        <v>94.4</v>
      </c>
      <c r="B137">
        <f t="shared" si="5"/>
        <v>136</v>
      </c>
      <c r="C137">
        <f t="shared" si="4"/>
        <v>18496</v>
      </c>
    </row>
    <row r="138" spans="1:3" x14ac:dyDescent="0.25">
      <c r="A138" s="1">
        <v>93.8</v>
      </c>
      <c r="B138">
        <f t="shared" si="5"/>
        <v>137</v>
      </c>
      <c r="C138">
        <f t="shared" si="4"/>
        <v>18769</v>
      </c>
    </row>
    <row r="139" spans="1:3" x14ac:dyDescent="0.25">
      <c r="A139" s="1">
        <v>93</v>
      </c>
      <c r="B139">
        <f t="shared" si="5"/>
        <v>138</v>
      </c>
      <c r="C139">
        <f t="shared" si="4"/>
        <v>19044</v>
      </c>
    </row>
    <row r="140" spans="1:3" x14ac:dyDescent="0.25">
      <c r="A140" s="1">
        <v>91.2</v>
      </c>
      <c r="B140">
        <f t="shared" si="5"/>
        <v>139</v>
      </c>
      <c r="C140">
        <f t="shared" si="4"/>
        <v>19321</v>
      </c>
    </row>
    <row r="141" spans="1:3" x14ac:dyDescent="0.25">
      <c r="A141" s="1">
        <v>90.5</v>
      </c>
      <c r="B141">
        <f t="shared" si="5"/>
        <v>140</v>
      </c>
      <c r="C141">
        <f t="shared" si="4"/>
        <v>19600</v>
      </c>
    </row>
    <row r="142" spans="1:3" x14ac:dyDescent="0.25">
      <c r="A142" s="1">
        <v>90.1</v>
      </c>
      <c r="B142">
        <f t="shared" si="5"/>
        <v>141</v>
      </c>
      <c r="C142">
        <f t="shared" si="4"/>
        <v>19881</v>
      </c>
    </row>
    <row r="143" spans="1:3" x14ac:dyDescent="0.25">
      <c r="A143" s="1">
        <v>89.2</v>
      </c>
      <c r="B143">
        <f t="shared" si="5"/>
        <v>142</v>
      </c>
      <c r="C143">
        <f t="shared" si="4"/>
        <v>20164</v>
      </c>
    </row>
    <row r="144" spans="1:3" x14ac:dyDescent="0.25">
      <c r="A144" s="1">
        <v>88.8</v>
      </c>
      <c r="B144">
        <f t="shared" si="5"/>
        <v>143</v>
      </c>
      <c r="C144">
        <f t="shared" si="4"/>
        <v>20449</v>
      </c>
    </row>
    <row r="145" spans="1:3" x14ac:dyDescent="0.25">
      <c r="A145" s="1">
        <v>88.2</v>
      </c>
      <c r="B145">
        <f t="shared" si="5"/>
        <v>144</v>
      </c>
      <c r="C145">
        <f t="shared" si="4"/>
        <v>20736</v>
      </c>
    </row>
    <row r="146" spans="1:3" x14ac:dyDescent="0.25">
      <c r="A146" s="1">
        <v>88</v>
      </c>
      <c r="B146">
        <f t="shared" si="5"/>
        <v>145</v>
      </c>
      <c r="C146">
        <f t="shared" si="4"/>
        <v>21025</v>
      </c>
    </row>
    <row r="147" spans="1:3" x14ac:dyDescent="0.25">
      <c r="A147" s="1">
        <v>88.2</v>
      </c>
      <c r="B147">
        <f t="shared" si="5"/>
        <v>146</v>
      </c>
      <c r="C147">
        <f t="shared" si="4"/>
        <v>21316</v>
      </c>
    </row>
    <row r="148" spans="1:3" x14ac:dyDescent="0.25">
      <c r="A148" s="1">
        <v>86.1</v>
      </c>
      <c r="B148">
        <f t="shared" si="5"/>
        <v>147</v>
      </c>
      <c r="C148">
        <f t="shared" si="4"/>
        <v>21609</v>
      </c>
    </row>
    <row r="149" spans="1:3" x14ac:dyDescent="0.25">
      <c r="A149" s="1">
        <v>84.1</v>
      </c>
      <c r="B149">
        <f t="shared" si="5"/>
        <v>148</v>
      </c>
      <c r="C149">
        <f t="shared" si="4"/>
        <v>21904</v>
      </c>
    </row>
    <row r="150" spans="1:3" x14ac:dyDescent="0.25">
      <c r="A150" s="1">
        <v>83.8</v>
      </c>
      <c r="B150">
        <f t="shared" si="5"/>
        <v>149</v>
      </c>
      <c r="C150">
        <f t="shared" si="4"/>
        <v>22201</v>
      </c>
    </row>
    <row r="151" spans="1:3" x14ac:dyDescent="0.25">
      <c r="A151" s="1">
        <v>83.9</v>
      </c>
      <c r="B151">
        <f t="shared" si="5"/>
        <v>150</v>
      </c>
      <c r="C151">
        <f t="shared" si="4"/>
        <v>22500</v>
      </c>
    </row>
    <row r="152" spans="1:3" x14ac:dyDescent="0.25">
      <c r="A152" s="1">
        <v>83.5</v>
      </c>
      <c r="B152">
        <f t="shared" si="5"/>
        <v>151</v>
      </c>
      <c r="C152">
        <f t="shared" si="4"/>
        <v>22801</v>
      </c>
    </row>
    <row r="153" spans="1:3" x14ac:dyDescent="0.25">
      <c r="A153" s="1">
        <v>83.4</v>
      </c>
      <c r="B153">
        <f t="shared" si="5"/>
        <v>152</v>
      </c>
      <c r="C153">
        <f t="shared" si="4"/>
        <v>23104</v>
      </c>
    </row>
    <row r="154" spans="1:3" x14ac:dyDescent="0.25">
      <c r="A154" s="1">
        <v>83.6</v>
      </c>
      <c r="B154">
        <f t="shared" si="5"/>
        <v>153</v>
      </c>
      <c r="C154">
        <f t="shared" si="4"/>
        <v>23409</v>
      </c>
    </row>
    <row r="155" spans="1:3" x14ac:dyDescent="0.25">
      <c r="A155" s="1">
        <v>82.4</v>
      </c>
      <c r="B155">
        <f t="shared" si="5"/>
        <v>154</v>
      </c>
      <c r="C155">
        <f t="shared" si="4"/>
        <v>23716</v>
      </c>
    </row>
    <row r="156" spans="1:3" x14ac:dyDescent="0.25">
      <c r="A156" s="1">
        <v>76.099999999999994</v>
      </c>
      <c r="B156">
        <f t="shared" si="5"/>
        <v>155</v>
      </c>
      <c r="C156">
        <f t="shared" si="4"/>
        <v>24025</v>
      </c>
    </row>
    <row r="157" spans="1:3" x14ac:dyDescent="0.25">
      <c r="A157" s="1">
        <v>76.2</v>
      </c>
      <c r="B157">
        <f t="shared" si="5"/>
        <v>156</v>
      </c>
      <c r="C157">
        <f t="shared" si="4"/>
        <v>24336</v>
      </c>
    </row>
    <row r="158" spans="1:3" x14ac:dyDescent="0.25">
      <c r="A158" s="1">
        <v>77.599999999999994</v>
      </c>
      <c r="B158">
        <f t="shared" si="5"/>
        <v>157</v>
      </c>
      <c r="C158">
        <f t="shared" si="4"/>
        <v>24649</v>
      </c>
    </row>
    <row r="159" spans="1:3" x14ac:dyDescent="0.25">
      <c r="A159" s="1">
        <v>77.7</v>
      </c>
      <c r="B159">
        <f t="shared" si="5"/>
        <v>158</v>
      </c>
      <c r="C159">
        <f t="shared" si="4"/>
        <v>24964</v>
      </c>
    </row>
    <row r="160" spans="1:3" x14ac:dyDescent="0.25">
      <c r="A160" s="1">
        <v>78.8</v>
      </c>
      <c r="B160">
        <f t="shared" si="5"/>
        <v>159</v>
      </c>
      <c r="C160">
        <f t="shared" si="4"/>
        <v>25281</v>
      </c>
    </row>
    <row r="161" spans="1:3" x14ac:dyDescent="0.25">
      <c r="A161" s="1">
        <v>79.599999999999994</v>
      </c>
      <c r="B161">
        <f t="shared" si="5"/>
        <v>160</v>
      </c>
      <c r="C161">
        <f t="shared" si="4"/>
        <v>25600</v>
      </c>
    </row>
    <row r="162" spans="1:3" x14ac:dyDescent="0.25">
      <c r="A162" s="1">
        <v>80.400000000000006</v>
      </c>
      <c r="B162">
        <f t="shared" si="5"/>
        <v>161</v>
      </c>
      <c r="C162">
        <f t="shared" si="4"/>
        <v>25921</v>
      </c>
    </row>
    <row r="163" spans="1:3" x14ac:dyDescent="0.25">
      <c r="A163" s="1">
        <v>81.7</v>
      </c>
      <c r="B163">
        <f t="shared" si="5"/>
        <v>162</v>
      </c>
      <c r="C163">
        <f t="shared" si="4"/>
        <v>26244</v>
      </c>
    </row>
    <row r="164" spans="1:3" x14ac:dyDescent="0.25">
      <c r="A164" s="1">
        <v>82</v>
      </c>
      <c r="B164">
        <f t="shared" si="5"/>
        <v>163</v>
      </c>
      <c r="C164">
        <f t="shared" si="4"/>
        <v>26569</v>
      </c>
    </row>
    <row r="165" spans="1:3" x14ac:dyDescent="0.25">
      <c r="A165" s="1">
        <v>81.099999999999994</v>
      </c>
      <c r="B165">
        <f t="shared" si="5"/>
        <v>164</v>
      </c>
      <c r="C165">
        <f t="shared" si="4"/>
        <v>26896</v>
      </c>
    </row>
    <row r="166" spans="1:3" x14ac:dyDescent="0.25">
      <c r="A166" s="1">
        <v>83.5</v>
      </c>
      <c r="B166">
        <f t="shared" si="5"/>
        <v>165</v>
      </c>
      <c r="C166">
        <f t="shared" si="4"/>
        <v>27225</v>
      </c>
    </row>
    <row r="167" spans="1:3" x14ac:dyDescent="0.25">
      <c r="A167" s="1">
        <v>84.2</v>
      </c>
      <c r="B167">
        <f t="shared" si="5"/>
        <v>166</v>
      </c>
      <c r="C167">
        <f t="shared" si="4"/>
        <v>27556</v>
      </c>
    </row>
    <row r="168" spans="1:3" x14ac:dyDescent="0.25">
      <c r="A168" s="1">
        <v>82.9</v>
      </c>
      <c r="B168">
        <f t="shared" si="5"/>
        <v>167</v>
      </c>
      <c r="C168">
        <f t="shared" si="4"/>
        <v>27889</v>
      </c>
    </row>
    <row r="169" spans="1:3" x14ac:dyDescent="0.25">
      <c r="A169" s="1">
        <v>82.6</v>
      </c>
      <c r="B169">
        <f t="shared" si="5"/>
        <v>168</v>
      </c>
      <c r="C169">
        <f t="shared" si="4"/>
        <v>28224</v>
      </c>
    </row>
    <row r="170" spans="1:3" x14ac:dyDescent="0.25">
      <c r="A170" s="1">
        <v>81.599999999999994</v>
      </c>
      <c r="B170">
        <f t="shared" si="5"/>
        <v>169</v>
      </c>
      <c r="C170">
        <f t="shared" si="4"/>
        <v>28561</v>
      </c>
    </row>
    <row r="171" spans="1:3" x14ac:dyDescent="0.25">
      <c r="A171" s="1">
        <v>79.2</v>
      </c>
      <c r="B171">
        <f t="shared" si="5"/>
        <v>170</v>
      </c>
      <c r="C171">
        <f t="shared" si="4"/>
        <v>28900</v>
      </c>
    </row>
    <row r="172" spans="1:3" x14ac:dyDescent="0.25">
      <c r="A172" s="1">
        <v>78.7</v>
      </c>
      <c r="B172">
        <f t="shared" si="5"/>
        <v>171</v>
      </c>
      <c r="C172">
        <f t="shared" si="4"/>
        <v>29241</v>
      </c>
    </row>
    <row r="173" spans="1:3" x14ac:dyDescent="0.25">
      <c r="A173" s="1">
        <v>80.099999999999994</v>
      </c>
      <c r="B173">
        <f t="shared" si="5"/>
        <v>172</v>
      </c>
      <c r="C173">
        <f t="shared" si="4"/>
        <v>29584</v>
      </c>
    </row>
    <row r="174" spans="1:3" x14ac:dyDescent="0.25">
      <c r="A174" s="1">
        <v>80.3</v>
      </c>
      <c r="B174">
        <f t="shared" si="5"/>
        <v>173</v>
      </c>
      <c r="C174">
        <f t="shared" si="4"/>
        <v>29929</v>
      </c>
    </row>
    <row r="175" spans="1:3" x14ac:dyDescent="0.25">
      <c r="A175" s="1">
        <v>82</v>
      </c>
      <c r="B175">
        <f t="shared" si="5"/>
        <v>174</v>
      </c>
      <c r="C175">
        <f t="shared" si="4"/>
        <v>30276</v>
      </c>
    </row>
    <row r="176" spans="1:3" x14ac:dyDescent="0.25">
      <c r="A176" s="1">
        <v>83.5</v>
      </c>
      <c r="B176">
        <f t="shared" si="5"/>
        <v>175</v>
      </c>
      <c r="C176">
        <f t="shared" si="4"/>
        <v>30625</v>
      </c>
    </row>
    <row r="177" spans="1:3" x14ac:dyDescent="0.25">
      <c r="A177" s="1">
        <v>81.3</v>
      </c>
      <c r="B177">
        <f t="shared" si="5"/>
        <v>176</v>
      </c>
      <c r="C177">
        <f t="shared" si="4"/>
        <v>30976</v>
      </c>
    </row>
    <row r="178" spans="1:3" x14ac:dyDescent="0.25">
      <c r="A178" s="1">
        <v>80.8</v>
      </c>
      <c r="B178">
        <f t="shared" si="5"/>
        <v>177</v>
      </c>
      <c r="C178">
        <f t="shared" si="4"/>
        <v>31329</v>
      </c>
    </row>
    <row r="179" spans="1:3" x14ac:dyDescent="0.25">
      <c r="A179" s="1">
        <v>72.3</v>
      </c>
      <c r="B179">
        <f t="shared" si="5"/>
        <v>178</v>
      </c>
      <c r="C179">
        <f t="shared" si="4"/>
        <v>31684</v>
      </c>
    </row>
    <row r="180" spans="1:3" x14ac:dyDescent="0.25">
      <c r="A180" s="1">
        <v>69.2</v>
      </c>
      <c r="B180">
        <f t="shared" si="5"/>
        <v>179</v>
      </c>
      <c r="C180">
        <f t="shared" si="4"/>
        <v>32041</v>
      </c>
    </row>
    <row r="181" spans="1:3" x14ac:dyDescent="0.25">
      <c r="A181" s="1">
        <v>64.2</v>
      </c>
      <c r="B181">
        <f t="shared" si="5"/>
        <v>180</v>
      </c>
      <c r="C181">
        <f t="shared" si="4"/>
        <v>32400</v>
      </c>
    </row>
    <row r="182" spans="1:3" x14ac:dyDescent="0.25">
      <c r="A182" s="1">
        <v>64.8</v>
      </c>
      <c r="B182">
        <f t="shared" si="5"/>
        <v>181</v>
      </c>
      <c r="C182">
        <f t="shared" si="4"/>
        <v>32761</v>
      </c>
    </row>
    <row r="183" spans="1:3" x14ac:dyDescent="0.25">
      <c r="A183" s="1">
        <v>65</v>
      </c>
      <c r="B183">
        <f t="shared" si="5"/>
        <v>182</v>
      </c>
      <c r="C183">
        <f t="shared" si="4"/>
        <v>33124</v>
      </c>
    </row>
    <row r="184" spans="1:3" x14ac:dyDescent="0.25">
      <c r="A184" s="1">
        <v>68.5</v>
      </c>
      <c r="B184">
        <f t="shared" si="5"/>
        <v>183</v>
      </c>
      <c r="C184">
        <f t="shared" si="4"/>
        <v>33489</v>
      </c>
    </row>
    <row r="185" spans="1:3" x14ac:dyDescent="0.25">
      <c r="A185" s="1">
        <v>66.400000000000006</v>
      </c>
      <c r="B185">
        <f t="shared" si="5"/>
        <v>184</v>
      </c>
      <c r="C185">
        <f t="shared" si="4"/>
        <v>33856</v>
      </c>
    </row>
    <row r="186" spans="1:3" x14ac:dyDescent="0.25">
      <c r="A186" s="1">
        <v>64.8</v>
      </c>
      <c r="B186">
        <f t="shared" si="5"/>
        <v>185</v>
      </c>
      <c r="C186">
        <f t="shared" si="4"/>
        <v>34225</v>
      </c>
    </row>
    <row r="187" spans="1:3" x14ac:dyDescent="0.25">
      <c r="A187" s="1">
        <v>63.4</v>
      </c>
      <c r="B187">
        <f t="shared" si="5"/>
        <v>186</v>
      </c>
      <c r="C187">
        <f t="shared" si="4"/>
        <v>34596</v>
      </c>
    </row>
    <row r="188" spans="1:3" x14ac:dyDescent="0.25">
      <c r="A188" s="1">
        <v>60.9</v>
      </c>
      <c r="B188">
        <f t="shared" si="5"/>
        <v>187</v>
      </c>
      <c r="C188">
        <f t="shared" si="4"/>
        <v>34969</v>
      </c>
    </row>
    <row r="189" spans="1:3" x14ac:dyDescent="0.25">
      <c r="A189" s="1">
        <v>60.7</v>
      </c>
      <c r="B189">
        <f t="shared" si="5"/>
        <v>188</v>
      </c>
      <c r="C189">
        <f t="shared" si="4"/>
        <v>35344</v>
      </c>
    </row>
    <row r="190" spans="1:3" x14ac:dyDescent="0.25">
      <c r="A190" s="1">
        <v>62.7</v>
      </c>
      <c r="B190">
        <f t="shared" si="5"/>
        <v>189</v>
      </c>
      <c r="C190">
        <f t="shared" si="4"/>
        <v>35721</v>
      </c>
    </row>
    <row r="191" spans="1:3" x14ac:dyDescent="0.25">
      <c r="A191" s="1">
        <v>59.8</v>
      </c>
      <c r="B191">
        <f t="shared" si="5"/>
        <v>190</v>
      </c>
      <c r="C191">
        <f t="shared" si="4"/>
        <v>36100</v>
      </c>
    </row>
    <row r="192" spans="1:3" x14ac:dyDescent="0.25">
      <c r="A192" s="1">
        <v>61.1</v>
      </c>
      <c r="B192">
        <f t="shared" si="5"/>
        <v>191</v>
      </c>
      <c r="C192">
        <f t="shared" si="4"/>
        <v>36481</v>
      </c>
    </row>
    <row r="193" spans="1:3" x14ac:dyDescent="0.25">
      <c r="A193" s="1">
        <v>61.4</v>
      </c>
      <c r="B193">
        <f t="shared" si="5"/>
        <v>192</v>
      </c>
      <c r="C193">
        <f t="shared" si="4"/>
        <v>36864</v>
      </c>
    </row>
    <row r="194" spans="1:3" x14ac:dyDescent="0.25">
      <c r="A194" s="1">
        <v>60.7</v>
      </c>
      <c r="B194">
        <f t="shared" si="5"/>
        <v>193</v>
      </c>
      <c r="C194">
        <f t="shared" si="4"/>
        <v>37249</v>
      </c>
    </row>
    <row r="195" spans="1:3" x14ac:dyDescent="0.25">
      <c r="A195" s="1">
        <v>56.3</v>
      </c>
      <c r="B195">
        <f t="shared" si="5"/>
        <v>194</v>
      </c>
      <c r="C195">
        <f t="shared" ref="C195:C258" si="6">B195*B195</f>
        <v>37636</v>
      </c>
    </row>
    <row r="196" spans="1:3" x14ac:dyDescent="0.25">
      <c r="A196" s="1">
        <v>49.3</v>
      </c>
      <c r="B196">
        <f t="shared" ref="B196:B259" si="7">B195+1</f>
        <v>195</v>
      </c>
      <c r="C196">
        <f t="shared" si="6"/>
        <v>38025</v>
      </c>
    </row>
    <row r="197" spans="1:3" x14ac:dyDescent="0.25">
      <c r="A197" s="1">
        <v>50.3</v>
      </c>
      <c r="B197">
        <f t="shared" si="7"/>
        <v>196</v>
      </c>
      <c r="C197">
        <f t="shared" si="6"/>
        <v>38416</v>
      </c>
    </row>
    <row r="198" spans="1:3" x14ac:dyDescent="0.25">
      <c r="A198" s="1">
        <v>51.9</v>
      </c>
      <c r="B198">
        <f t="shared" si="7"/>
        <v>197</v>
      </c>
      <c r="C198">
        <f t="shared" si="6"/>
        <v>38809</v>
      </c>
    </row>
    <row r="199" spans="1:3" x14ac:dyDescent="0.25">
      <c r="A199" s="1">
        <v>54</v>
      </c>
      <c r="B199">
        <f t="shared" si="7"/>
        <v>198</v>
      </c>
      <c r="C199">
        <f t="shared" si="6"/>
        <v>39204</v>
      </c>
    </row>
    <row r="200" spans="1:3" x14ac:dyDescent="0.25">
      <c r="A200" s="1">
        <v>54.3</v>
      </c>
      <c r="B200">
        <f t="shared" si="7"/>
        <v>199</v>
      </c>
      <c r="C200">
        <f t="shared" si="6"/>
        <v>39601</v>
      </c>
    </row>
    <row r="201" spans="1:3" x14ac:dyDescent="0.25">
      <c r="A201" s="1">
        <v>55</v>
      </c>
      <c r="B201">
        <f t="shared" si="7"/>
        <v>200</v>
      </c>
      <c r="C201">
        <f t="shared" si="6"/>
        <v>40000</v>
      </c>
    </row>
    <row r="202" spans="1:3" x14ac:dyDescent="0.25">
      <c r="A202" s="1">
        <v>52.8</v>
      </c>
      <c r="B202">
        <f t="shared" si="7"/>
        <v>201</v>
      </c>
      <c r="C202">
        <f t="shared" si="6"/>
        <v>40401</v>
      </c>
    </row>
    <row r="203" spans="1:3" x14ac:dyDescent="0.25">
      <c r="A203" s="1">
        <v>54.1</v>
      </c>
      <c r="B203">
        <f t="shared" si="7"/>
        <v>202</v>
      </c>
      <c r="C203">
        <f t="shared" si="6"/>
        <v>40804</v>
      </c>
    </row>
    <row r="204" spans="1:3" x14ac:dyDescent="0.25">
      <c r="A204" s="1">
        <v>55.4</v>
      </c>
      <c r="B204">
        <f t="shared" si="7"/>
        <v>203</v>
      </c>
      <c r="C204">
        <f t="shared" si="6"/>
        <v>41209</v>
      </c>
    </row>
    <row r="205" spans="1:3" x14ac:dyDescent="0.25">
      <c r="A205" s="1">
        <v>54.5</v>
      </c>
      <c r="B205">
        <f t="shared" si="7"/>
        <v>204</v>
      </c>
      <c r="C205">
        <f t="shared" si="6"/>
        <v>41616</v>
      </c>
    </row>
    <row r="206" spans="1:3" x14ac:dyDescent="0.25">
      <c r="A206" s="1">
        <v>55.8</v>
      </c>
      <c r="B206">
        <f t="shared" si="7"/>
        <v>205</v>
      </c>
      <c r="C206">
        <f t="shared" si="6"/>
        <v>42025</v>
      </c>
    </row>
    <row r="207" spans="1:3" x14ac:dyDescent="0.25">
      <c r="A207" s="1">
        <v>56.6</v>
      </c>
      <c r="B207">
        <f t="shared" si="7"/>
        <v>206</v>
      </c>
      <c r="C207">
        <f t="shared" si="6"/>
        <v>42436</v>
      </c>
    </row>
    <row r="208" spans="1:3" x14ac:dyDescent="0.25">
      <c r="A208" s="1">
        <v>55.3</v>
      </c>
      <c r="B208">
        <f t="shared" si="7"/>
        <v>207</v>
      </c>
      <c r="C208">
        <f t="shared" si="6"/>
        <v>42849</v>
      </c>
    </row>
    <row r="209" spans="1:3" x14ac:dyDescent="0.25">
      <c r="A209" s="1">
        <v>55.2</v>
      </c>
      <c r="B209">
        <f t="shared" si="7"/>
        <v>208</v>
      </c>
      <c r="C209">
        <f t="shared" si="6"/>
        <v>43264</v>
      </c>
    </row>
    <row r="210" spans="1:3" x14ac:dyDescent="0.25">
      <c r="A210" s="1">
        <v>56.2</v>
      </c>
      <c r="B210">
        <f t="shared" si="7"/>
        <v>209</v>
      </c>
      <c r="C210">
        <f t="shared" si="6"/>
        <v>43681</v>
      </c>
    </row>
    <row r="211" spans="1:3" x14ac:dyDescent="0.25">
      <c r="A211" s="1">
        <v>51.7</v>
      </c>
      <c r="B211">
        <f t="shared" si="7"/>
        <v>210</v>
      </c>
      <c r="C211">
        <f t="shared" si="6"/>
        <v>44100</v>
      </c>
    </row>
    <row r="212" spans="1:3" x14ac:dyDescent="0.25">
      <c r="A212" s="1">
        <v>52.3</v>
      </c>
      <c r="B212">
        <f t="shared" si="7"/>
        <v>211</v>
      </c>
      <c r="C212">
        <f t="shared" si="6"/>
        <v>44521</v>
      </c>
    </row>
    <row r="213" spans="1:3" x14ac:dyDescent="0.25">
      <c r="A213" s="1">
        <v>52</v>
      </c>
      <c r="B213">
        <f t="shared" si="7"/>
        <v>212</v>
      </c>
      <c r="C213">
        <f t="shared" si="6"/>
        <v>44944</v>
      </c>
    </row>
    <row r="214" spans="1:3" x14ac:dyDescent="0.25">
      <c r="A214" s="1">
        <v>52.5</v>
      </c>
      <c r="B214">
        <f t="shared" si="7"/>
        <v>213</v>
      </c>
      <c r="C214">
        <f t="shared" si="6"/>
        <v>45369</v>
      </c>
    </row>
    <row r="215" spans="1:3" x14ac:dyDescent="0.25">
      <c r="A215" s="1">
        <v>53.1</v>
      </c>
      <c r="B215">
        <f t="shared" si="7"/>
        <v>214</v>
      </c>
      <c r="C215">
        <f t="shared" si="6"/>
        <v>45796</v>
      </c>
    </row>
    <row r="216" spans="1:3" x14ac:dyDescent="0.25">
      <c r="A216" s="1">
        <v>53.8</v>
      </c>
      <c r="B216">
        <f t="shared" si="7"/>
        <v>215</v>
      </c>
      <c r="C216">
        <f t="shared" si="6"/>
        <v>46225</v>
      </c>
    </row>
    <row r="217" spans="1:3" x14ac:dyDescent="0.25">
      <c r="A217" s="1">
        <v>55.2</v>
      </c>
      <c r="B217">
        <f t="shared" si="7"/>
        <v>216</v>
      </c>
      <c r="C217">
        <f t="shared" si="6"/>
        <v>46656</v>
      </c>
    </row>
    <row r="218" spans="1:3" x14ac:dyDescent="0.25">
      <c r="A218" s="1">
        <v>58.9</v>
      </c>
      <c r="B218">
        <f t="shared" si="7"/>
        <v>217</v>
      </c>
      <c r="C218">
        <f t="shared" si="6"/>
        <v>47089</v>
      </c>
    </row>
    <row r="219" spans="1:3" x14ac:dyDescent="0.25">
      <c r="A219" s="1">
        <v>59.8</v>
      </c>
      <c r="B219">
        <f t="shared" si="7"/>
        <v>218</v>
      </c>
      <c r="C219">
        <f t="shared" si="6"/>
        <v>47524</v>
      </c>
    </row>
    <row r="220" spans="1:3" x14ac:dyDescent="0.25">
      <c r="A220" s="1">
        <v>61</v>
      </c>
      <c r="B220">
        <f t="shared" si="7"/>
        <v>219</v>
      </c>
      <c r="C220">
        <f t="shared" si="6"/>
        <v>47961</v>
      </c>
    </row>
    <row r="221" spans="1:3" x14ac:dyDescent="0.25">
      <c r="A221" s="1">
        <v>61.8</v>
      </c>
      <c r="B221">
        <f t="shared" si="7"/>
        <v>220</v>
      </c>
      <c r="C221">
        <f t="shared" si="6"/>
        <v>48400</v>
      </c>
    </row>
    <row r="222" spans="1:3" x14ac:dyDescent="0.25">
      <c r="A222" s="1">
        <v>60</v>
      </c>
      <c r="B222">
        <f t="shared" si="7"/>
        <v>221</v>
      </c>
      <c r="C222">
        <f t="shared" si="6"/>
        <v>48841</v>
      </c>
    </row>
    <row r="223" spans="1:3" x14ac:dyDescent="0.25">
      <c r="A223" s="1">
        <v>61.1</v>
      </c>
      <c r="B223">
        <f t="shared" si="7"/>
        <v>222</v>
      </c>
      <c r="C223">
        <f t="shared" si="6"/>
        <v>49284</v>
      </c>
    </row>
    <row r="224" spans="1:3" x14ac:dyDescent="0.25">
      <c r="A224" s="1">
        <v>63.7</v>
      </c>
      <c r="B224">
        <f t="shared" si="7"/>
        <v>223</v>
      </c>
      <c r="C224">
        <f t="shared" si="6"/>
        <v>49729</v>
      </c>
    </row>
    <row r="225" spans="1:3" x14ac:dyDescent="0.25">
      <c r="A225" s="1">
        <v>63.2</v>
      </c>
      <c r="B225">
        <f t="shared" si="7"/>
        <v>224</v>
      </c>
      <c r="C225">
        <f t="shared" si="6"/>
        <v>50176</v>
      </c>
    </row>
    <row r="226" spans="1:3" x14ac:dyDescent="0.25">
      <c r="A226" s="1">
        <v>66.7</v>
      </c>
      <c r="B226">
        <f t="shared" si="7"/>
        <v>225</v>
      </c>
      <c r="C226">
        <f t="shared" si="6"/>
        <v>50625</v>
      </c>
    </row>
    <row r="227" spans="1:3" x14ac:dyDescent="0.25">
      <c r="A227" s="1">
        <v>59.6</v>
      </c>
      <c r="B227">
        <f t="shared" si="7"/>
        <v>226</v>
      </c>
      <c r="C227">
        <f t="shared" si="6"/>
        <v>51076</v>
      </c>
    </row>
    <row r="228" spans="1:3" x14ac:dyDescent="0.25">
      <c r="A228" s="1">
        <v>62.2</v>
      </c>
      <c r="B228">
        <f t="shared" si="7"/>
        <v>227</v>
      </c>
      <c r="C228">
        <f t="shared" si="6"/>
        <v>51529</v>
      </c>
    </row>
    <row r="229" spans="1:3" x14ac:dyDescent="0.25">
      <c r="A229" s="1">
        <v>60</v>
      </c>
      <c r="B229">
        <f t="shared" si="7"/>
        <v>228</v>
      </c>
      <c r="C229">
        <f t="shared" si="6"/>
        <v>51984</v>
      </c>
    </row>
    <row r="230" spans="1:3" x14ac:dyDescent="0.25">
      <c r="A230" s="1">
        <v>58.8</v>
      </c>
      <c r="B230">
        <f t="shared" si="7"/>
        <v>229</v>
      </c>
      <c r="C230">
        <f t="shared" si="6"/>
        <v>52441</v>
      </c>
    </row>
    <row r="231" spans="1:3" x14ac:dyDescent="0.25">
      <c r="A231" s="1">
        <v>59.4</v>
      </c>
      <c r="B231">
        <f t="shared" si="7"/>
        <v>230</v>
      </c>
      <c r="C231">
        <f t="shared" si="6"/>
        <v>52900</v>
      </c>
    </row>
    <row r="232" spans="1:3" x14ac:dyDescent="0.25">
      <c r="A232" s="1">
        <v>57.8</v>
      </c>
      <c r="B232">
        <f t="shared" si="7"/>
        <v>231</v>
      </c>
      <c r="C232">
        <f t="shared" si="6"/>
        <v>53361</v>
      </c>
    </row>
    <row r="233" spans="1:3" x14ac:dyDescent="0.25">
      <c r="A233" s="1">
        <v>60</v>
      </c>
      <c r="B233">
        <f t="shared" si="7"/>
        <v>232</v>
      </c>
      <c r="C233">
        <f t="shared" si="6"/>
        <v>53824</v>
      </c>
    </row>
    <row r="234" spans="1:3" x14ac:dyDescent="0.25">
      <c r="A234" s="1">
        <v>59.8</v>
      </c>
      <c r="B234">
        <f t="shared" si="7"/>
        <v>233</v>
      </c>
      <c r="C234">
        <f t="shared" si="6"/>
        <v>54289</v>
      </c>
    </row>
    <row r="235" spans="1:3" x14ac:dyDescent="0.25">
      <c r="A235" s="1">
        <v>60.7</v>
      </c>
      <c r="B235">
        <f t="shared" si="7"/>
        <v>234</v>
      </c>
      <c r="C235">
        <f t="shared" si="6"/>
        <v>54756</v>
      </c>
    </row>
    <row r="236" spans="1:3" x14ac:dyDescent="0.25">
      <c r="A236" s="1">
        <v>60.4</v>
      </c>
      <c r="B236">
        <f t="shared" si="7"/>
        <v>235</v>
      </c>
      <c r="C236">
        <f t="shared" si="6"/>
        <v>55225</v>
      </c>
    </row>
    <row r="237" spans="1:3" x14ac:dyDescent="0.25">
      <c r="A237" s="1">
        <v>61.1</v>
      </c>
      <c r="B237">
        <f t="shared" si="7"/>
        <v>236</v>
      </c>
      <c r="C237">
        <f t="shared" si="6"/>
        <v>55696</v>
      </c>
    </row>
    <row r="238" spans="1:3" x14ac:dyDescent="0.25">
      <c r="A238" s="1">
        <v>59.4</v>
      </c>
      <c r="B238">
        <f t="shared" si="7"/>
        <v>237</v>
      </c>
      <c r="C238">
        <f t="shared" si="6"/>
        <v>56169</v>
      </c>
    </row>
    <row r="239" spans="1:3" x14ac:dyDescent="0.25">
      <c r="A239" s="1">
        <v>59</v>
      </c>
      <c r="B239">
        <f t="shared" si="7"/>
        <v>238</v>
      </c>
      <c r="C239">
        <f t="shared" si="6"/>
        <v>56644</v>
      </c>
    </row>
    <row r="240" spans="1:3" x14ac:dyDescent="0.25">
      <c r="A240" s="1">
        <v>59.8</v>
      </c>
      <c r="B240">
        <f t="shared" si="7"/>
        <v>239</v>
      </c>
      <c r="C240">
        <f t="shared" si="6"/>
        <v>57121</v>
      </c>
    </row>
    <row r="241" spans="1:3" x14ac:dyDescent="0.25">
      <c r="A241" s="1">
        <v>59.6</v>
      </c>
      <c r="B241">
        <f t="shared" si="7"/>
        <v>240</v>
      </c>
      <c r="C241">
        <f t="shared" si="6"/>
        <v>57600</v>
      </c>
    </row>
    <row r="242" spans="1:3" x14ac:dyDescent="0.25">
      <c r="A242" s="1">
        <v>60.2</v>
      </c>
      <c r="B242">
        <f t="shared" si="7"/>
        <v>241</v>
      </c>
      <c r="C242">
        <f t="shared" si="6"/>
        <v>58081</v>
      </c>
    </row>
    <row r="243" spans="1:3" x14ac:dyDescent="0.25">
      <c r="A243" s="1">
        <v>61.6</v>
      </c>
      <c r="B243">
        <f t="shared" si="7"/>
        <v>242</v>
      </c>
      <c r="C243">
        <f t="shared" si="6"/>
        <v>58564</v>
      </c>
    </row>
    <row r="244" spans="1:3" x14ac:dyDescent="0.25">
      <c r="A244" s="1">
        <v>60.4</v>
      </c>
      <c r="B244">
        <f t="shared" si="7"/>
        <v>243</v>
      </c>
      <c r="C244">
        <f t="shared" si="6"/>
        <v>59049</v>
      </c>
    </row>
    <row r="245" spans="1:3" x14ac:dyDescent="0.25">
      <c r="A245" s="1">
        <v>61.4</v>
      </c>
      <c r="B245">
        <f t="shared" si="7"/>
        <v>244</v>
      </c>
      <c r="C245">
        <f t="shared" si="6"/>
        <v>59536</v>
      </c>
    </row>
    <row r="246" spans="1:3" x14ac:dyDescent="0.25">
      <c r="A246" s="1">
        <v>61.6</v>
      </c>
      <c r="B246">
        <f t="shared" si="7"/>
        <v>245</v>
      </c>
      <c r="C246">
        <f t="shared" si="6"/>
        <v>60025</v>
      </c>
    </row>
    <row r="247" spans="1:3" x14ac:dyDescent="0.25">
      <c r="A247" s="1">
        <v>57.2</v>
      </c>
      <c r="B247">
        <f t="shared" si="7"/>
        <v>246</v>
      </c>
      <c r="C247">
        <f t="shared" si="6"/>
        <v>60516</v>
      </c>
    </row>
    <row r="248" spans="1:3" x14ac:dyDescent="0.25">
      <c r="A248" s="1">
        <v>56.9</v>
      </c>
      <c r="B248">
        <f t="shared" si="7"/>
        <v>247</v>
      </c>
      <c r="C248">
        <f t="shared" si="6"/>
        <v>61009</v>
      </c>
    </row>
    <row r="249" spans="1:3" x14ac:dyDescent="0.25">
      <c r="A249" s="1">
        <v>57.3</v>
      </c>
      <c r="B249">
        <f t="shared" si="7"/>
        <v>248</v>
      </c>
      <c r="C249">
        <f t="shared" si="6"/>
        <v>61504</v>
      </c>
    </row>
    <row r="250" spans="1:3" x14ac:dyDescent="0.25">
      <c r="A250" s="1">
        <v>57.5</v>
      </c>
      <c r="B250">
        <f t="shared" si="7"/>
        <v>249</v>
      </c>
      <c r="C250">
        <f t="shared" si="6"/>
        <v>62001</v>
      </c>
    </row>
    <row r="251" spans="1:3" x14ac:dyDescent="0.25">
      <c r="A251" s="1">
        <v>57.9</v>
      </c>
      <c r="B251">
        <f t="shared" si="7"/>
        <v>250</v>
      </c>
      <c r="C251">
        <f t="shared" si="6"/>
        <v>62500</v>
      </c>
    </row>
    <row r="252" spans="1:3" x14ac:dyDescent="0.25">
      <c r="A252" s="1">
        <v>59.7</v>
      </c>
      <c r="B252">
        <f t="shared" si="7"/>
        <v>251</v>
      </c>
      <c r="C252">
        <f t="shared" si="6"/>
        <v>63001</v>
      </c>
    </row>
    <row r="253" spans="1:3" x14ac:dyDescent="0.25">
      <c r="A253" s="1">
        <v>60.2</v>
      </c>
      <c r="B253">
        <f t="shared" si="7"/>
        <v>252</v>
      </c>
      <c r="C253">
        <f t="shared" si="6"/>
        <v>63504</v>
      </c>
    </row>
    <row r="254" spans="1:3" x14ac:dyDescent="0.25">
      <c r="A254" s="1">
        <v>58.5</v>
      </c>
      <c r="B254">
        <f t="shared" si="7"/>
        <v>253</v>
      </c>
      <c r="C254">
        <f t="shared" si="6"/>
        <v>64009</v>
      </c>
    </row>
    <row r="255" spans="1:3" x14ac:dyDescent="0.25">
      <c r="A255" s="1">
        <v>59.7</v>
      </c>
      <c r="B255">
        <f t="shared" si="7"/>
        <v>254</v>
      </c>
      <c r="C255">
        <f t="shared" si="6"/>
        <v>64516</v>
      </c>
    </row>
    <row r="256" spans="1:3" x14ac:dyDescent="0.25">
      <c r="A256" s="1">
        <v>60.1</v>
      </c>
      <c r="B256">
        <f t="shared" si="7"/>
        <v>255</v>
      </c>
      <c r="C256">
        <f t="shared" si="6"/>
        <v>65025</v>
      </c>
    </row>
    <row r="257" spans="1:3" x14ac:dyDescent="0.25">
      <c r="A257" s="1">
        <v>60.5</v>
      </c>
      <c r="B257">
        <f t="shared" si="7"/>
        <v>256</v>
      </c>
      <c r="C257">
        <f t="shared" si="6"/>
        <v>65536</v>
      </c>
    </row>
    <row r="258" spans="1:3" x14ac:dyDescent="0.25">
      <c r="A258" s="1">
        <v>60.6</v>
      </c>
      <c r="B258">
        <f t="shared" si="7"/>
        <v>257</v>
      </c>
      <c r="C258">
        <f t="shared" si="6"/>
        <v>66049</v>
      </c>
    </row>
    <row r="259" spans="1:3" x14ac:dyDescent="0.25">
      <c r="A259" s="1">
        <v>59.3</v>
      </c>
      <c r="B259">
        <f t="shared" si="7"/>
        <v>258</v>
      </c>
      <c r="C259">
        <f t="shared" ref="C259:C305" si="8">B259*B259</f>
        <v>66564</v>
      </c>
    </row>
    <row r="260" spans="1:3" x14ac:dyDescent="0.25">
      <c r="A260" s="1">
        <v>59</v>
      </c>
      <c r="B260">
        <f t="shared" ref="B260:B305" si="9">B259+1</f>
        <v>259</v>
      </c>
      <c r="C260">
        <f t="shared" si="8"/>
        <v>67081</v>
      </c>
    </row>
    <row r="261" spans="1:3" x14ac:dyDescent="0.25">
      <c r="A261" s="1">
        <v>55.9</v>
      </c>
      <c r="B261">
        <f t="shared" si="9"/>
        <v>260</v>
      </c>
      <c r="C261">
        <f t="shared" si="8"/>
        <v>67600</v>
      </c>
    </row>
    <row r="262" spans="1:3" x14ac:dyDescent="0.25">
      <c r="A262" s="1">
        <v>55.8</v>
      </c>
      <c r="B262">
        <f t="shared" si="9"/>
        <v>261</v>
      </c>
      <c r="C262">
        <f t="shared" si="8"/>
        <v>68121</v>
      </c>
    </row>
    <row r="263" spans="1:3" x14ac:dyDescent="0.25">
      <c r="A263" s="1">
        <v>56.8</v>
      </c>
      <c r="B263">
        <f t="shared" si="9"/>
        <v>262</v>
      </c>
      <c r="C263">
        <f t="shared" si="8"/>
        <v>68644</v>
      </c>
    </row>
    <row r="264" spans="1:3" x14ac:dyDescent="0.25">
      <c r="A264" s="1">
        <v>58.6</v>
      </c>
      <c r="B264">
        <f t="shared" si="9"/>
        <v>263</v>
      </c>
      <c r="C264">
        <f t="shared" si="8"/>
        <v>69169</v>
      </c>
    </row>
    <row r="265" spans="1:3" x14ac:dyDescent="0.25">
      <c r="A265" s="1">
        <v>57.9</v>
      </c>
      <c r="B265">
        <f t="shared" si="9"/>
        <v>264</v>
      </c>
      <c r="C265">
        <f t="shared" si="8"/>
        <v>69696</v>
      </c>
    </row>
    <row r="266" spans="1:3" x14ac:dyDescent="0.25">
      <c r="A266" s="1">
        <v>56.9</v>
      </c>
      <c r="B266">
        <f t="shared" si="9"/>
        <v>265</v>
      </c>
      <c r="C266">
        <f t="shared" si="8"/>
        <v>70225</v>
      </c>
    </row>
    <row r="267" spans="1:3" x14ac:dyDescent="0.25">
      <c r="A267" s="1">
        <v>55.2</v>
      </c>
      <c r="B267">
        <f t="shared" si="9"/>
        <v>266</v>
      </c>
      <c r="C267">
        <f t="shared" si="8"/>
        <v>70756</v>
      </c>
    </row>
    <row r="268" spans="1:3" x14ac:dyDescent="0.25">
      <c r="A268" s="1">
        <v>54.7</v>
      </c>
      <c r="B268">
        <f t="shared" si="9"/>
        <v>267</v>
      </c>
      <c r="C268">
        <f t="shared" si="8"/>
        <v>71289</v>
      </c>
    </row>
    <row r="269" spans="1:3" x14ac:dyDescent="0.25">
      <c r="A269" s="1">
        <v>51.6</v>
      </c>
      <c r="B269">
        <f t="shared" si="9"/>
        <v>268</v>
      </c>
      <c r="C269">
        <f t="shared" si="8"/>
        <v>71824</v>
      </c>
    </row>
    <row r="270" spans="1:3" x14ac:dyDescent="0.25">
      <c r="A270" s="1">
        <v>51.7</v>
      </c>
      <c r="B270">
        <f t="shared" si="9"/>
        <v>269</v>
      </c>
      <c r="C270">
        <f t="shared" si="8"/>
        <v>72361</v>
      </c>
    </row>
    <row r="271" spans="1:3" x14ac:dyDescent="0.25">
      <c r="A271" s="1">
        <v>51.9</v>
      </c>
      <c r="B271">
        <f t="shared" si="9"/>
        <v>270</v>
      </c>
      <c r="C271">
        <f t="shared" si="8"/>
        <v>72900</v>
      </c>
    </row>
    <row r="272" spans="1:3" x14ac:dyDescent="0.25">
      <c r="A272" s="1">
        <v>51.8</v>
      </c>
      <c r="B272">
        <f t="shared" si="9"/>
        <v>271</v>
      </c>
      <c r="C272">
        <f t="shared" si="8"/>
        <v>73441</v>
      </c>
    </row>
    <row r="273" spans="1:3" x14ac:dyDescent="0.25">
      <c r="A273" s="1">
        <v>52.4</v>
      </c>
      <c r="B273">
        <f t="shared" si="9"/>
        <v>272</v>
      </c>
      <c r="C273">
        <f t="shared" si="8"/>
        <v>73984</v>
      </c>
    </row>
    <row r="274" spans="1:3" x14ac:dyDescent="0.25">
      <c r="A274" s="1">
        <v>51.6</v>
      </c>
      <c r="B274">
        <f t="shared" si="9"/>
        <v>273</v>
      </c>
      <c r="C274">
        <f t="shared" si="8"/>
        <v>74529</v>
      </c>
    </row>
    <row r="275" spans="1:3" x14ac:dyDescent="0.25">
      <c r="A275" s="1">
        <v>52.7</v>
      </c>
      <c r="B275">
        <f t="shared" si="9"/>
        <v>274</v>
      </c>
      <c r="C275">
        <f t="shared" si="8"/>
        <v>75076</v>
      </c>
    </row>
    <row r="276" spans="1:3" x14ac:dyDescent="0.25">
      <c r="A276" s="1">
        <v>52.9</v>
      </c>
      <c r="B276">
        <f t="shared" si="9"/>
        <v>275</v>
      </c>
      <c r="C276">
        <f t="shared" si="8"/>
        <v>75625</v>
      </c>
    </row>
    <row r="277" spans="1:3" x14ac:dyDescent="0.25">
      <c r="A277" s="1">
        <v>52.3</v>
      </c>
      <c r="B277">
        <f t="shared" si="9"/>
        <v>276</v>
      </c>
      <c r="C277">
        <f t="shared" si="8"/>
        <v>76176</v>
      </c>
    </row>
    <row r="278" spans="1:3" x14ac:dyDescent="0.25">
      <c r="A278" s="1">
        <v>49.4</v>
      </c>
      <c r="B278">
        <f t="shared" si="9"/>
        <v>277</v>
      </c>
      <c r="C278">
        <f t="shared" si="8"/>
        <v>76729</v>
      </c>
    </row>
    <row r="279" spans="1:3" x14ac:dyDescent="0.25">
      <c r="A279" s="1">
        <v>49.5</v>
      </c>
      <c r="B279">
        <f t="shared" si="9"/>
        <v>278</v>
      </c>
      <c r="C279">
        <f t="shared" si="8"/>
        <v>77284</v>
      </c>
    </row>
    <row r="280" spans="1:3" x14ac:dyDescent="0.25">
      <c r="A280" s="1">
        <v>50.6</v>
      </c>
      <c r="B280">
        <f t="shared" si="9"/>
        <v>279</v>
      </c>
      <c r="C280">
        <f t="shared" si="8"/>
        <v>77841</v>
      </c>
    </row>
    <row r="281" spans="1:3" x14ac:dyDescent="0.25">
      <c r="A281" s="1">
        <v>49.3</v>
      </c>
      <c r="B281">
        <f t="shared" si="9"/>
        <v>280</v>
      </c>
      <c r="C281">
        <f t="shared" si="8"/>
        <v>78400</v>
      </c>
    </row>
    <row r="282" spans="1:3" x14ac:dyDescent="0.25">
      <c r="A282" s="1">
        <v>47.3</v>
      </c>
      <c r="B282">
        <f t="shared" si="9"/>
        <v>281</v>
      </c>
      <c r="C282">
        <f t="shared" si="8"/>
        <v>78961</v>
      </c>
    </row>
    <row r="283" spans="1:3" x14ac:dyDescent="0.25">
      <c r="A283" s="1">
        <v>49.4</v>
      </c>
      <c r="B283">
        <f t="shared" si="9"/>
        <v>282</v>
      </c>
      <c r="C283">
        <f t="shared" si="8"/>
        <v>79524</v>
      </c>
    </row>
    <row r="284" spans="1:3" x14ac:dyDescent="0.25">
      <c r="A284" s="1">
        <v>49.1</v>
      </c>
      <c r="B284">
        <f t="shared" si="9"/>
        <v>283</v>
      </c>
      <c r="C284">
        <f t="shared" si="8"/>
        <v>80089</v>
      </c>
    </row>
    <row r="285" spans="1:3" x14ac:dyDescent="0.25">
      <c r="A285" s="1">
        <v>50.8</v>
      </c>
      <c r="B285">
        <f t="shared" si="9"/>
        <v>284</v>
      </c>
      <c r="C285">
        <f t="shared" si="8"/>
        <v>80656</v>
      </c>
    </row>
    <row r="286" spans="1:3" x14ac:dyDescent="0.25">
      <c r="A286" s="1">
        <v>54</v>
      </c>
      <c r="B286">
        <f t="shared" si="9"/>
        <v>285</v>
      </c>
      <c r="C286">
        <f t="shared" si="8"/>
        <v>81225</v>
      </c>
    </row>
    <row r="287" spans="1:3" x14ac:dyDescent="0.25">
      <c r="A287" s="1">
        <v>53.6</v>
      </c>
      <c r="B287">
        <f t="shared" si="9"/>
        <v>286</v>
      </c>
      <c r="C287">
        <f t="shared" si="8"/>
        <v>81796</v>
      </c>
    </row>
    <row r="288" spans="1:3" x14ac:dyDescent="0.25">
      <c r="A288" s="1">
        <v>52.1</v>
      </c>
      <c r="B288">
        <f t="shared" si="9"/>
        <v>287</v>
      </c>
      <c r="C288">
        <f t="shared" si="8"/>
        <v>82369</v>
      </c>
    </row>
    <row r="289" spans="1:3" x14ac:dyDescent="0.25">
      <c r="A289" s="1">
        <v>52.6</v>
      </c>
      <c r="B289">
        <f t="shared" si="9"/>
        <v>288</v>
      </c>
      <c r="C289">
        <f t="shared" si="8"/>
        <v>82944</v>
      </c>
    </row>
    <row r="290" spans="1:3" x14ac:dyDescent="0.25">
      <c r="A290" s="1">
        <v>54.6</v>
      </c>
      <c r="B290">
        <f t="shared" si="9"/>
        <v>289</v>
      </c>
      <c r="C290">
        <f t="shared" si="8"/>
        <v>83521</v>
      </c>
    </row>
    <row r="291" spans="1:3" x14ac:dyDescent="0.25">
      <c r="A291" s="1">
        <v>53</v>
      </c>
      <c r="B291">
        <f t="shared" si="9"/>
        <v>290</v>
      </c>
      <c r="C291">
        <f t="shared" si="8"/>
        <v>84100</v>
      </c>
    </row>
    <row r="292" spans="1:3" x14ac:dyDescent="0.25">
      <c r="A292" s="1">
        <v>53.9</v>
      </c>
      <c r="B292">
        <f t="shared" si="9"/>
        <v>291</v>
      </c>
      <c r="C292">
        <f t="shared" si="8"/>
        <v>84681</v>
      </c>
    </row>
    <row r="293" spans="1:3" x14ac:dyDescent="0.25">
      <c r="A293" s="1">
        <v>53.9</v>
      </c>
      <c r="B293">
        <f t="shared" si="9"/>
        <v>292</v>
      </c>
      <c r="C293">
        <f t="shared" si="8"/>
        <v>85264</v>
      </c>
    </row>
    <row r="294" spans="1:3" x14ac:dyDescent="0.25">
      <c r="A294" s="1">
        <v>53.4</v>
      </c>
      <c r="B294">
        <f t="shared" si="9"/>
        <v>293</v>
      </c>
      <c r="C294">
        <f t="shared" si="8"/>
        <v>85849</v>
      </c>
    </row>
    <row r="295" spans="1:3" x14ac:dyDescent="0.25">
      <c r="A295" s="1">
        <v>53.1</v>
      </c>
      <c r="B295">
        <f t="shared" si="9"/>
        <v>294</v>
      </c>
      <c r="C295">
        <f t="shared" si="8"/>
        <v>86436</v>
      </c>
    </row>
    <row r="296" spans="1:3" x14ac:dyDescent="0.25">
      <c r="A296" s="1">
        <v>55.5</v>
      </c>
      <c r="B296">
        <f t="shared" si="9"/>
        <v>295</v>
      </c>
      <c r="C296">
        <f t="shared" si="8"/>
        <v>87025</v>
      </c>
    </row>
    <row r="297" spans="1:3" x14ac:dyDescent="0.25">
      <c r="A297" s="1">
        <v>56.2</v>
      </c>
      <c r="B297">
        <f t="shared" si="9"/>
        <v>296</v>
      </c>
      <c r="C297">
        <f t="shared" si="8"/>
        <v>87616</v>
      </c>
    </row>
    <row r="298" spans="1:3" x14ac:dyDescent="0.25">
      <c r="A298" s="1">
        <v>54.5</v>
      </c>
      <c r="B298">
        <f t="shared" si="9"/>
        <v>297</v>
      </c>
      <c r="C298">
        <f t="shared" si="8"/>
        <v>88209</v>
      </c>
    </row>
    <row r="299" spans="1:3" x14ac:dyDescent="0.25">
      <c r="A299" s="1">
        <v>52.9</v>
      </c>
      <c r="B299">
        <f t="shared" si="9"/>
        <v>298</v>
      </c>
      <c r="C299">
        <f t="shared" si="8"/>
        <v>88804</v>
      </c>
    </row>
    <row r="300" spans="1:3" x14ac:dyDescent="0.25">
      <c r="A300" s="1">
        <v>50.7</v>
      </c>
      <c r="B300">
        <f t="shared" si="9"/>
        <v>299</v>
      </c>
      <c r="C300">
        <f t="shared" si="8"/>
        <v>89401</v>
      </c>
    </row>
    <row r="301" spans="1:3" x14ac:dyDescent="0.25">
      <c r="A301" s="1">
        <v>49.6</v>
      </c>
      <c r="B301">
        <f t="shared" si="9"/>
        <v>300</v>
      </c>
      <c r="C301">
        <f t="shared" si="8"/>
        <v>90000</v>
      </c>
    </row>
    <row r="302" spans="1:3" x14ac:dyDescent="0.25">
      <c r="A302" s="1">
        <v>48.5</v>
      </c>
      <c r="B302">
        <f t="shared" si="9"/>
        <v>301</v>
      </c>
      <c r="C302">
        <f t="shared" si="8"/>
        <v>90601</v>
      </c>
    </row>
    <row r="303" spans="1:3" x14ac:dyDescent="0.25">
      <c r="A303" s="1">
        <v>48.4</v>
      </c>
      <c r="B303">
        <f t="shared" si="9"/>
        <v>302</v>
      </c>
      <c r="C303">
        <f t="shared" si="8"/>
        <v>91204</v>
      </c>
    </row>
    <row r="304" spans="1:3" x14ac:dyDescent="0.25">
      <c r="A304" s="1">
        <v>51</v>
      </c>
      <c r="B304">
        <f t="shared" si="9"/>
        <v>303</v>
      </c>
      <c r="C304">
        <f t="shared" si="8"/>
        <v>91809</v>
      </c>
    </row>
    <row r="305" spans="1:3" x14ac:dyDescent="0.25">
      <c r="A305" s="1">
        <v>53.9</v>
      </c>
      <c r="B305">
        <f t="shared" si="9"/>
        <v>304</v>
      </c>
      <c r="C305">
        <f t="shared" si="8"/>
        <v>92416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3320-4936-4D16-8388-3307B729D50A}">
  <dimension ref="B1:CV341"/>
  <sheetViews>
    <sheetView showGridLines="0" topLeftCell="A7" workbookViewId="0"/>
  </sheetViews>
  <sheetFormatPr defaultRowHeight="12.5" x14ac:dyDescent="0.25"/>
  <cols>
    <col min="3" max="3" width="11.26953125" customWidth="1"/>
    <col min="4" max="4" width="11.54296875" customWidth="1"/>
    <col min="5" max="5" width="15.7265625" customWidth="1"/>
    <col min="10" max="10" width="15.26953125" bestFit="1" customWidth="1"/>
  </cols>
  <sheetData>
    <row r="1" spans="2:100" ht="18.5" x14ac:dyDescent="0.45">
      <c r="B1" s="6" t="s">
        <v>347</v>
      </c>
      <c r="N1" t="s">
        <v>513</v>
      </c>
      <c r="CV1" s="13" t="s">
        <v>515</v>
      </c>
    </row>
    <row r="3" spans="2:100" ht="15.5" x14ac:dyDescent="0.35">
      <c r="B3" s="14" t="s">
        <v>2</v>
      </c>
      <c r="C3" s="15"/>
      <c r="D3" s="15"/>
      <c r="E3" s="15"/>
      <c r="F3" s="15"/>
      <c r="G3" s="16"/>
      <c r="J3" s="14" t="s">
        <v>3</v>
      </c>
      <c r="K3" s="15"/>
      <c r="L3" s="15"/>
      <c r="M3" s="16"/>
    </row>
    <row r="4" spans="2:100" ht="13" x14ac:dyDescent="0.3">
      <c r="B4" s="26" t="s">
        <v>8</v>
      </c>
      <c r="C4" s="22"/>
      <c r="D4" s="26" t="s">
        <v>23</v>
      </c>
      <c r="E4" s="22"/>
      <c r="F4" s="26" t="s">
        <v>28</v>
      </c>
      <c r="G4" s="22"/>
      <c r="J4" s="12" t="s">
        <v>4</v>
      </c>
      <c r="K4" s="12" t="s">
        <v>5</v>
      </c>
      <c r="L4" s="12" t="s">
        <v>6</v>
      </c>
      <c r="M4" s="12" t="s">
        <v>7</v>
      </c>
    </row>
    <row r="5" spans="2:100" ht="13" x14ac:dyDescent="0.3">
      <c r="J5" s="10">
        <v>4</v>
      </c>
      <c r="K5" s="10">
        <v>1</v>
      </c>
      <c r="L5" s="10">
        <v>2</v>
      </c>
      <c r="M5" s="10">
        <v>7</v>
      </c>
    </row>
    <row r="10" spans="2:100" ht="18.5" x14ac:dyDescent="0.45">
      <c r="B10" s="7" t="s">
        <v>8</v>
      </c>
    </row>
    <row r="12" spans="2:100" ht="15.5" x14ac:dyDescent="0.35">
      <c r="C12" s="14" t="s">
        <v>9</v>
      </c>
      <c r="D12" s="15"/>
      <c r="E12" s="15"/>
      <c r="F12" s="15"/>
      <c r="G12" s="15"/>
      <c r="H12" s="15"/>
      <c r="I12" s="16"/>
    </row>
    <row r="13" spans="2:100" ht="13" x14ac:dyDescent="0.3">
      <c r="C13" s="17" t="s">
        <v>10</v>
      </c>
      <c r="D13" s="18"/>
      <c r="E13" s="19"/>
      <c r="F13" s="20" t="s">
        <v>11</v>
      </c>
      <c r="G13" s="21"/>
      <c r="H13" s="21"/>
      <c r="I13" s="22"/>
    </row>
    <row r="14" spans="2:100" ht="13" x14ac:dyDescent="0.3">
      <c r="C14" s="17" t="s">
        <v>12</v>
      </c>
      <c r="D14" s="18"/>
      <c r="E14" s="19"/>
      <c r="F14" s="20" t="s">
        <v>514</v>
      </c>
      <c r="G14" s="21"/>
      <c r="H14" s="21"/>
      <c r="I14" s="22"/>
    </row>
    <row r="15" spans="2:100" ht="13" x14ac:dyDescent="0.3">
      <c r="C15" s="17" t="s">
        <v>14</v>
      </c>
      <c r="D15" s="18"/>
      <c r="E15" s="19"/>
      <c r="F15" s="20" t="s">
        <v>15</v>
      </c>
      <c r="G15" s="21"/>
      <c r="H15" s="21"/>
      <c r="I15" s="22"/>
    </row>
    <row r="16" spans="2:100" ht="13" x14ac:dyDescent="0.3">
      <c r="C16" s="17" t="s">
        <v>16</v>
      </c>
      <c r="D16" s="18"/>
      <c r="E16" s="19"/>
      <c r="F16" s="23">
        <v>304</v>
      </c>
      <c r="G16" s="24"/>
      <c r="H16" s="24"/>
      <c r="I16" s="25"/>
    </row>
    <row r="18" spans="2:9" ht="15.5" x14ac:dyDescent="0.35">
      <c r="C18" s="14" t="s">
        <v>17</v>
      </c>
      <c r="D18" s="15"/>
      <c r="E18" s="15"/>
      <c r="F18" s="15"/>
      <c r="G18" s="16"/>
    </row>
    <row r="19" spans="2:9" ht="13" x14ac:dyDescent="0.3">
      <c r="C19" s="17" t="s">
        <v>18</v>
      </c>
      <c r="D19" s="18"/>
      <c r="E19" s="19"/>
      <c r="F19" s="23">
        <v>2</v>
      </c>
      <c r="G19" s="25"/>
    </row>
    <row r="20" spans="2:9" ht="13" x14ac:dyDescent="0.3">
      <c r="C20" s="17" t="s">
        <v>350</v>
      </c>
      <c r="D20" s="18"/>
      <c r="E20" s="19"/>
      <c r="F20" s="23" t="s">
        <v>1</v>
      </c>
      <c r="G20" s="25"/>
    </row>
    <row r="21" spans="2:9" ht="13" x14ac:dyDescent="0.3">
      <c r="C21" s="17" t="s">
        <v>351</v>
      </c>
      <c r="D21" s="18"/>
      <c r="E21" s="19"/>
      <c r="F21" s="10" t="s">
        <v>0</v>
      </c>
      <c r="G21" s="10" t="s">
        <v>512</v>
      </c>
    </row>
    <row r="23" spans="2:9" ht="15.5" x14ac:dyDescent="0.35">
      <c r="C23" s="14" t="s">
        <v>19</v>
      </c>
      <c r="D23" s="15"/>
      <c r="E23" s="15"/>
      <c r="F23" s="15"/>
      <c r="G23" s="15"/>
      <c r="H23" s="15"/>
      <c r="I23" s="16"/>
    </row>
    <row r="24" spans="2:9" ht="13" x14ac:dyDescent="0.3">
      <c r="C24" s="17" t="s">
        <v>20</v>
      </c>
      <c r="D24" s="18"/>
      <c r="E24" s="19"/>
      <c r="F24" s="23" t="s">
        <v>353</v>
      </c>
      <c r="G24" s="24"/>
      <c r="H24" s="24"/>
      <c r="I24" s="25"/>
    </row>
    <row r="25" spans="2:9" ht="13" x14ac:dyDescent="0.3">
      <c r="C25" s="17" t="s">
        <v>21</v>
      </c>
      <c r="D25" s="18"/>
      <c r="E25" s="19"/>
      <c r="F25" s="23">
        <v>0.6</v>
      </c>
      <c r="G25" s="24"/>
      <c r="H25" s="24"/>
      <c r="I25" s="25"/>
    </row>
    <row r="26" spans="2:9" ht="13" x14ac:dyDescent="0.3">
      <c r="C26" s="17" t="s">
        <v>22</v>
      </c>
      <c r="D26" s="18"/>
      <c r="E26" s="19"/>
      <c r="F26" s="23">
        <v>0.4</v>
      </c>
      <c r="G26" s="24"/>
      <c r="H26" s="24"/>
      <c r="I26" s="25"/>
    </row>
    <row r="28" spans="2:9" ht="18.5" x14ac:dyDescent="0.45">
      <c r="B28" s="7" t="s">
        <v>23</v>
      </c>
    </row>
    <row r="30" spans="2:9" x14ac:dyDescent="0.25">
      <c r="C30" s="9" t="s">
        <v>24</v>
      </c>
      <c r="D30" s="4" t="s">
        <v>25</v>
      </c>
    </row>
    <row r="31" spans="2:9" x14ac:dyDescent="0.25">
      <c r="C31" s="9" t="s">
        <v>26</v>
      </c>
      <c r="D31" s="8">
        <v>182</v>
      </c>
    </row>
    <row r="32" spans="2:9" x14ac:dyDescent="0.25">
      <c r="C32" s="9" t="s">
        <v>27</v>
      </c>
      <c r="D32" s="8">
        <v>122</v>
      </c>
    </row>
    <row r="34" spans="2:6" ht="18.5" x14ac:dyDescent="0.45">
      <c r="B34" s="7" t="s">
        <v>28</v>
      </c>
      <c r="D34" s="38"/>
    </row>
    <row r="35" spans="2:6" x14ac:dyDescent="0.25">
      <c r="D35" s="38"/>
    </row>
    <row r="36" spans="2:6" x14ac:dyDescent="0.25">
      <c r="C36" s="9" t="s">
        <v>29</v>
      </c>
      <c r="D36" s="39" t="s">
        <v>1</v>
      </c>
      <c r="E36" s="4" t="s">
        <v>0</v>
      </c>
      <c r="F36" s="4" t="s">
        <v>512</v>
      </c>
    </row>
    <row r="37" spans="2:6" x14ac:dyDescent="0.25">
      <c r="C37" s="9" t="s">
        <v>30</v>
      </c>
      <c r="D37" s="40">
        <v>1</v>
      </c>
      <c r="E37" s="8">
        <v>100</v>
      </c>
      <c r="F37" s="8">
        <v>1</v>
      </c>
    </row>
    <row r="38" spans="2:6" x14ac:dyDescent="0.25">
      <c r="C38" s="9" t="s">
        <v>209</v>
      </c>
      <c r="D38" s="40">
        <v>2</v>
      </c>
      <c r="E38" s="8">
        <v>99.6</v>
      </c>
      <c r="F38" s="8">
        <v>4</v>
      </c>
    </row>
    <row r="39" spans="2:6" x14ac:dyDescent="0.25">
      <c r="C39" s="9" t="s">
        <v>267</v>
      </c>
      <c r="D39" s="40">
        <v>3</v>
      </c>
      <c r="E39" s="8">
        <v>99.4</v>
      </c>
      <c r="F39" s="8">
        <v>9</v>
      </c>
    </row>
    <row r="40" spans="2:6" x14ac:dyDescent="0.25">
      <c r="C40" s="9" t="s">
        <v>239</v>
      </c>
      <c r="D40" s="40">
        <v>4</v>
      </c>
      <c r="E40" s="8">
        <v>99.1</v>
      </c>
      <c r="F40" s="8">
        <v>16</v>
      </c>
    </row>
    <row r="41" spans="2:6" x14ac:dyDescent="0.25">
      <c r="C41" s="9" t="s">
        <v>31</v>
      </c>
      <c r="D41" s="40">
        <v>5</v>
      </c>
      <c r="E41" s="8">
        <v>99.2</v>
      </c>
      <c r="F41" s="8">
        <v>25</v>
      </c>
    </row>
    <row r="42" spans="2:6" x14ac:dyDescent="0.25">
      <c r="C42" s="9" t="s">
        <v>248</v>
      </c>
      <c r="D42" s="40">
        <v>6</v>
      </c>
      <c r="E42" s="8">
        <v>99.2</v>
      </c>
      <c r="F42" s="8">
        <v>36</v>
      </c>
    </row>
    <row r="43" spans="2:6" x14ac:dyDescent="0.25">
      <c r="C43" s="9" t="s">
        <v>285</v>
      </c>
      <c r="D43" s="40">
        <v>7</v>
      </c>
      <c r="E43" s="8">
        <v>99.2</v>
      </c>
      <c r="F43" s="8">
        <v>49</v>
      </c>
    </row>
    <row r="44" spans="2:6" x14ac:dyDescent="0.25">
      <c r="C44" s="9" t="s">
        <v>32</v>
      </c>
      <c r="D44" s="40">
        <v>8</v>
      </c>
      <c r="E44" s="8">
        <v>99.3</v>
      </c>
      <c r="F44" s="8">
        <v>64</v>
      </c>
    </row>
    <row r="45" spans="2:6" x14ac:dyDescent="0.25">
      <c r="C45" s="9" t="s">
        <v>308</v>
      </c>
      <c r="D45" s="40">
        <v>9</v>
      </c>
      <c r="E45" s="8">
        <v>100</v>
      </c>
      <c r="F45" s="8">
        <v>81</v>
      </c>
    </row>
    <row r="46" spans="2:6" x14ac:dyDescent="0.25">
      <c r="C46" s="9" t="s">
        <v>247</v>
      </c>
      <c r="D46" s="40">
        <v>10</v>
      </c>
      <c r="E46" s="8">
        <v>100</v>
      </c>
      <c r="F46" s="8">
        <v>100</v>
      </c>
    </row>
    <row r="47" spans="2:6" x14ac:dyDescent="0.25">
      <c r="C47" s="9" t="s">
        <v>176</v>
      </c>
      <c r="D47" s="40">
        <v>11</v>
      </c>
      <c r="E47" s="8">
        <v>100</v>
      </c>
      <c r="F47" s="8">
        <v>121</v>
      </c>
    </row>
    <row r="48" spans="2:6" x14ac:dyDescent="0.25">
      <c r="C48" s="9" t="s">
        <v>175</v>
      </c>
      <c r="D48" s="40">
        <v>12</v>
      </c>
      <c r="E48" s="8">
        <v>100</v>
      </c>
      <c r="F48" s="8">
        <v>144</v>
      </c>
    </row>
    <row r="49" spans="3:6" x14ac:dyDescent="0.25">
      <c r="C49" s="9" t="s">
        <v>222</v>
      </c>
      <c r="D49" s="40">
        <v>13</v>
      </c>
      <c r="E49" s="8">
        <v>99.8</v>
      </c>
      <c r="F49" s="8">
        <v>169</v>
      </c>
    </row>
    <row r="50" spans="3:6" x14ac:dyDescent="0.25">
      <c r="C50" s="9" t="s">
        <v>236</v>
      </c>
      <c r="D50" s="40">
        <v>14</v>
      </c>
      <c r="E50" s="8">
        <v>99.8</v>
      </c>
      <c r="F50" s="8">
        <v>196</v>
      </c>
    </row>
    <row r="51" spans="3:6" x14ac:dyDescent="0.25">
      <c r="C51" s="9" t="s">
        <v>33</v>
      </c>
      <c r="D51" s="40">
        <v>15</v>
      </c>
      <c r="E51" s="8">
        <v>99.7</v>
      </c>
      <c r="F51" s="8">
        <v>225</v>
      </c>
    </row>
    <row r="52" spans="3:6" x14ac:dyDescent="0.25">
      <c r="C52" s="9" t="s">
        <v>168</v>
      </c>
      <c r="D52" s="40">
        <v>16</v>
      </c>
      <c r="E52" s="8">
        <v>99.3</v>
      </c>
      <c r="F52" s="8">
        <v>256</v>
      </c>
    </row>
    <row r="53" spans="3:6" x14ac:dyDescent="0.25">
      <c r="C53" s="9" t="s">
        <v>237</v>
      </c>
      <c r="D53" s="40">
        <v>17</v>
      </c>
      <c r="E53" s="8">
        <v>99.8</v>
      </c>
      <c r="F53" s="8">
        <v>289</v>
      </c>
    </row>
    <row r="54" spans="3:6" x14ac:dyDescent="0.25">
      <c r="C54" s="9" t="s">
        <v>34</v>
      </c>
      <c r="D54" s="40">
        <v>18</v>
      </c>
      <c r="E54" s="8">
        <v>99.4</v>
      </c>
      <c r="F54" s="8">
        <v>324</v>
      </c>
    </row>
    <row r="55" spans="3:6" x14ac:dyDescent="0.25">
      <c r="C55" s="9" t="s">
        <v>269</v>
      </c>
      <c r="D55" s="40">
        <v>19</v>
      </c>
      <c r="E55" s="8">
        <v>99.3</v>
      </c>
      <c r="F55" s="8">
        <v>361</v>
      </c>
    </row>
    <row r="56" spans="3:6" x14ac:dyDescent="0.25">
      <c r="C56" s="9" t="s">
        <v>35</v>
      </c>
      <c r="D56" s="40">
        <v>20</v>
      </c>
      <c r="E56" s="8">
        <v>99.8</v>
      </c>
      <c r="F56" s="8">
        <v>400</v>
      </c>
    </row>
    <row r="57" spans="3:6" x14ac:dyDescent="0.25">
      <c r="C57" s="9" t="s">
        <v>36</v>
      </c>
      <c r="D57" s="40">
        <v>21</v>
      </c>
      <c r="E57" s="8">
        <v>98.8</v>
      </c>
      <c r="F57" s="8">
        <v>441</v>
      </c>
    </row>
    <row r="58" spans="3:6" x14ac:dyDescent="0.25">
      <c r="C58" s="9" t="s">
        <v>37</v>
      </c>
      <c r="D58" s="40">
        <v>22</v>
      </c>
      <c r="E58" s="8">
        <v>98.1</v>
      </c>
      <c r="F58" s="8">
        <v>484</v>
      </c>
    </row>
    <row r="59" spans="3:6" x14ac:dyDescent="0.25">
      <c r="C59" s="9" t="s">
        <v>38</v>
      </c>
      <c r="D59" s="40">
        <v>23</v>
      </c>
      <c r="E59" s="8">
        <v>97.8</v>
      </c>
      <c r="F59" s="8">
        <v>529</v>
      </c>
    </row>
    <row r="60" spans="3:6" x14ac:dyDescent="0.25">
      <c r="C60" s="9" t="s">
        <v>179</v>
      </c>
      <c r="D60" s="40">
        <v>24</v>
      </c>
      <c r="E60" s="8">
        <v>97.9</v>
      </c>
      <c r="F60" s="8">
        <v>576</v>
      </c>
    </row>
    <row r="61" spans="3:6" x14ac:dyDescent="0.25">
      <c r="C61" s="9" t="s">
        <v>39</v>
      </c>
      <c r="D61" s="40">
        <v>25</v>
      </c>
      <c r="E61" s="8">
        <v>97.9</v>
      </c>
      <c r="F61" s="8">
        <v>625</v>
      </c>
    </row>
    <row r="62" spans="3:6" x14ac:dyDescent="0.25">
      <c r="C62" s="9" t="s">
        <v>40</v>
      </c>
      <c r="D62" s="40">
        <v>26</v>
      </c>
      <c r="E62" s="8">
        <v>98.5</v>
      </c>
      <c r="F62" s="8">
        <v>676</v>
      </c>
    </row>
    <row r="63" spans="3:6" x14ac:dyDescent="0.25">
      <c r="C63" s="9" t="s">
        <v>233</v>
      </c>
      <c r="D63" s="40">
        <v>27</v>
      </c>
      <c r="E63" s="8">
        <v>98.6</v>
      </c>
      <c r="F63" s="8">
        <v>729</v>
      </c>
    </row>
    <row r="64" spans="3:6" x14ac:dyDescent="0.25">
      <c r="C64" s="9" t="s">
        <v>41</v>
      </c>
      <c r="D64" s="40">
        <v>28</v>
      </c>
      <c r="E64" s="8">
        <v>98.5</v>
      </c>
      <c r="F64" s="8">
        <v>784</v>
      </c>
    </row>
    <row r="65" spans="3:6" x14ac:dyDescent="0.25">
      <c r="C65" s="9" t="s">
        <v>42</v>
      </c>
      <c r="D65" s="40">
        <v>29</v>
      </c>
      <c r="E65" s="8">
        <v>98.9</v>
      </c>
      <c r="F65" s="8">
        <v>841</v>
      </c>
    </row>
    <row r="66" spans="3:6" x14ac:dyDescent="0.25">
      <c r="C66" s="9" t="s">
        <v>288</v>
      </c>
      <c r="D66" s="40">
        <v>30</v>
      </c>
      <c r="E66" s="8">
        <v>99.8</v>
      </c>
      <c r="F66" s="8">
        <v>900</v>
      </c>
    </row>
    <row r="67" spans="3:6" x14ac:dyDescent="0.25">
      <c r="C67" s="9" t="s">
        <v>232</v>
      </c>
      <c r="D67" s="40">
        <v>31</v>
      </c>
      <c r="E67" s="8">
        <v>99.4</v>
      </c>
      <c r="F67" s="8">
        <v>961</v>
      </c>
    </row>
    <row r="68" spans="3:6" x14ac:dyDescent="0.25">
      <c r="C68" s="9" t="s">
        <v>43</v>
      </c>
      <c r="D68" s="40">
        <v>32</v>
      </c>
      <c r="E68" s="8">
        <v>106.5</v>
      </c>
      <c r="F68" s="8">
        <v>1024</v>
      </c>
    </row>
    <row r="69" spans="3:6" x14ac:dyDescent="0.25">
      <c r="C69" s="9" t="s">
        <v>44</v>
      </c>
      <c r="D69" s="40">
        <v>33</v>
      </c>
      <c r="E69" s="8">
        <v>105.9</v>
      </c>
      <c r="F69" s="8">
        <v>1089</v>
      </c>
    </row>
    <row r="70" spans="3:6" x14ac:dyDescent="0.25">
      <c r="C70" s="9" t="s">
        <v>326</v>
      </c>
      <c r="D70" s="40">
        <v>34</v>
      </c>
      <c r="E70" s="8">
        <v>110.7</v>
      </c>
      <c r="F70" s="8">
        <v>1156</v>
      </c>
    </row>
    <row r="71" spans="3:6" x14ac:dyDescent="0.25">
      <c r="C71" s="9" t="s">
        <v>45</v>
      </c>
      <c r="D71" s="40">
        <v>35</v>
      </c>
      <c r="E71" s="8">
        <v>110.5</v>
      </c>
      <c r="F71" s="8">
        <v>1225</v>
      </c>
    </row>
    <row r="72" spans="3:6" x14ac:dyDescent="0.25">
      <c r="C72" s="9" t="s">
        <v>243</v>
      </c>
      <c r="D72" s="40">
        <v>36</v>
      </c>
      <c r="E72" s="8">
        <v>110.5</v>
      </c>
      <c r="F72" s="8">
        <v>1296</v>
      </c>
    </row>
    <row r="73" spans="3:6" x14ac:dyDescent="0.25">
      <c r="C73" s="9" t="s">
        <v>46</v>
      </c>
      <c r="D73" s="40">
        <v>37</v>
      </c>
      <c r="E73" s="8">
        <v>109.1</v>
      </c>
      <c r="F73" s="8">
        <v>1369</v>
      </c>
    </row>
    <row r="74" spans="3:6" x14ac:dyDescent="0.25">
      <c r="C74" s="9" t="s">
        <v>226</v>
      </c>
      <c r="D74" s="40">
        <v>38</v>
      </c>
      <c r="E74" s="8">
        <v>107.9</v>
      </c>
      <c r="F74" s="8">
        <v>1444</v>
      </c>
    </row>
    <row r="75" spans="3:6" x14ac:dyDescent="0.25">
      <c r="C75" s="9" t="s">
        <v>181</v>
      </c>
      <c r="D75" s="40">
        <v>39</v>
      </c>
      <c r="E75" s="8">
        <v>107.9</v>
      </c>
      <c r="F75" s="8">
        <v>1521</v>
      </c>
    </row>
    <row r="76" spans="3:6" x14ac:dyDescent="0.25">
      <c r="C76" s="9" t="s">
        <v>296</v>
      </c>
      <c r="D76" s="40">
        <v>40</v>
      </c>
      <c r="E76" s="8">
        <v>108.9</v>
      </c>
      <c r="F76" s="8">
        <v>1600</v>
      </c>
    </row>
    <row r="77" spans="3:6" x14ac:dyDescent="0.25">
      <c r="C77" s="9" t="s">
        <v>177</v>
      </c>
      <c r="D77" s="40">
        <v>41</v>
      </c>
      <c r="E77" s="8">
        <v>113.9</v>
      </c>
      <c r="F77" s="8">
        <v>1681</v>
      </c>
    </row>
    <row r="78" spans="3:6" x14ac:dyDescent="0.25">
      <c r="C78" s="9" t="s">
        <v>164</v>
      </c>
      <c r="D78" s="40">
        <v>42</v>
      </c>
      <c r="E78" s="8">
        <v>113.8</v>
      </c>
      <c r="F78" s="8">
        <v>1764</v>
      </c>
    </row>
    <row r="79" spans="3:6" x14ac:dyDescent="0.25">
      <c r="C79" s="9" t="s">
        <v>241</v>
      </c>
      <c r="D79" s="40">
        <v>43</v>
      </c>
      <c r="E79" s="8">
        <v>117.3</v>
      </c>
      <c r="F79" s="8">
        <v>1849</v>
      </c>
    </row>
    <row r="80" spans="3:6" x14ac:dyDescent="0.25">
      <c r="C80" s="9" t="s">
        <v>263</v>
      </c>
      <c r="D80" s="40">
        <v>44</v>
      </c>
      <c r="E80" s="8">
        <v>118.1</v>
      </c>
      <c r="F80" s="8">
        <v>1936</v>
      </c>
    </row>
    <row r="81" spans="3:6" x14ac:dyDescent="0.25">
      <c r="C81" s="9" t="s">
        <v>47</v>
      </c>
      <c r="D81" s="40">
        <v>45</v>
      </c>
      <c r="E81" s="8">
        <v>121.3</v>
      </c>
      <c r="F81" s="8">
        <v>2025</v>
      </c>
    </row>
    <row r="82" spans="3:6" x14ac:dyDescent="0.25">
      <c r="C82" s="9" t="s">
        <v>307</v>
      </c>
      <c r="D82" s="40">
        <v>46</v>
      </c>
      <c r="E82" s="8">
        <v>119</v>
      </c>
      <c r="F82" s="8">
        <v>2116</v>
      </c>
    </row>
    <row r="83" spans="3:6" x14ac:dyDescent="0.25">
      <c r="C83" s="9" t="s">
        <v>48</v>
      </c>
      <c r="D83" s="40">
        <v>47</v>
      </c>
      <c r="E83" s="8">
        <v>115.5</v>
      </c>
      <c r="F83" s="8">
        <v>2209</v>
      </c>
    </row>
    <row r="84" spans="3:6" x14ac:dyDescent="0.25">
      <c r="C84" s="9" t="s">
        <v>49</v>
      </c>
      <c r="D84" s="40">
        <v>48</v>
      </c>
      <c r="E84" s="8">
        <v>116</v>
      </c>
      <c r="F84" s="8">
        <v>2304</v>
      </c>
    </row>
    <row r="85" spans="3:6" x14ac:dyDescent="0.25">
      <c r="C85" s="9" t="s">
        <v>50</v>
      </c>
      <c r="D85" s="40">
        <v>49</v>
      </c>
      <c r="E85" s="8">
        <v>117</v>
      </c>
      <c r="F85" s="8">
        <v>2401</v>
      </c>
    </row>
    <row r="86" spans="3:6" x14ac:dyDescent="0.25">
      <c r="C86" s="9" t="s">
        <v>196</v>
      </c>
      <c r="D86" s="40">
        <v>50</v>
      </c>
      <c r="E86" s="8">
        <v>117.3</v>
      </c>
      <c r="F86" s="8">
        <v>2500</v>
      </c>
    </row>
    <row r="87" spans="3:6" x14ac:dyDescent="0.25">
      <c r="C87" s="9" t="s">
        <v>256</v>
      </c>
      <c r="D87" s="40">
        <v>51</v>
      </c>
      <c r="E87" s="8">
        <v>118.8</v>
      </c>
      <c r="F87" s="8">
        <v>2601</v>
      </c>
    </row>
    <row r="88" spans="3:6" x14ac:dyDescent="0.25">
      <c r="C88" s="9" t="s">
        <v>295</v>
      </c>
      <c r="D88" s="40">
        <v>52</v>
      </c>
      <c r="E88" s="8">
        <v>120.5</v>
      </c>
      <c r="F88" s="8">
        <v>2704</v>
      </c>
    </row>
    <row r="89" spans="3:6" x14ac:dyDescent="0.25">
      <c r="C89" s="9" t="s">
        <v>204</v>
      </c>
      <c r="D89" s="40">
        <v>53</v>
      </c>
      <c r="E89" s="8">
        <v>105.3</v>
      </c>
      <c r="F89" s="8">
        <v>2809</v>
      </c>
    </row>
    <row r="90" spans="3:6" x14ac:dyDescent="0.25">
      <c r="C90" s="9" t="s">
        <v>51</v>
      </c>
      <c r="D90" s="40">
        <v>54</v>
      </c>
      <c r="E90" s="8">
        <v>105.3</v>
      </c>
      <c r="F90" s="8">
        <v>2916</v>
      </c>
    </row>
    <row r="91" spans="3:6" x14ac:dyDescent="0.25">
      <c r="C91" s="9" t="s">
        <v>200</v>
      </c>
      <c r="D91" s="40">
        <v>55</v>
      </c>
      <c r="E91" s="8">
        <v>105.3</v>
      </c>
      <c r="F91" s="8">
        <v>3025</v>
      </c>
    </row>
    <row r="92" spans="3:6" x14ac:dyDescent="0.25">
      <c r="C92" s="9" t="s">
        <v>52</v>
      </c>
      <c r="D92" s="40">
        <v>56</v>
      </c>
      <c r="E92" s="8">
        <v>105.3</v>
      </c>
      <c r="F92" s="8">
        <v>3136</v>
      </c>
    </row>
    <row r="93" spans="3:6" x14ac:dyDescent="0.25">
      <c r="C93" s="9" t="s">
        <v>53</v>
      </c>
      <c r="D93" s="40">
        <v>57</v>
      </c>
      <c r="E93" s="8">
        <v>105.3</v>
      </c>
      <c r="F93" s="8">
        <v>3249</v>
      </c>
    </row>
    <row r="94" spans="3:6" x14ac:dyDescent="0.25">
      <c r="C94" s="9" t="s">
        <v>274</v>
      </c>
      <c r="D94" s="40">
        <v>58</v>
      </c>
      <c r="E94" s="8">
        <v>105.3</v>
      </c>
      <c r="F94" s="8">
        <v>3364</v>
      </c>
    </row>
    <row r="95" spans="3:6" x14ac:dyDescent="0.25">
      <c r="C95" s="9" t="s">
        <v>54</v>
      </c>
      <c r="D95" s="40">
        <v>59</v>
      </c>
      <c r="E95" s="8">
        <v>105.3</v>
      </c>
      <c r="F95" s="8">
        <v>3481</v>
      </c>
    </row>
    <row r="96" spans="3:6" x14ac:dyDescent="0.25">
      <c r="C96" s="9" t="s">
        <v>55</v>
      </c>
      <c r="D96" s="40">
        <v>60</v>
      </c>
      <c r="E96" s="8">
        <v>105.3</v>
      </c>
      <c r="F96" s="8">
        <v>3600</v>
      </c>
    </row>
    <row r="97" spans="3:6" x14ac:dyDescent="0.25">
      <c r="C97" s="9" t="s">
        <v>56</v>
      </c>
      <c r="D97" s="40">
        <v>61</v>
      </c>
      <c r="E97" s="8">
        <v>105.3</v>
      </c>
      <c r="F97" s="8">
        <v>3721</v>
      </c>
    </row>
    <row r="98" spans="3:6" x14ac:dyDescent="0.25">
      <c r="C98" s="9" t="s">
        <v>57</v>
      </c>
      <c r="D98" s="40">
        <v>62</v>
      </c>
      <c r="E98" s="8">
        <v>105.3</v>
      </c>
      <c r="F98" s="8">
        <v>3844</v>
      </c>
    </row>
    <row r="99" spans="3:6" x14ac:dyDescent="0.25">
      <c r="C99" s="9" t="s">
        <v>277</v>
      </c>
      <c r="D99" s="40">
        <v>63</v>
      </c>
      <c r="E99" s="8">
        <v>105.3</v>
      </c>
      <c r="F99" s="8">
        <v>3969</v>
      </c>
    </row>
    <row r="100" spans="3:6" x14ac:dyDescent="0.25">
      <c r="C100" s="9" t="s">
        <v>249</v>
      </c>
      <c r="D100" s="40">
        <v>64</v>
      </c>
      <c r="E100" s="8">
        <v>105.3</v>
      </c>
      <c r="F100" s="8">
        <v>4096</v>
      </c>
    </row>
    <row r="101" spans="3:6" x14ac:dyDescent="0.25">
      <c r="C101" s="9" t="s">
        <v>58</v>
      </c>
      <c r="D101" s="40">
        <v>65</v>
      </c>
      <c r="E101" s="8">
        <v>105.3</v>
      </c>
      <c r="F101" s="8">
        <v>4225</v>
      </c>
    </row>
    <row r="102" spans="3:6" x14ac:dyDescent="0.25">
      <c r="C102" s="9" t="s">
        <v>59</v>
      </c>
      <c r="D102" s="40">
        <v>66</v>
      </c>
      <c r="E102" s="8">
        <v>105.3</v>
      </c>
      <c r="F102" s="8">
        <v>4356</v>
      </c>
    </row>
    <row r="103" spans="3:6" x14ac:dyDescent="0.25">
      <c r="C103" s="9" t="s">
        <v>289</v>
      </c>
      <c r="D103" s="40">
        <v>67</v>
      </c>
      <c r="E103" s="8">
        <v>105.3</v>
      </c>
      <c r="F103" s="8">
        <v>4489</v>
      </c>
    </row>
    <row r="104" spans="3:6" x14ac:dyDescent="0.25">
      <c r="C104" s="9" t="s">
        <v>60</v>
      </c>
      <c r="D104" s="40">
        <v>68</v>
      </c>
      <c r="E104" s="8">
        <v>105.3</v>
      </c>
      <c r="F104" s="8">
        <v>4624</v>
      </c>
    </row>
    <row r="105" spans="3:6" x14ac:dyDescent="0.25">
      <c r="C105" s="9" t="s">
        <v>258</v>
      </c>
      <c r="D105" s="40">
        <v>69</v>
      </c>
      <c r="E105" s="8">
        <v>105.3</v>
      </c>
      <c r="F105" s="8">
        <v>4761</v>
      </c>
    </row>
    <row r="106" spans="3:6" x14ac:dyDescent="0.25">
      <c r="C106" s="9" t="s">
        <v>193</v>
      </c>
      <c r="D106" s="40">
        <v>70</v>
      </c>
      <c r="E106" s="8">
        <v>105.3</v>
      </c>
      <c r="F106" s="8">
        <v>4900</v>
      </c>
    </row>
    <row r="107" spans="3:6" x14ac:dyDescent="0.25">
      <c r="C107" s="9" t="s">
        <v>178</v>
      </c>
      <c r="D107" s="40">
        <v>71</v>
      </c>
      <c r="E107" s="8">
        <v>105.3</v>
      </c>
      <c r="F107" s="8">
        <v>5041</v>
      </c>
    </row>
    <row r="108" spans="3:6" x14ac:dyDescent="0.25">
      <c r="C108" s="9" t="s">
        <v>238</v>
      </c>
      <c r="D108" s="40">
        <v>72</v>
      </c>
      <c r="E108" s="8">
        <v>105.3</v>
      </c>
      <c r="F108" s="8">
        <v>5184</v>
      </c>
    </row>
    <row r="109" spans="3:6" x14ac:dyDescent="0.25">
      <c r="C109" s="9" t="s">
        <v>61</v>
      </c>
      <c r="D109" s="40">
        <v>73</v>
      </c>
      <c r="E109" s="8">
        <v>105.3</v>
      </c>
      <c r="F109" s="8">
        <v>5329</v>
      </c>
    </row>
    <row r="110" spans="3:6" x14ac:dyDescent="0.25">
      <c r="C110" s="9" t="s">
        <v>271</v>
      </c>
      <c r="D110" s="40">
        <v>74</v>
      </c>
      <c r="E110" s="8">
        <v>105.3</v>
      </c>
      <c r="F110" s="8">
        <v>5476</v>
      </c>
    </row>
    <row r="111" spans="3:6" x14ac:dyDescent="0.25">
      <c r="C111" s="9" t="s">
        <v>293</v>
      </c>
      <c r="D111" s="40">
        <v>75</v>
      </c>
      <c r="E111" s="8">
        <v>105.3</v>
      </c>
      <c r="F111" s="8">
        <v>5625</v>
      </c>
    </row>
    <row r="112" spans="3:6" x14ac:dyDescent="0.25">
      <c r="C112" s="9" t="s">
        <v>173</v>
      </c>
      <c r="D112" s="40">
        <v>76</v>
      </c>
      <c r="E112" s="8">
        <v>105.3</v>
      </c>
      <c r="F112" s="8">
        <v>5776</v>
      </c>
    </row>
    <row r="113" spans="3:6" x14ac:dyDescent="0.25">
      <c r="C113" s="9" t="s">
        <v>203</v>
      </c>
      <c r="D113" s="40">
        <v>77</v>
      </c>
      <c r="E113" s="8">
        <v>105.3</v>
      </c>
      <c r="F113" s="8">
        <v>5929</v>
      </c>
    </row>
    <row r="114" spans="3:6" x14ac:dyDescent="0.25">
      <c r="C114" s="9" t="s">
        <v>171</v>
      </c>
      <c r="D114" s="40">
        <v>78</v>
      </c>
      <c r="E114" s="8">
        <v>105.3</v>
      </c>
      <c r="F114" s="8">
        <v>6084</v>
      </c>
    </row>
    <row r="115" spans="3:6" x14ac:dyDescent="0.25">
      <c r="C115" s="9" t="s">
        <v>311</v>
      </c>
      <c r="D115" s="40">
        <v>79</v>
      </c>
      <c r="E115" s="8">
        <v>86.9</v>
      </c>
      <c r="F115" s="8">
        <v>6241</v>
      </c>
    </row>
    <row r="116" spans="3:6" x14ac:dyDescent="0.25">
      <c r="C116" s="9" t="s">
        <v>170</v>
      </c>
      <c r="D116" s="40">
        <v>80</v>
      </c>
      <c r="E116" s="8">
        <v>92.2</v>
      </c>
      <c r="F116" s="8">
        <v>6400</v>
      </c>
    </row>
    <row r="117" spans="3:6" x14ac:dyDescent="0.25">
      <c r="C117" s="9" t="s">
        <v>62</v>
      </c>
      <c r="D117" s="40">
        <v>81</v>
      </c>
      <c r="E117" s="8">
        <v>92.2</v>
      </c>
      <c r="F117" s="8">
        <v>6561</v>
      </c>
    </row>
    <row r="118" spans="3:6" x14ac:dyDescent="0.25">
      <c r="C118" s="9" t="s">
        <v>63</v>
      </c>
      <c r="D118" s="40">
        <v>82</v>
      </c>
      <c r="E118" s="8">
        <v>92.5</v>
      </c>
      <c r="F118" s="8">
        <v>6724</v>
      </c>
    </row>
    <row r="119" spans="3:6" x14ac:dyDescent="0.25">
      <c r="C119" s="9" t="s">
        <v>64</v>
      </c>
      <c r="D119" s="40">
        <v>83</v>
      </c>
      <c r="E119" s="8">
        <v>92.5</v>
      </c>
      <c r="F119" s="8">
        <v>6889</v>
      </c>
    </row>
    <row r="120" spans="3:6" x14ac:dyDescent="0.25">
      <c r="C120" s="9" t="s">
        <v>65</v>
      </c>
      <c r="D120" s="40">
        <v>84</v>
      </c>
      <c r="E120" s="8">
        <v>92.5</v>
      </c>
      <c r="F120" s="8">
        <v>7056</v>
      </c>
    </row>
    <row r="121" spans="3:6" x14ac:dyDescent="0.25">
      <c r="C121" s="9" t="s">
        <v>290</v>
      </c>
      <c r="D121" s="40">
        <v>85</v>
      </c>
      <c r="E121" s="8">
        <v>92.5</v>
      </c>
      <c r="F121" s="8">
        <v>7225</v>
      </c>
    </row>
    <row r="122" spans="3:6" x14ac:dyDescent="0.25">
      <c r="C122" s="9" t="s">
        <v>286</v>
      </c>
      <c r="D122" s="40">
        <v>86</v>
      </c>
      <c r="E122" s="8">
        <v>92.5</v>
      </c>
      <c r="F122" s="8">
        <v>7396</v>
      </c>
    </row>
    <row r="123" spans="3:6" x14ac:dyDescent="0.25">
      <c r="C123" s="9" t="s">
        <v>261</v>
      </c>
      <c r="D123" s="40">
        <v>87</v>
      </c>
      <c r="E123" s="8">
        <v>92.5</v>
      </c>
      <c r="F123" s="8">
        <v>7569</v>
      </c>
    </row>
    <row r="124" spans="3:6" x14ac:dyDescent="0.25">
      <c r="C124" s="9" t="s">
        <v>66</v>
      </c>
      <c r="D124" s="40">
        <v>88</v>
      </c>
      <c r="E124" s="8">
        <v>91.5</v>
      </c>
      <c r="F124" s="8">
        <v>7744</v>
      </c>
    </row>
    <row r="125" spans="3:6" x14ac:dyDescent="0.25">
      <c r="C125" s="9" t="s">
        <v>167</v>
      </c>
      <c r="D125" s="40">
        <v>89</v>
      </c>
      <c r="E125" s="8">
        <v>91.5</v>
      </c>
      <c r="F125" s="8">
        <v>7921</v>
      </c>
    </row>
    <row r="126" spans="3:6" x14ac:dyDescent="0.25">
      <c r="C126" s="9" t="s">
        <v>310</v>
      </c>
      <c r="D126" s="40">
        <v>90</v>
      </c>
      <c r="E126" s="8">
        <v>90.9</v>
      </c>
      <c r="F126" s="8">
        <v>8100</v>
      </c>
    </row>
    <row r="127" spans="3:6" x14ac:dyDescent="0.25">
      <c r="C127" s="9" t="s">
        <v>67</v>
      </c>
      <c r="D127" s="40">
        <v>91</v>
      </c>
      <c r="E127" s="8">
        <v>90</v>
      </c>
      <c r="F127" s="8">
        <v>8281</v>
      </c>
    </row>
    <row r="128" spans="3:6" x14ac:dyDescent="0.25">
      <c r="C128" s="9" t="s">
        <v>68</v>
      </c>
      <c r="D128" s="40">
        <v>92</v>
      </c>
      <c r="E128" s="8">
        <v>89.4</v>
      </c>
      <c r="F128" s="8">
        <v>8464</v>
      </c>
    </row>
    <row r="129" spans="3:6" x14ac:dyDescent="0.25">
      <c r="C129" s="9" t="s">
        <v>298</v>
      </c>
      <c r="D129" s="40">
        <v>93</v>
      </c>
      <c r="E129" s="8">
        <v>89.2</v>
      </c>
      <c r="F129" s="8">
        <v>8649</v>
      </c>
    </row>
    <row r="130" spans="3:6" x14ac:dyDescent="0.25">
      <c r="C130" s="9" t="s">
        <v>234</v>
      </c>
      <c r="D130" s="40">
        <v>94</v>
      </c>
      <c r="E130" s="8">
        <v>88.5</v>
      </c>
      <c r="F130" s="8">
        <v>8836</v>
      </c>
    </row>
    <row r="131" spans="3:6" x14ac:dyDescent="0.25">
      <c r="C131" s="9" t="s">
        <v>69</v>
      </c>
      <c r="D131" s="40">
        <v>95</v>
      </c>
      <c r="E131" s="8">
        <v>87.5</v>
      </c>
      <c r="F131" s="8">
        <v>9025</v>
      </c>
    </row>
    <row r="132" spans="3:6" x14ac:dyDescent="0.25">
      <c r="C132" s="9" t="s">
        <v>327</v>
      </c>
      <c r="D132" s="40">
        <v>96</v>
      </c>
      <c r="E132" s="8">
        <v>87.5</v>
      </c>
      <c r="F132" s="8">
        <v>9216</v>
      </c>
    </row>
    <row r="133" spans="3:6" x14ac:dyDescent="0.25">
      <c r="C133" s="9" t="s">
        <v>70</v>
      </c>
      <c r="D133" s="40">
        <v>97</v>
      </c>
      <c r="E133" s="8">
        <v>87.3</v>
      </c>
      <c r="F133" s="8">
        <v>9409</v>
      </c>
    </row>
    <row r="134" spans="3:6" x14ac:dyDescent="0.25">
      <c r="C134" s="9" t="s">
        <v>71</v>
      </c>
      <c r="D134" s="40">
        <v>98</v>
      </c>
      <c r="E134" s="8">
        <v>86.2</v>
      </c>
      <c r="F134" s="8">
        <v>9604</v>
      </c>
    </row>
    <row r="135" spans="3:6" x14ac:dyDescent="0.25">
      <c r="C135" s="9" t="s">
        <v>227</v>
      </c>
      <c r="D135" s="40">
        <v>99</v>
      </c>
      <c r="E135" s="8">
        <v>84.7</v>
      </c>
      <c r="F135" s="8">
        <v>9801</v>
      </c>
    </row>
    <row r="136" spans="3:6" x14ac:dyDescent="0.25">
      <c r="C136" s="9" t="s">
        <v>169</v>
      </c>
      <c r="D136" s="40">
        <v>100</v>
      </c>
      <c r="E136" s="8">
        <v>83.7</v>
      </c>
      <c r="F136" s="8">
        <v>10000</v>
      </c>
    </row>
    <row r="137" spans="3:6" x14ac:dyDescent="0.25">
      <c r="C137" s="9" t="s">
        <v>272</v>
      </c>
      <c r="D137" s="40">
        <v>101</v>
      </c>
      <c r="E137" s="8">
        <v>83.6</v>
      </c>
      <c r="F137" s="8">
        <v>10201</v>
      </c>
    </row>
    <row r="138" spans="3:6" x14ac:dyDescent="0.25">
      <c r="C138" s="9" t="s">
        <v>275</v>
      </c>
      <c r="D138" s="40">
        <v>102</v>
      </c>
      <c r="E138" s="8">
        <v>82.2</v>
      </c>
      <c r="F138" s="8">
        <v>10404</v>
      </c>
    </row>
    <row r="139" spans="3:6" x14ac:dyDescent="0.25">
      <c r="C139" s="9" t="s">
        <v>300</v>
      </c>
      <c r="D139" s="40">
        <v>103</v>
      </c>
      <c r="E139" s="8">
        <v>83.2</v>
      </c>
      <c r="F139" s="8">
        <v>10609</v>
      </c>
    </row>
    <row r="140" spans="3:6" x14ac:dyDescent="0.25">
      <c r="C140" s="9" t="s">
        <v>213</v>
      </c>
      <c r="D140" s="40">
        <v>104</v>
      </c>
      <c r="E140" s="8">
        <v>82.7</v>
      </c>
      <c r="F140" s="8">
        <v>10816</v>
      </c>
    </row>
    <row r="141" spans="3:6" x14ac:dyDescent="0.25">
      <c r="C141" s="9" t="s">
        <v>192</v>
      </c>
      <c r="D141" s="40">
        <v>105</v>
      </c>
      <c r="E141" s="8">
        <v>82.8</v>
      </c>
      <c r="F141" s="8">
        <v>11025</v>
      </c>
    </row>
    <row r="142" spans="3:6" x14ac:dyDescent="0.25">
      <c r="C142" s="9" t="s">
        <v>72</v>
      </c>
      <c r="D142" s="40">
        <v>106</v>
      </c>
      <c r="E142" s="8">
        <v>82.4</v>
      </c>
      <c r="F142" s="8">
        <v>11236</v>
      </c>
    </row>
    <row r="143" spans="3:6" x14ac:dyDescent="0.25">
      <c r="C143" s="9" t="s">
        <v>188</v>
      </c>
      <c r="D143" s="40">
        <v>107</v>
      </c>
      <c r="E143" s="8">
        <v>82.3</v>
      </c>
      <c r="F143" s="8">
        <v>11449</v>
      </c>
    </row>
    <row r="144" spans="3:6" x14ac:dyDescent="0.25">
      <c r="C144" s="9" t="s">
        <v>73</v>
      </c>
      <c r="D144" s="40">
        <v>108</v>
      </c>
      <c r="E144" s="8">
        <v>82.8</v>
      </c>
      <c r="F144" s="8">
        <v>11664</v>
      </c>
    </row>
    <row r="145" spans="3:6" x14ac:dyDescent="0.25">
      <c r="C145" s="9" t="s">
        <v>74</v>
      </c>
      <c r="D145" s="40">
        <v>109</v>
      </c>
      <c r="E145" s="8">
        <v>83.1</v>
      </c>
      <c r="F145" s="8">
        <v>11881</v>
      </c>
    </row>
    <row r="146" spans="3:6" x14ac:dyDescent="0.25">
      <c r="C146" s="9" t="s">
        <v>75</v>
      </c>
      <c r="D146" s="40">
        <v>110</v>
      </c>
      <c r="E146" s="8">
        <v>83.1</v>
      </c>
      <c r="F146" s="8">
        <v>12100</v>
      </c>
    </row>
    <row r="147" spans="3:6" x14ac:dyDescent="0.25">
      <c r="C147" s="9" t="s">
        <v>294</v>
      </c>
      <c r="D147" s="40">
        <v>111</v>
      </c>
      <c r="E147" s="8">
        <v>83.3</v>
      </c>
      <c r="F147" s="8">
        <v>12321</v>
      </c>
    </row>
    <row r="148" spans="3:6" x14ac:dyDescent="0.25">
      <c r="C148" s="9" t="s">
        <v>76</v>
      </c>
      <c r="D148" s="40">
        <v>112</v>
      </c>
      <c r="E148" s="8">
        <v>83.5</v>
      </c>
      <c r="F148" s="8">
        <v>12544</v>
      </c>
    </row>
    <row r="149" spans="3:6" x14ac:dyDescent="0.25">
      <c r="C149" s="9" t="s">
        <v>77</v>
      </c>
      <c r="D149" s="40">
        <v>113</v>
      </c>
      <c r="E149" s="8">
        <v>83.5</v>
      </c>
      <c r="F149" s="8">
        <v>12769</v>
      </c>
    </row>
    <row r="150" spans="3:6" x14ac:dyDescent="0.25">
      <c r="C150" s="9" t="s">
        <v>78</v>
      </c>
      <c r="D150" s="40">
        <v>114</v>
      </c>
      <c r="E150" s="8">
        <v>83.7</v>
      </c>
      <c r="F150" s="8">
        <v>12996</v>
      </c>
    </row>
    <row r="151" spans="3:6" x14ac:dyDescent="0.25">
      <c r="C151" s="9" t="s">
        <v>79</v>
      </c>
      <c r="D151" s="40">
        <v>115</v>
      </c>
      <c r="E151" s="8">
        <v>83.6</v>
      </c>
      <c r="F151" s="8">
        <v>13225</v>
      </c>
    </row>
    <row r="152" spans="3:6" x14ac:dyDescent="0.25">
      <c r="C152" s="9" t="s">
        <v>245</v>
      </c>
      <c r="D152" s="40">
        <v>116</v>
      </c>
      <c r="E152" s="8">
        <v>83.3</v>
      </c>
      <c r="F152" s="8">
        <v>13456</v>
      </c>
    </row>
    <row r="153" spans="3:6" x14ac:dyDescent="0.25">
      <c r="C153" s="9" t="s">
        <v>199</v>
      </c>
      <c r="D153" s="40">
        <v>117</v>
      </c>
      <c r="E153" s="8">
        <v>83.2</v>
      </c>
      <c r="F153" s="8">
        <v>13689</v>
      </c>
    </row>
    <row r="154" spans="3:6" x14ac:dyDescent="0.25">
      <c r="C154" s="9" t="s">
        <v>80</v>
      </c>
      <c r="D154" s="40">
        <v>118</v>
      </c>
      <c r="E154" s="8">
        <v>83.5</v>
      </c>
      <c r="F154" s="8">
        <v>13924</v>
      </c>
    </row>
    <row r="155" spans="3:6" x14ac:dyDescent="0.25">
      <c r="C155" s="9" t="s">
        <v>81</v>
      </c>
      <c r="D155" s="40">
        <v>119</v>
      </c>
      <c r="E155" s="8">
        <v>84.4</v>
      </c>
      <c r="F155" s="8">
        <v>14161</v>
      </c>
    </row>
    <row r="156" spans="3:6" x14ac:dyDescent="0.25">
      <c r="C156" s="9" t="s">
        <v>82</v>
      </c>
      <c r="D156" s="40">
        <v>120</v>
      </c>
      <c r="E156" s="8">
        <v>84.5</v>
      </c>
      <c r="F156" s="8">
        <v>14400</v>
      </c>
    </row>
    <row r="157" spans="3:6" x14ac:dyDescent="0.25">
      <c r="C157" s="9" t="s">
        <v>323</v>
      </c>
      <c r="D157" s="40">
        <v>121</v>
      </c>
      <c r="E157" s="8">
        <v>84.7</v>
      </c>
      <c r="F157" s="8">
        <v>14641</v>
      </c>
    </row>
    <row r="158" spans="3:6" x14ac:dyDescent="0.25">
      <c r="C158" s="9" t="s">
        <v>83</v>
      </c>
      <c r="D158" s="40">
        <v>122</v>
      </c>
      <c r="E158" s="8">
        <v>85</v>
      </c>
      <c r="F158" s="8">
        <v>14884</v>
      </c>
    </row>
    <row r="159" spans="3:6" x14ac:dyDescent="0.25">
      <c r="C159" s="9" t="s">
        <v>84</v>
      </c>
      <c r="D159" s="40">
        <v>123</v>
      </c>
      <c r="E159" s="8">
        <v>85.5</v>
      </c>
      <c r="F159" s="8">
        <v>15129</v>
      </c>
    </row>
    <row r="160" spans="3:6" x14ac:dyDescent="0.25">
      <c r="C160" s="9" t="s">
        <v>312</v>
      </c>
      <c r="D160" s="40">
        <v>124</v>
      </c>
      <c r="E160" s="8">
        <v>85.8</v>
      </c>
      <c r="F160" s="8">
        <v>15376</v>
      </c>
    </row>
    <row r="161" spans="3:6" x14ac:dyDescent="0.25">
      <c r="C161" s="9" t="s">
        <v>205</v>
      </c>
      <c r="D161" s="40">
        <v>125</v>
      </c>
      <c r="E161" s="8">
        <v>85.8</v>
      </c>
      <c r="F161" s="8">
        <v>15625</v>
      </c>
    </row>
    <row r="162" spans="3:6" x14ac:dyDescent="0.25">
      <c r="C162" s="9" t="s">
        <v>217</v>
      </c>
      <c r="D162" s="40">
        <v>126</v>
      </c>
      <c r="E162" s="8">
        <v>86.2</v>
      </c>
      <c r="F162" s="8">
        <v>15876</v>
      </c>
    </row>
    <row r="163" spans="3:6" x14ac:dyDescent="0.25">
      <c r="C163" s="9" t="s">
        <v>317</v>
      </c>
      <c r="D163" s="40">
        <v>127</v>
      </c>
      <c r="E163" s="8">
        <v>86.8</v>
      </c>
      <c r="F163" s="8">
        <v>16129</v>
      </c>
    </row>
    <row r="164" spans="3:6" x14ac:dyDescent="0.25">
      <c r="C164" s="9" t="s">
        <v>85</v>
      </c>
      <c r="D164" s="40">
        <v>128</v>
      </c>
      <c r="E164" s="8">
        <v>87.1</v>
      </c>
      <c r="F164" s="8">
        <v>16384</v>
      </c>
    </row>
    <row r="165" spans="3:6" x14ac:dyDescent="0.25">
      <c r="C165" s="9" t="s">
        <v>86</v>
      </c>
      <c r="D165" s="40">
        <v>129</v>
      </c>
      <c r="E165" s="8">
        <v>87.5</v>
      </c>
      <c r="F165" s="8">
        <v>16641</v>
      </c>
    </row>
    <row r="166" spans="3:6" x14ac:dyDescent="0.25">
      <c r="C166" s="9" t="s">
        <v>185</v>
      </c>
      <c r="D166" s="40">
        <v>130</v>
      </c>
      <c r="E166" s="8">
        <v>88.2</v>
      </c>
      <c r="F166" s="8">
        <v>16900</v>
      </c>
    </row>
    <row r="167" spans="3:6" x14ac:dyDescent="0.25">
      <c r="C167" s="9" t="s">
        <v>301</v>
      </c>
      <c r="D167" s="40">
        <v>131</v>
      </c>
      <c r="E167" s="8">
        <v>88.8</v>
      </c>
      <c r="F167" s="8">
        <v>17161</v>
      </c>
    </row>
    <row r="168" spans="3:6" x14ac:dyDescent="0.25">
      <c r="C168" s="9" t="s">
        <v>87</v>
      </c>
      <c r="D168" s="40">
        <v>132</v>
      </c>
      <c r="E168" s="8">
        <v>89.5</v>
      </c>
      <c r="F168" s="8">
        <v>17424</v>
      </c>
    </row>
    <row r="169" spans="3:6" x14ac:dyDescent="0.25">
      <c r="C169" s="9" t="s">
        <v>88</v>
      </c>
      <c r="D169" s="40">
        <v>133</v>
      </c>
      <c r="E169" s="8">
        <v>90.8</v>
      </c>
      <c r="F169" s="8">
        <v>17689</v>
      </c>
    </row>
    <row r="170" spans="3:6" x14ac:dyDescent="0.25">
      <c r="C170" s="9" t="s">
        <v>89</v>
      </c>
      <c r="D170" s="40">
        <v>134</v>
      </c>
      <c r="E170" s="8">
        <v>92.9</v>
      </c>
      <c r="F170" s="8">
        <v>17956</v>
      </c>
    </row>
    <row r="171" spans="3:6" x14ac:dyDescent="0.25">
      <c r="C171" s="9" t="s">
        <v>319</v>
      </c>
      <c r="D171" s="40">
        <v>135</v>
      </c>
      <c r="E171" s="8">
        <v>94.2</v>
      </c>
      <c r="F171" s="8">
        <v>18225</v>
      </c>
    </row>
    <row r="172" spans="3:6" x14ac:dyDescent="0.25">
      <c r="C172" s="9" t="s">
        <v>90</v>
      </c>
      <c r="D172" s="40">
        <v>136</v>
      </c>
      <c r="E172" s="8">
        <v>94.4</v>
      </c>
      <c r="F172" s="8">
        <v>18496</v>
      </c>
    </row>
    <row r="173" spans="3:6" x14ac:dyDescent="0.25">
      <c r="C173" s="9" t="s">
        <v>292</v>
      </c>
      <c r="D173" s="40">
        <v>137</v>
      </c>
      <c r="E173" s="8">
        <v>93.8</v>
      </c>
      <c r="F173" s="8">
        <v>18769</v>
      </c>
    </row>
    <row r="174" spans="3:6" x14ac:dyDescent="0.25">
      <c r="C174" s="9" t="s">
        <v>229</v>
      </c>
      <c r="D174" s="40">
        <v>138</v>
      </c>
      <c r="E174" s="8">
        <v>93</v>
      </c>
      <c r="F174" s="8">
        <v>19044</v>
      </c>
    </row>
    <row r="175" spans="3:6" x14ac:dyDescent="0.25">
      <c r="C175" s="9" t="s">
        <v>251</v>
      </c>
      <c r="D175" s="40">
        <v>139</v>
      </c>
      <c r="E175" s="8">
        <v>91.2</v>
      </c>
      <c r="F175" s="8">
        <v>19321</v>
      </c>
    </row>
    <row r="176" spans="3:6" x14ac:dyDescent="0.25">
      <c r="C176" s="9" t="s">
        <v>260</v>
      </c>
      <c r="D176" s="40">
        <v>140</v>
      </c>
      <c r="E176" s="8">
        <v>90.5</v>
      </c>
      <c r="F176" s="8">
        <v>19600</v>
      </c>
    </row>
    <row r="177" spans="3:6" x14ac:dyDescent="0.25">
      <c r="C177" s="9" t="s">
        <v>91</v>
      </c>
      <c r="D177" s="40">
        <v>141</v>
      </c>
      <c r="E177" s="8">
        <v>90.1</v>
      </c>
      <c r="F177" s="8">
        <v>19881</v>
      </c>
    </row>
    <row r="178" spans="3:6" x14ac:dyDescent="0.25">
      <c r="C178" s="9" t="s">
        <v>92</v>
      </c>
      <c r="D178" s="40">
        <v>142</v>
      </c>
      <c r="E178" s="8">
        <v>89.2</v>
      </c>
      <c r="F178" s="8">
        <v>20164</v>
      </c>
    </row>
    <row r="179" spans="3:6" x14ac:dyDescent="0.25">
      <c r="C179" s="9" t="s">
        <v>93</v>
      </c>
      <c r="D179" s="40">
        <v>143</v>
      </c>
      <c r="E179" s="8">
        <v>88.8</v>
      </c>
      <c r="F179" s="8">
        <v>20449</v>
      </c>
    </row>
    <row r="180" spans="3:6" x14ac:dyDescent="0.25">
      <c r="C180" s="9" t="s">
        <v>230</v>
      </c>
      <c r="D180" s="40">
        <v>144</v>
      </c>
      <c r="E180" s="8">
        <v>88.2</v>
      </c>
      <c r="F180" s="8">
        <v>20736</v>
      </c>
    </row>
    <row r="181" spans="3:6" x14ac:dyDescent="0.25">
      <c r="C181" s="9" t="s">
        <v>180</v>
      </c>
      <c r="D181" s="40">
        <v>145</v>
      </c>
      <c r="E181" s="8">
        <v>88</v>
      </c>
      <c r="F181" s="8">
        <v>21025</v>
      </c>
    </row>
    <row r="182" spans="3:6" x14ac:dyDescent="0.25">
      <c r="C182" s="9" t="s">
        <v>94</v>
      </c>
      <c r="D182" s="40">
        <v>146</v>
      </c>
      <c r="E182" s="8">
        <v>88.2</v>
      </c>
      <c r="F182" s="8">
        <v>21316</v>
      </c>
    </row>
    <row r="183" spans="3:6" x14ac:dyDescent="0.25">
      <c r="C183" s="9" t="s">
        <v>259</v>
      </c>
      <c r="D183" s="40">
        <v>147</v>
      </c>
      <c r="E183" s="8">
        <v>86.1</v>
      </c>
      <c r="F183" s="8">
        <v>21609</v>
      </c>
    </row>
    <row r="184" spans="3:6" x14ac:dyDescent="0.25">
      <c r="C184" s="9" t="s">
        <v>95</v>
      </c>
      <c r="D184" s="40">
        <v>148</v>
      </c>
      <c r="E184" s="8">
        <v>84.1</v>
      </c>
      <c r="F184" s="8">
        <v>21904</v>
      </c>
    </row>
    <row r="185" spans="3:6" x14ac:dyDescent="0.25">
      <c r="C185" s="9" t="s">
        <v>333</v>
      </c>
      <c r="D185" s="40">
        <v>149</v>
      </c>
      <c r="E185" s="8">
        <v>83.8</v>
      </c>
      <c r="F185" s="8">
        <v>22201</v>
      </c>
    </row>
    <row r="186" spans="3:6" x14ac:dyDescent="0.25">
      <c r="C186" s="9" t="s">
        <v>96</v>
      </c>
      <c r="D186" s="40">
        <v>150</v>
      </c>
      <c r="E186" s="8">
        <v>83.9</v>
      </c>
      <c r="F186" s="8">
        <v>22500</v>
      </c>
    </row>
    <row r="187" spans="3:6" x14ac:dyDescent="0.25">
      <c r="C187" s="9" t="s">
        <v>321</v>
      </c>
      <c r="D187" s="40">
        <v>151</v>
      </c>
      <c r="E187" s="8">
        <v>83.5</v>
      </c>
      <c r="F187" s="8">
        <v>22801</v>
      </c>
    </row>
    <row r="188" spans="3:6" x14ac:dyDescent="0.25">
      <c r="C188" s="9" t="s">
        <v>305</v>
      </c>
      <c r="D188" s="40">
        <v>152</v>
      </c>
      <c r="E188" s="8">
        <v>83.4</v>
      </c>
      <c r="F188" s="8">
        <v>23104</v>
      </c>
    </row>
    <row r="189" spans="3:6" x14ac:dyDescent="0.25">
      <c r="C189" s="9" t="s">
        <v>97</v>
      </c>
      <c r="D189" s="40">
        <v>153</v>
      </c>
      <c r="E189" s="8">
        <v>83.6</v>
      </c>
      <c r="F189" s="8">
        <v>23409</v>
      </c>
    </row>
    <row r="190" spans="3:6" x14ac:dyDescent="0.25">
      <c r="C190" s="9" t="s">
        <v>207</v>
      </c>
      <c r="D190" s="40">
        <v>154</v>
      </c>
      <c r="E190" s="8">
        <v>82.4</v>
      </c>
      <c r="F190" s="8">
        <v>23716</v>
      </c>
    </row>
    <row r="191" spans="3:6" x14ac:dyDescent="0.25">
      <c r="C191" s="9" t="s">
        <v>316</v>
      </c>
      <c r="D191" s="40">
        <v>155</v>
      </c>
      <c r="E191" s="8">
        <v>76.099999999999994</v>
      </c>
      <c r="F191" s="8">
        <v>24025</v>
      </c>
    </row>
    <row r="192" spans="3:6" x14ac:dyDescent="0.25">
      <c r="C192" s="9" t="s">
        <v>98</v>
      </c>
      <c r="D192" s="40">
        <v>156</v>
      </c>
      <c r="E192" s="8">
        <v>76.2</v>
      </c>
      <c r="F192" s="8">
        <v>24336</v>
      </c>
    </row>
    <row r="193" spans="3:6" x14ac:dyDescent="0.25">
      <c r="C193" s="9" t="s">
        <v>99</v>
      </c>
      <c r="D193" s="40">
        <v>157</v>
      </c>
      <c r="E193" s="8">
        <v>77.599999999999994</v>
      </c>
      <c r="F193" s="8">
        <v>24649</v>
      </c>
    </row>
    <row r="194" spans="3:6" x14ac:dyDescent="0.25">
      <c r="C194" s="9" t="s">
        <v>191</v>
      </c>
      <c r="D194" s="40">
        <v>158</v>
      </c>
      <c r="E194" s="8">
        <v>77.7</v>
      </c>
      <c r="F194" s="8">
        <v>24964</v>
      </c>
    </row>
    <row r="195" spans="3:6" x14ac:dyDescent="0.25">
      <c r="C195" s="9" t="s">
        <v>100</v>
      </c>
      <c r="D195" s="40">
        <v>159</v>
      </c>
      <c r="E195" s="8">
        <v>78.8</v>
      </c>
      <c r="F195" s="8">
        <v>25281</v>
      </c>
    </row>
    <row r="196" spans="3:6" x14ac:dyDescent="0.25">
      <c r="C196" s="9" t="s">
        <v>313</v>
      </c>
      <c r="D196" s="40">
        <v>160</v>
      </c>
      <c r="E196" s="8">
        <v>79.599999999999994</v>
      </c>
      <c r="F196" s="8">
        <v>25600</v>
      </c>
    </row>
    <row r="197" spans="3:6" x14ac:dyDescent="0.25">
      <c r="C197" s="9" t="s">
        <v>101</v>
      </c>
      <c r="D197" s="40">
        <v>161</v>
      </c>
      <c r="E197" s="8">
        <v>80.400000000000006</v>
      </c>
      <c r="F197" s="8">
        <v>25921</v>
      </c>
    </row>
    <row r="198" spans="3:6" x14ac:dyDescent="0.25">
      <c r="C198" s="9" t="s">
        <v>255</v>
      </c>
      <c r="D198" s="40">
        <v>162</v>
      </c>
      <c r="E198" s="8">
        <v>81.7</v>
      </c>
      <c r="F198" s="8">
        <v>26244</v>
      </c>
    </row>
    <row r="199" spans="3:6" x14ac:dyDescent="0.25">
      <c r="C199" s="9" t="s">
        <v>214</v>
      </c>
      <c r="D199" s="40">
        <v>163</v>
      </c>
      <c r="E199" s="8">
        <v>82</v>
      </c>
      <c r="F199" s="8">
        <v>26569</v>
      </c>
    </row>
    <row r="200" spans="3:6" x14ac:dyDescent="0.25">
      <c r="C200" s="9" t="s">
        <v>102</v>
      </c>
      <c r="D200" s="40">
        <v>164</v>
      </c>
      <c r="E200" s="8">
        <v>81.099999999999994</v>
      </c>
      <c r="F200" s="8">
        <v>26896</v>
      </c>
    </row>
    <row r="201" spans="3:6" x14ac:dyDescent="0.25">
      <c r="C201" s="9" t="s">
        <v>240</v>
      </c>
      <c r="D201" s="40">
        <v>165</v>
      </c>
      <c r="E201" s="8">
        <v>83.5</v>
      </c>
      <c r="F201" s="8">
        <v>27225</v>
      </c>
    </row>
    <row r="202" spans="3:6" x14ac:dyDescent="0.25">
      <c r="C202" s="9" t="s">
        <v>103</v>
      </c>
      <c r="D202" s="40">
        <v>166</v>
      </c>
      <c r="E202" s="8">
        <v>84.2</v>
      </c>
      <c r="F202" s="8">
        <v>27556</v>
      </c>
    </row>
    <row r="203" spans="3:6" x14ac:dyDescent="0.25">
      <c r="C203" s="9" t="s">
        <v>104</v>
      </c>
      <c r="D203" s="40">
        <v>167</v>
      </c>
      <c r="E203" s="8">
        <v>82.9</v>
      </c>
      <c r="F203" s="8">
        <v>27889</v>
      </c>
    </row>
    <row r="204" spans="3:6" x14ac:dyDescent="0.25">
      <c r="C204" s="9" t="s">
        <v>183</v>
      </c>
      <c r="D204" s="40">
        <v>168</v>
      </c>
      <c r="E204" s="8">
        <v>82.6</v>
      </c>
      <c r="F204" s="8">
        <v>28224</v>
      </c>
    </row>
    <row r="205" spans="3:6" x14ac:dyDescent="0.25">
      <c r="C205" s="9" t="s">
        <v>105</v>
      </c>
      <c r="D205" s="40">
        <v>169</v>
      </c>
      <c r="E205" s="8">
        <v>81.599999999999994</v>
      </c>
      <c r="F205" s="8">
        <v>28561</v>
      </c>
    </row>
    <row r="206" spans="3:6" x14ac:dyDescent="0.25">
      <c r="C206" s="9" t="s">
        <v>221</v>
      </c>
      <c r="D206" s="40">
        <v>170</v>
      </c>
      <c r="E206" s="8">
        <v>79.2</v>
      </c>
      <c r="F206" s="8">
        <v>28900</v>
      </c>
    </row>
    <row r="207" spans="3:6" x14ac:dyDescent="0.25">
      <c r="C207" s="9" t="s">
        <v>106</v>
      </c>
      <c r="D207" s="40">
        <v>171</v>
      </c>
      <c r="E207" s="8">
        <v>78.7</v>
      </c>
      <c r="F207" s="8">
        <v>29241</v>
      </c>
    </row>
    <row r="208" spans="3:6" x14ac:dyDescent="0.25">
      <c r="C208" s="9" t="s">
        <v>322</v>
      </c>
      <c r="D208" s="40">
        <v>172</v>
      </c>
      <c r="E208" s="8">
        <v>80.099999999999994</v>
      </c>
      <c r="F208" s="8">
        <v>29584</v>
      </c>
    </row>
    <row r="209" spans="3:6" x14ac:dyDescent="0.25">
      <c r="C209" s="9" t="s">
        <v>283</v>
      </c>
      <c r="D209" s="40">
        <v>173</v>
      </c>
      <c r="E209" s="8">
        <v>80.3</v>
      </c>
      <c r="F209" s="8">
        <v>29929</v>
      </c>
    </row>
    <row r="210" spans="3:6" x14ac:dyDescent="0.25">
      <c r="C210" s="9" t="s">
        <v>107</v>
      </c>
      <c r="D210" s="40">
        <v>174</v>
      </c>
      <c r="E210" s="8">
        <v>82</v>
      </c>
      <c r="F210" s="8">
        <v>30276</v>
      </c>
    </row>
    <row r="211" spans="3:6" x14ac:dyDescent="0.25">
      <c r="C211" s="9" t="s">
        <v>281</v>
      </c>
      <c r="D211" s="40">
        <v>175</v>
      </c>
      <c r="E211" s="8">
        <v>83.5</v>
      </c>
      <c r="F211" s="8">
        <v>30625</v>
      </c>
    </row>
    <row r="212" spans="3:6" x14ac:dyDescent="0.25">
      <c r="C212" s="9" t="s">
        <v>265</v>
      </c>
      <c r="D212" s="40">
        <v>176</v>
      </c>
      <c r="E212" s="8">
        <v>81.3</v>
      </c>
      <c r="F212" s="8">
        <v>30976</v>
      </c>
    </row>
    <row r="213" spans="3:6" x14ac:dyDescent="0.25">
      <c r="C213" s="9" t="s">
        <v>282</v>
      </c>
      <c r="D213" s="40">
        <v>177</v>
      </c>
      <c r="E213" s="8">
        <v>80.8</v>
      </c>
      <c r="F213" s="8">
        <v>31329</v>
      </c>
    </row>
    <row r="214" spans="3:6" x14ac:dyDescent="0.25">
      <c r="C214" s="9" t="s">
        <v>324</v>
      </c>
      <c r="D214" s="40">
        <v>178</v>
      </c>
      <c r="E214" s="8">
        <v>72.3</v>
      </c>
      <c r="F214" s="8">
        <v>31684</v>
      </c>
    </row>
    <row r="215" spans="3:6" x14ac:dyDescent="0.25">
      <c r="C215" s="9" t="s">
        <v>108</v>
      </c>
      <c r="D215" s="40">
        <v>179</v>
      </c>
      <c r="E215" s="8">
        <v>69.2</v>
      </c>
      <c r="F215" s="8">
        <v>32041</v>
      </c>
    </row>
    <row r="216" spans="3:6" x14ac:dyDescent="0.25">
      <c r="C216" s="9" t="s">
        <v>320</v>
      </c>
      <c r="D216" s="40">
        <v>180</v>
      </c>
      <c r="E216" s="8">
        <v>64.2</v>
      </c>
      <c r="F216" s="8">
        <v>32400</v>
      </c>
    </row>
    <row r="217" spans="3:6" x14ac:dyDescent="0.25">
      <c r="C217" s="9" t="s">
        <v>109</v>
      </c>
      <c r="D217" s="40">
        <v>181</v>
      </c>
      <c r="E217" s="8">
        <v>64.8</v>
      </c>
      <c r="F217" s="8">
        <v>32761</v>
      </c>
    </row>
    <row r="218" spans="3:6" x14ac:dyDescent="0.25">
      <c r="C218" s="9" t="s">
        <v>110</v>
      </c>
      <c r="D218" s="40">
        <v>182</v>
      </c>
      <c r="E218" s="8">
        <v>65</v>
      </c>
      <c r="F218" s="8">
        <v>33124</v>
      </c>
    </row>
    <row r="219" spans="3:6" x14ac:dyDescent="0.25">
      <c r="C219" s="9" t="s">
        <v>250</v>
      </c>
      <c r="D219" s="40">
        <v>183</v>
      </c>
      <c r="E219" s="8">
        <v>68.5</v>
      </c>
      <c r="F219" s="8">
        <v>33489</v>
      </c>
    </row>
    <row r="220" spans="3:6" x14ac:dyDescent="0.25">
      <c r="C220" s="9" t="s">
        <v>210</v>
      </c>
      <c r="D220" s="40">
        <v>184</v>
      </c>
      <c r="E220" s="8">
        <v>66.400000000000006</v>
      </c>
      <c r="F220" s="8">
        <v>33856</v>
      </c>
    </row>
    <row r="221" spans="3:6" x14ac:dyDescent="0.25">
      <c r="C221" s="9" t="s">
        <v>111</v>
      </c>
      <c r="D221" s="40">
        <v>185</v>
      </c>
      <c r="E221" s="8">
        <v>64.8</v>
      </c>
      <c r="F221" s="8">
        <v>34225</v>
      </c>
    </row>
    <row r="222" spans="3:6" x14ac:dyDescent="0.25">
      <c r="C222" s="9" t="s">
        <v>174</v>
      </c>
      <c r="D222" s="40">
        <v>186</v>
      </c>
      <c r="E222" s="8">
        <v>63.4</v>
      </c>
      <c r="F222" s="8">
        <v>34596</v>
      </c>
    </row>
    <row r="223" spans="3:6" x14ac:dyDescent="0.25">
      <c r="C223" s="9" t="s">
        <v>112</v>
      </c>
      <c r="D223" s="40">
        <v>187</v>
      </c>
      <c r="E223" s="8">
        <v>60.9</v>
      </c>
      <c r="F223" s="8">
        <v>34969</v>
      </c>
    </row>
    <row r="224" spans="3:6" x14ac:dyDescent="0.25">
      <c r="C224" s="9" t="s">
        <v>113</v>
      </c>
      <c r="D224" s="40">
        <v>188</v>
      </c>
      <c r="E224" s="8">
        <v>60.7</v>
      </c>
      <c r="F224" s="8">
        <v>35344</v>
      </c>
    </row>
    <row r="225" spans="3:6" x14ac:dyDescent="0.25">
      <c r="C225" s="9" t="s">
        <v>114</v>
      </c>
      <c r="D225" s="40">
        <v>189</v>
      </c>
      <c r="E225" s="8">
        <v>62.7</v>
      </c>
      <c r="F225" s="8">
        <v>35721</v>
      </c>
    </row>
    <row r="226" spans="3:6" x14ac:dyDescent="0.25">
      <c r="C226" s="9" t="s">
        <v>115</v>
      </c>
      <c r="D226" s="40">
        <v>190</v>
      </c>
      <c r="E226" s="8">
        <v>59.8</v>
      </c>
      <c r="F226" s="8">
        <v>36100</v>
      </c>
    </row>
    <row r="227" spans="3:6" x14ac:dyDescent="0.25">
      <c r="C227" s="9" t="s">
        <v>262</v>
      </c>
      <c r="D227" s="40">
        <v>191</v>
      </c>
      <c r="E227" s="8">
        <v>61.1</v>
      </c>
      <c r="F227" s="8">
        <v>36481</v>
      </c>
    </row>
    <row r="228" spans="3:6" x14ac:dyDescent="0.25">
      <c r="C228" s="9" t="s">
        <v>116</v>
      </c>
      <c r="D228" s="40">
        <v>192</v>
      </c>
      <c r="E228" s="8">
        <v>61.4</v>
      </c>
      <c r="F228" s="8">
        <v>36864</v>
      </c>
    </row>
    <row r="229" spans="3:6" x14ac:dyDescent="0.25">
      <c r="C229" s="9" t="s">
        <v>117</v>
      </c>
      <c r="D229" s="40">
        <v>193</v>
      </c>
      <c r="E229" s="8">
        <v>60.7</v>
      </c>
      <c r="F229" s="8">
        <v>37249</v>
      </c>
    </row>
    <row r="230" spans="3:6" x14ac:dyDescent="0.25">
      <c r="C230" s="9" t="s">
        <v>235</v>
      </c>
      <c r="D230" s="40">
        <v>194</v>
      </c>
      <c r="E230" s="8">
        <v>56.3</v>
      </c>
      <c r="F230" s="8">
        <v>37636</v>
      </c>
    </row>
    <row r="231" spans="3:6" x14ac:dyDescent="0.25">
      <c r="C231" s="9" t="s">
        <v>187</v>
      </c>
      <c r="D231" s="40">
        <v>195</v>
      </c>
      <c r="E231" s="8">
        <v>49.3</v>
      </c>
      <c r="F231" s="8">
        <v>38025</v>
      </c>
    </row>
    <row r="232" spans="3:6" x14ac:dyDescent="0.25">
      <c r="C232" s="9" t="s">
        <v>118</v>
      </c>
      <c r="D232" s="40">
        <v>196</v>
      </c>
      <c r="E232" s="8">
        <v>50.3</v>
      </c>
      <c r="F232" s="8">
        <v>38416</v>
      </c>
    </row>
    <row r="233" spans="3:6" x14ac:dyDescent="0.25">
      <c r="C233" s="9" t="s">
        <v>318</v>
      </c>
      <c r="D233" s="40">
        <v>197</v>
      </c>
      <c r="E233" s="8">
        <v>51.9</v>
      </c>
      <c r="F233" s="8">
        <v>38809</v>
      </c>
    </row>
    <row r="234" spans="3:6" x14ac:dyDescent="0.25">
      <c r="C234" s="9" t="s">
        <v>315</v>
      </c>
      <c r="D234" s="40">
        <v>198</v>
      </c>
      <c r="E234" s="8">
        <v>54</v>
      </c>
      <c r="F234" s="8">
        <v>39204</v>
      </c>
    </row>
    <row r="235" spans="3:6" x14ac:dyDescent="0.25">
      <c r="C235" s="9" t="s">
        <v>284</v>
      </c>
      <c r="D235" s="40">
        <v>199</v>
      </c>
      <c r="E235" s="8">
        <v>54.3</v>
      </c>
      <c r="F235" s="8">
        <v>39601</v>
      </c>
    </row>
    <row r="236" spans="3:6" x14ac:dyDescent="0.25">
      <c r="C236" s="9" t="s">
        <v>119</v>
      </c>
      <c r="D236" s="40">
        <v>200</v>
      </c>
      <c r="E236" s="8">
        <v>55</v>
      </c>
      <c r="F236" s="8">
        <v>40000</v>
      </c>
    </row>
    <row r="237" spans="3:6" x14ac:dyDescent="0.25">
      <c r="C237" s="9" t="s">
        <v>120</v>
      </c>
      <c r="D237" s="40">
        <v>201</v>
      </c>
      <c r="E237" s="8">
        <v>52.8</v>
      </c>
      <c r="F237" s="8">
        <v>40401</v>
      </c>
    </row>
    <row r="238" spans="3:6" x14ac:dyDescent="0.25">
      <c r="C238" s="9" t="s">
        <v>121</v>
      </c>
      <c r="D238" s="40">
        <v>202</v>
      </c>
      <c r="E238" s="8">
        <v>54.1</v>
      </c>
      <c r="F238" s="8">
        <v>40804</v>
      </c>
    </row>
    <row r="239" spans="3:6" x14ac:dyDescent="0.25">
      <c r="C239" s="9" t="s">
        <v>331</v>
      </c>
      <c r="D239" s="40">
        <v>203</v>
      </c>
      <c r="E239" s="8">
        <v>55.4</v>
      </c>
      <c r="F239" s="8">
        <v>41209</v>
      </c>
    </row>
    <row r="240" spans="3:6" x14ac:dyDescent="0.25">
      <c r="C240" s="9" t="s">
        <v>219</v>
      </c>
      <c r="D240" s="40">
        <v>204</v>
      </c>
      <c r="E240" s="8">
        <v>54.5</v>
      </c>
      <c r="F240" s="8">
        <v>41616</v>
      </c>
    </row>
    <row r="241" spans="3:6" x14ac:dyDescent="0.25">
      <c r="C241" s="9" t="s">
        <v>122</v>
      </c>
      <c r="D241" s="40">
        <v>205</v>
      </c>
      <c r="E241" s="8">
        <v>55.8</v>
      </c>
      <c r="F241" s="8">
        <v>42025</v>
      </c>
    </row>
    <row r="242" spans="3:6" x14ac:dyDescent="0.25">
      <c r="C242" s="9" t="s">
        <v>304</v>
      </c>
      <c r="D242" s="40">
        <v>206</v>
      </c>
      <c r="E242" s="8">
        <v>56.6</v>
      </c>
      <c r="F242" s="8">
        <v>42436</v>
      </c>
    </row>
    <row r="243" spans="3:6" x14ac:dyDescent="0.25">
      <c r="C243" s="9" t="s">
        <v>216</v>
      </c>
      <c r="D243" s="40">
        <v>207</v>
      </c>
      <c r="E243" s="8">
        <v>55.3</v>
      </c>
      <c r="F243" s="8">
        <v>42849</v>
      </c>
    </row>
    <row r="244" spans="3:6" x14ac:dyDescent="0.25">
      <c r="C244" s="9" t="s">
        <v>206</v>
      </c>
      <c r="D244" s="40">
        <v>208</v>
      </c>
      <c r="E244" s="8">
        <v>55.2</v>
      </c>
      <c r="F244" s="8">
        <v>43264</v>
      </c>
    </row>
    <row r="245" spans="3:6" x14ac:dyDescent="0.25">
      <c r="C245" s="9" t="s">
        <v>123</v>
      </c>
      <c r="D245" s="40">
        <v>209</v>
      </c>
      <c r="E245" s="8">
        <v>56.2</v>
      </c>
      <c r="F245" s="8">
        <v>43681</v>
      </c>
    </row>
    <row r="246" spans="3:6" x14ac:dyDescent="0.25">
      <c r="C246" s="9" t="s">
        <v>124</v>
      </c>
      <c r="D246" s="40">
        <v>210</v>
      </c>
      <c r="E246" s="8">
        <v>51.7</v>
      </c>
      <c r="F246" s="8">
        <v>44100</v>
      </c>
    </row>
    <row r="247" spans="3:6" x14ac:dyDescent="0.25">
      <c r="C247" s="9" t="s">
        <v>125</v>
      </c>
      <c r="D247" s="40">
        <v>211</v>
      </c>
      <c r="E247" s="8">
        <v>52.3</v>
      </c>
      <c r="F247" s="8">
        <v>44521</v>
      </c>
    </row>
    <row r="248" spans="3:6" x14ac:dyDescent="0.25">
      <c r="C248" s="9" t="s">
        <v>126</v>
      </c>
      <c r="D248" s="40">
        <v>212</v>
      </c>
      <c r="E248" s="8">
        <v>52</v>
      </c>
      <c r="F248" s="8">
        <v>44944</v>
      </c>
    </row>
    <row r="249" spans="3:6" x14ac:dyDescent="0.25">
      <c r="C249" s="9" t="s">
        <v>306</v>
      </c>
      <c r="D249" s="40">
        <v>213</v>
      </c>
      <c r="E249" s="8">
        <v>52.5</v>
      </c>
      <c r="F249" s="8">
        <v>45369</v>
      </c>
    </row>
    <row r="250" spans="3:6" x14ac:dyDescent="0.25">
      <c r="C250" s="9" t="s">
        <v>189</v>
      </c>
      <c r="D250" s="40">
        <v>214</v>
      </c>
      <c r="E250" s="8">
        <v>53.1</v>
      </c>
      <c r="F250" s="8">
        <v>45796</v>
      </c>
    </row>
    <row r="251" spans="3:6" x14ac:dyDescent="0.25">
      <c r="C251" s="9" t="s">
        <v>127</v>
      </c>
      <c r="D251" s="40">
        <v>215</v>
      </c>
      <c r="E251" s="8">
        <v>53.8</v>
      </c>
      <c r="F251" s="8">
        <v>46225</v>
      </c>
    </row>
    <row r="252" spans="3:6" x14ac:dyDescent="0.25">
      <c r="C252" s="9" t="s">
        <v>299</v>
      </c>
      <c r="D252" s="40">
        <v>216</v>
      </c>
      <c r="E252" s="8">
        <v>55.2</v>
      </c>
      <c r="F252" s="8">
        <v>46656</v>
      </c>
    </row>
    <row r="253" spans="3:6" x14ac:dyDescent="0.25">
      <c r="C253" s="9" t="s">
        <v>128</v>
      </c>
      <c r="D253" s="40">
        <v>217</v>
      </c>
      <c r="E253" s="8">
        <v>58.9</v>
      </c>
      <c r="F253" s="8">
        <v>47089</v>
      </c>
    </row>
    <row r="254" spans="3:6" x14ac:dyDescent="0.25">
      <c r="C254" s="9" t="s">
        <v>190</v>
      </c>
      <c r="D254" s="40">
        <v>218</v>
      </c>
      <c r="E254" s="8">
        <v>59.8</v>
      </c>
      <c r="F254" s="8">
        <v>47524</v>
      </c>
    </row>
    <row r="255" spans="3:6" x14ac:dyDescent="0.25">
      <c r="C255" s="9" t="s">
        <v>129</v>
      </c>
      <c r="D255" s="40">
        <v>219</v>
      </c>
      <c r="E255" s="8">
        <v>61</v>
      </c>
      <c r="F255" s="8">
        <v>47961</v>
      </c>
    </row>
    <row r="256" spans="3:6" x14ac:dyDescent="0.25">
      <c r="C256" s="9" t="s">
        <v>130</v>
      </c>
      <c r="D256" s="40">
        <v>220</v>
      </c>
      <c r="E256" s="8">
        <v>61.8</v>
      </c>
      <c r="F256" s="8">
        <v>48400</v>
      </c>
    </row>
    <row r="257" spans="3:6" x14ac:dyDescent="0.25">
      <c r="C257" s="9" t="s">
        <v>184</v>
      </c>
      <c r="D257" s="40">
        <v>221</v>
      </c>
      <c r="E257" s="8">
        <v>60</v>
      </c>
      <c r="F257" s="8">
        <v>48841</v>
      </c>
    </row>
    <row r="258" spans="3:6" x14ac:dyDescent="0.25">
      <c r="C258" s="9" t="s">
        <v>208</v>
      </c>
      <c r="D258" s="40">
        <v>222</v>
      </c>
      <c r="E258" s="8">
        <v>61.1</v>
      </c>
      <c r="F258" s="8">
        <v>49284</v>
      </c>
    </row>
    <row r="259" spans="3:6" x14ac:dyDescent="0.25">
      <c r="C259" s="9" t="s">
        <v>223</v>
      </c>
      <c r="D259" s="40">
        <v>223</v>
      </c>
      <c r="E259" s="8">
        <v>63.7</v>
      </c>
      <c r="F259" s="8">
        <v>49729</v>
      </c>
    </row>
    <row r="260" spans="3:6" x14ac:dyDescent="0.25">
      <c r="C260" s="9" t="s">
        <v>195</v>
      </c>
      <c r="D260" s="40">
        <v>224</v>
      </c>
      <c r="E260" s="8">
        <v>63.2</v>
      </c>
      <c r="F260" s="8">
        <v>50176</v>
      </c>
    </row>
    <row r="261" spans="3:6" x14ac:dyDescent="0.25">
      <c r="C261" s="9" t="s">
        <v>276</v>
      </c>
      <c r="D261" s="40">
        <v>225</v>
      </c>
      <c r="E261" s="8">
        <v>66.7</v>
      </c>
      <c r="F261" s="8">
        <v>50625</v>
      </c>
    </row>
    <row r="262" spans="3:6" x14ac:dyDescent="0.25">
      <c r="C262" s="9" t="s">
        <v>297</v>
      </c>
      <c r="D262" s="40">
        <v>226</v>
      </c>
      <c r="E262" s="8">
        <v>59.6</v>
      </c>
      <c r="F262" s="8">
        <v>51076</v>
      </c>
    </row>
    <row r="263" spans="3:6" x14ac:dyDescent="0.25">
      <c r="C263" s="9" t="s">
        <v>303</v>
      </c>
      <c r="D263" s="40">
        <v>227</v>
      </c>
      <c r="E263" s="8">
        <v>62.2</v>
      </c>
      <c r="F263" s="8">
        <v>51529</v>
      </c>
    </row>
    <row r="264" spans="3:6" x14ac:dyDescent="0.25">
      <c r="C264" s="9" t="s">
        <v>218</v>
      </c>
      <c r="D264" s="40">
        <v>228</v>
      </c>
      <c r="E264" s="8">
        <v>60</v>
      </c>
      <c r="F264" s="8">
        <v>51984</v>
      </c>
    </row>
    <row r="265" spans="3:6" x14ac:dyDescent="0.25">
      <c r="C265" s="9" t="s">
        <v>212</v>
      </c>
      <c r="D265" s="40">
        <v>229</v>
      </c>
      <c r="E265" s="8">
        <v>58.8</v>
      </c>
      <c r="F265" s="8">
        <v>52441</v>
      </c>
    </row>
    <row r="266" spans="3:6" x14ac:dyDescent="0.25">
      <c r="C266" s="9" t="s">
        <v>131</v>
      </c>
      <c r="D266" s="40">
        <v>230</v>
      </c>
      <c r="E266" s="8">
        <v>59.4</v>
      </c>
      <c r="F266" s="8">
        <v>52900</v>
      </c>
    </row>
    <row r="267" spans="3:6" x14ac:dyDescent="0.25">
      <c r="C267" s="9" t="s">
        <v>309</v>
      </c>
      <c r="D267" s="40">
        <v>231</v>
      </c>
      <c r="E267" s="8">
        <v>57.8</v>
      </c>
      <c r="F267" s="8">
        <v>53361</v>
      </c>
    </row>
    <row r="268" spans="3:6" x14ac:dyDescent="0.25">
      <c r="C268" s="9" t="s">
        <v>132</v>
      </c>
      <c r="D268" s="40">
        <v>232</v>
      </c>
      <c r="E268" s="8">
        <v>60</v>
      </c>
      <c r="F268" s="8">
        <v>53824</v>
      </c>
    </row>
    <row r="269" spans="3:6" x14ac:dyDescent="0.25">
      <c r="C269" s="9" t="s">
        <v>253</v>
      </c>
      <c r="D269" s="40">
        <v>233</v>
      </c>
      <c r="E269" s="8">
        <v>59.8</v>
      </c>
      <c r="F269" s="8">
        <v>54289</v>
      </c>
    </row>
    <row r="270" spans="3:6" x14ac:dyDescent="0.25">
      <c r="C270" s="9" t="s">
        <v>133</v>
      </c>
      <c r="D270" s="40">
        <v>234</v>
      </c>
      <c r="E270" s="8">
        <v>60.7</v>
      </c>
      <c r="F270" s="8">
        <v>54756</v>
      </c>
    </row>
    <row r="271" spans="3:6" x14ac:dyDescent="0.25">
      <c r="C271" s="9" t="s">
        <v>220</v>
      </c>
      <c r="D271" s="40">
        <v>235</v>
      </c>
      <c r="E271" s="8">
        <v>60.4</v>
      </c>
      <c r="F271" s="8">
        <v>55225</v>
      </c>
    </row>
    <row r="272" spans="3:6" x14ac:dyDescent="0.25">
      <c r="C272" s="9" t="s">
        <v>211</v>
      </c>
      <c r="D272" s="40">
        <v>236</v>
      </c>
      <c r="E272" s="8">
        <v>61.1</v>
      </c>
      <c r="F272" s="8">
        <v>55696</v>
      </c>
    </row>
    <row r="273" spans="3:6" x14ac:dyDescent="0.25">
      <c r="C273" s="9" t="s">
        <v>242</v>
      </c>
      <c r="D273" s="40">
        <v>237</v>
      </c>
      <c r="E273" s="8">
        <v>59.4</v>
      </c>
      <c r="F273" s="8">
        <v>56169</v>
      </c>
    </row>
    <row r="274" spans="3:6" x14ac:dyDescent="0.25">
      <c r="C274" s="9" t="s">
        <v>330</v>
      </c>
      <c r="D274" s="40">
        <v>238</v>
      </c>
      <c r="E274" s="8">
        <v>59</v>
      </c>
      <c r="F274" s="8">
        <v>56644</v>
      </c>
    </row>
    <row r="275" spans="3:6" x14ac:dyDescent="0.25">
      <c r="C275" s="9" t="s">
        <v>134</v>
      </c>
      <c r="D275" s="40">
        <v>239</v>
      </c>
      <c r="E275" s="8">
        <v>59.8</v>
      </c>
      <c r="F275" s="8">
        <v>57121</v>
      </c>
    </row>
    <row r="276" spans="3:6" x14ac:dyDescent="0.25">
      <c r="C276" s="9" t="s">
        <v>135</v>
      </c>
      <c r="D276" s="40">
        <v>240</v>
      </c>
      <c r="E276" s="8">
        <v>59.6</v>
      </c>
      <c r="F276" s="8">
        <v>57600</v>
      </c>
    </row>
    <row r="277" spans="3:6" x14ac:dyDescent="0.25">
      <c r="C277" s="9" t="s">
        <v>136</v>
      </c>
      <c r="D277" s="40">
        <v>241</v>
      </c>
      <c r="E277" s="8">
        <v>60.2</v>
      </c>
      <c r="F277" s="8">
        <v>58081</v>
      </c>
    </row>
    <row r="278" spans="3:6" x14ac:dyDescent="0.25">
      <c r="C278" s="9" t="s">
        <v>165</v>
      </c>
      <c r="D278" s="40">
        <v>242</v>
      </c>
      <c r="E278" s="8">
        <v>61.6</v>
      </c>
      <c r="F278" s="8">
        <v>58564</v>
      </c>
    </row>
    <row r="279" spans="3:6" x14ac:dyDescent="0.25">
      <c r="C279" s="9" t="s">
        <v>224</v>
      </c>
      <c r="D279" s="40">
        <v>243</v>
      </c>
      <c r="E279" s="8">
        <v>60.4</v>
      </c>
      <c r="F279" s="8">
        <v>59049</v>
      </c>
    </row>
    <row r="280" spans="3:6" x14ac:dyDescent="0.25">
      <c r="C280" s="9" t="s">
        <v>137</v>
      </c>
      <c r="D280" s="40">
        <v>244</v>
      </c>
      <c r="E280" s="8">
        <v>61.4</v>
      </c>
      <c r="F280" s="8">
        <v>59536</v>
      </c>
    </row>
    <row r="281" spans="3:6" x14ac:dyDescent="0.25">
      <c r="C281" s="9" t="s">
        <v>186</v>
      </c>
      <c r="D281" s="40">
        <v>245</v>
      </c>
      <c r="E281" s="8">
        <v>61.6</v>
      </c>
      <c r="F281" s="8">
        <v>60025</v>
      </c>
    </row>
    <row r="282" spans="3:6" x14ac:dyDescent="0.25">
      <c r="C282" s="9" t="s">
        <v>138</v>
      </c>
      <c r="D282" s="40">
        <v>246</v>
      </c>
      <c r="E282" s="8">
        <v>57.2</v>
      </c>
      <c r="F282" s="8">
        <v>60516</v>
      </c>
    </row>
    <row r="283" spans="3:6" x14ac:dyDescent="0.25">
      <c r="C283" s="9" t="s">
        <v>254</v>
      </c>
      <c r="D283" s="40">
        <v>247</v>
      </c>
      <c r="E283" s="8">
        <v>56.9</v>
      </c>
      <c r="F283" s="8">
        <v>61009</v>
      </c>
    </row>
    <row r="284" spans="3:6" x14ac:dyDescent="0.25">
      <c r="C284" s="9" t="s">
        <v>228</v>
      </c>
      <c r="D284" s="40">
        <v>248</v>
      </c>
      <c r="E284" s="8">
        <v>57.3</v>
      </c>
      <c r="F284" s="8">
        <v>61504</v>
      </c>
    </row>
    <row r="285" spans="3:6" x14ac:dyDescent="0.25">
      <c r="C285" s="9" t="s">
        <v>139</v>
      </c>
      <c r="D285" s="40">
        <v>249</v>
      </c>
      <c r="E285" s="8">
        <v>57.5</v>
      </c>
      <c r="F285" s="8">
        <v>62001</v>
      </c>
    </row>
    <row r="286" spans="3:6" x14ac:dyDescent="0.25">
      <c r="C286" s="9" t="s">
        <v>140</v>
      </c>
      <c r="D286" s="40">
        <v>250</v>
      </c>
      <c r="E286" s="8">
        <v>57.9</v>
      </c>
      <c r="F286" s="8">
        <v>62500</v>
      </c>
    </row>
    <row r="287" spans="3:6" x14ac:dyDescent="0.25">
      <c r="C287" s="9" t="s">
        <v>231</v>
      </c>
      <c r="D287" s="40">
        <v>251</v>
      </c>
      <c r="E287" s="8">
        <v>59.7</v>
      </c>
      <c r="F287" s="8">
        <v>63001</v>
      </c>
    </row>
    <row r="288" spans="3:6" x14ac:dyDescent="0.25">
      <c r="C288" s="9" t="s">
        <v>197</v>
      </c>
      <c r="D288" s="40">
        <v>252</v>
      </c>
      <c r="E288" s="8">
        <v>60.2</v>
      </c>
      <c r="F288" s="8">
        <v>63504</v>
      </c>
    </row>
    <row r="289" spans="3:6" x14ac:dyDescent="0.25">
      <c r="C289" s="9" t="s">
        <v>278</v>
      </c>
      <c r="D289" s="40">
        <v>253</v>
      </c>
      <c r="E289" s="8">
        <v>58.5</v>
      </c>
      <c r="F289" s="8">
        <v>64009</v>
      </c>
    </row>
    <row r="290" spans="3:6" x14ac:dyDescent="0.25">
      <c r="C290" s="9" t="s">
        <v>141</v>
      </c>
      <c r="D290" s="40">
        <v>254</v>
      </c>
      <c r="E290" s="8">
        <v>59.7</v>
      </c>
      <c r="F290" s="8">
        <v>64516</v>
      </c>
    </row>
    <row r="291" spans="3:6" x14ac:dyDescent="0.25">
      <c r="C291" s="9" t="s">
        <v>329</v>
      </c>
      <c r="D291" s="40">
        <v>255</v>
      </c>
      <c r="E291" s="8">
        <v>60.1</v>
      </c>
      <c r="F291" s="8">
        <v>65025</v>
      </c>
    </row>
    <row r="292" spans="3:6" x14ac:dyDescent="0.25">
      <c r="C292" s="9" t="s">
        <v>142</v>
      </c>
      <c r="D292" s="40">
        <v>256</v>
      </c>
      <c r="E292" s="8">
        <v>60.5</v>
      </c>
      <c r="F292" s="8">
        <v>65536</v>
      </c>
    </row>
    <row r="293" spans="3:6" x14ac:dyDescent="0.25">
      <c r="C293" s="9" t="s">
        <v>201</v>
      </c>
      <c r="D293" s="40">
        <v>257</v>
      </c>
      <c r="E293" s="8">
        <v>60.6</v>
      </c>
      <c r="F293" s="8">
        <v>66049</v>
      </c>
    </row>
    <row r="294" spans="3:6" x14ac:dyDescent="0.25">
      <c r="C294" s="9" t="s">
        <v>266</v>
      </c>
      <c r="D294" s="40">
        <v>258</v>
      </c>
      <c r="E294" s="8">
        <v>59.3</v>
      </c>
      <c r="F294" s="8">
        <v>66564</v>
      </c>
    </row>
    <row r="295" spans="3:6" x14ac:dyDescent="0.25">
      <c r="C295" s="9" t="s">
        <v>264</v>
      </c>
      <c r="D295" s="40">
        <v>259</v>
      </c>
      <c r="E295" s="8">
        <v>59</v>
      </c>
      <c r="F295" s="8">
        <v>67081</v>
      </c>
    </row>
    <row r="296" spans="3:6" x14ac:dyDescent="0.25">
      <c r="C296" s="9" t="s">
        <v>202</v>
      </c>
      <c r="D296" s="40">
        <v>260</v>
      </c>
      <c r="E296" s="8">
        <v>55.9</v>
      </c>
      <c r="F296" s="8">
        <v>67600</v>
      </c>
    </row>
    <row r="297" spans="3:6" x14ac:dyDescent="0.25">
      <c r="C297" s="9" t="s">
        <v>143</v>
      </c>
      <c r="D297" s="40">
        <v>261</v>
      </c>
      <c r="E297" s="8">
        <v>55.8</v>
      </c>
      <c r="F297" s="8">
        <v>68121</v>
      </c>
    </row>
    <row r="298" spans="3:6" x14ac:dyDescent="0.25">
      <c r="C298" s="9" t="s">
        <v>144</v>
      </c>
      <c r="D298" s="40">
        <v>262</v>
      </c>
      <c r="E298" s="8">
        <v>56.8</v>
      </c>
      <c r="F298" s="8">
        <v>68644</v>
      </c>
    </row>
    <row r="299" spans="3:6" x14ac:dyDescent="0.25">
      <c r="C299" s="9" t="s">
        <v>145</v>
      </c>
      <c r="D299" s="40">
        <v>263</v>
      </c>
      <c r="E299" s="8">
        <v>58.6</v>
      </c>
      <c r="F299" s="8">
        <v>69169</v>
      </c>
    </row>
    <row r="300" spans="3:6" x14ac:dyDescent="0.25">
      <c r="C300" s="9" t="s">
        <v>172</v>
      </c>
      <c r="D300" s="40">
        <v>264</v>
      </c>
      <c r="E300" s="8">
        <v>57.9</v>
      </c>
      <c r="F300" s="8">
        <v>69696</v>
      </c>
    </row>
    <row r="301" spans="3:6" x14ac:dyDescent="0.25">
      <c r="C301" s="9" t="s">
        <v>280</v>
      </c>
      <c r="D301" s="40">
        <v>265</v>
      </c>
      <c r="E301" s="8">
        <v>56.9</v>
      </c>
      <c r="F301" s="8">
        <v>70225</v>
      </c>
    </row>
    <row r="302" spans="3:6" x14ac:dyDescent="0.25">
      <c r="C302" s="9" t="s">
        <v>146</v>
      </c>
      <c r="D302" s="40">
        <v>266</v>
      </c>
      <c r="E302" s="8">
        <v>55.2</v>
      </c>
      <c r="F302" s="8">
        <v>70756</v>
      </c>
    </row>
    <row r="303" spans="3:6" x14ac:dyDescent="0.25">
      <c r="C303" s="9" t="s">
        <v>147</v>
      </c>
      <c r="D303" s="40">
        <v>267</v>
      </c>
      <c r="E303" s="8">
        <v>54.7</v>
      </c>
      <c r="F303" s="8">
        <v>71289</v>
      </c>
    </row>
    <row r="304" spans="3:6" x14ac:dyDescent="0.25">
      <c r="C304" s="9" t="s">
        <v>257</v>
      </c>
      <c r="D304" s="40">
        <v>268</v>
      </c>
      <c r="E304" s="8">
        <v>51.6</v>
      </c>
      <c r="F304" s="8">
        <v>71824</v>
      </c>
    </row>
    <row r="305" spans="3:6" x14ac:dyDescent="0.25">
      <c r="C305" s="9" t="s">
        <v>148</v>
      </c>
      <c r="D305" s="40">
        <v>269</v>
      </c>
      <c r="E305" s="8">
        <v>51.7</v>
      </c>
      <c r="F305" s="8">
        <v>72361</v>
      </c>
    </row>
    <row r="306" spans="3:6" x14ac:dyDescent="0.25">
      <c r="C306" s="9" t="s">
        <v>149</v>
      </c>
      <c r="D306" s="40">
        <v>270</v>
      </c>
      <c r="E306" s="8">
        <v>51.9</v>
      </c>
      <c r="F306" s="8">
        <v>72900</v>
      </c>
    </row>
    <row r="307" spans="3:6" x14ac:dyDescent="0.25">
      <c r="C307" s="9" t="s">
        <v>291</v>
      </c>
      <c r="D307" s="40">
        <v>271</v>
      </c>
      <c r="E307" s="8">
        <v>51.8</v>
      </c>
      <c r="F307" s="8">
        <v>73441</v>
      </c>
    </row>
    <row r="308" spans="3:6" x14ac:dyDescent="0.25">
      <c r="C308" s="9" t="s">
        <v>150</v>
      </c>
      <c r="D308" s="40">
        <v>272</v>
      </c>
      <c r="E308" s="8">
        <v>52.4</v>
      </c>
      <c r="F308" s="8">
        <v>73984</v>
      </c>
    </row>
    <row r="309" spans="3:6" x14ac:dyDescent="0.25">
      <c r="C309" s="9" t="s">
        <v>314</v>
      </c>
      <c r="D309" s="40">
        <v>273</v>
      </c>
      <c r="E309" s="8">
        <v>51.6</v>
      </c>
      <c r="F309" s="8">
        <v>74529</v>
      </c>
    </row>
    <row r="310" spans="3:6" x14ac:dyDescent="0.25">
      <c r="C310" s="9" t="s">
        <v>151</v>
      </c>
      <c r="D310" s="40">
        <v>274</v>
      </c>
      <c r="E310" s="8">
        <v>52.7</v>
      </c>
      <c r="F310" s="8">
        <v>75076</v>
      </c>
    </row>
    <row r="311" spans="3:6" x14ac:dyDescent="0.25">
      <c r="C311" s="9" t="s">
        <v>244</v>
      </c>
      <c r="D311" s="40">
        <v>275</v>
      </c>
      <c r="E311" s="8">
        <v>52.9</v>
      </c>
      <c r="F311" s="8">
        <v>75625</v>
      </c>
    </row>
    <row r="312" spans="3:6" x14ac:dyDescent="0.25">
      <c r="C312" s="9" t="s">
        <v>325</v>
      </c>
      <c r="D312" s="40">
        <v>276</v>
      </c>
      <c r="E312" s="8">
        <v>52.3</v>
      </c>
      <c r="F312" s="8">
        <v>76176</v>
      </c>
    </row>
    <row r="313" spans="3:6" x14ac:dyDescent="0.25">
      <c r="C313" s="9" t="s">
        <v>152</v>
      </c>
      <c r="D313" s="40">
        <v>277</v>
      </c>
      <c r="E313" s="8">
        <v>49.4</v>
      </c>
      <c r="F313" s="8">
        <v>76729</v>
      </c>
    </row>
    <row r="314" spans="3:6" x14ac:dyDescent="0.25">
      <c r="C314" s="9" t="s">
        <v>153</v>
      </c>
      <c r="D314" s="40">
        <v>278</v>
      </c>
      <c r="E314" s="8">
        <v>49.5</v>
      </c>
      <c r="F314" s="8">
        <v>77284</v>
      </c>
    </row>
    <row r="315" spans="3:6" x14ac:dyDescent="0.25">
      <c r="C315" s="9" t="s">
        <v>246</v>
      </c>
      <c r="D315" s="40">
        <v>279</v>
      </c>
      <c r="E315" s="8">
        <v>50.6</v>
      </c>
      <c r="F315" s="8">
        <v>77841</v>
      </c>
    </row>
    <row r="316" spans="3:6" x14ac:dyDescent="0.25">
      <c r="C316" s="9" t="s">
        <v>154</v>
      </c>
      <c r="D316" s="40">
        <v>280</v>
      </c>
      <c r="E316" s="8">
        <v>49.3</v>
      </c>
      <c r="F316" s="8">
        <v>78400</v>
      </c>
    </row>
    <row r="317" spans="3:6" x14ac:dyDescent="0.25">
      <c r="C317" s="9" t="s">
        <v>252</v>
      </c>
      <c r="D317" s="40">
        <v>281</v>
      </c>
      <c r="E317" s="8">
        <v>47.3</v>
      </c>
      <c r="F317" s="8">
        <v>78961</v>
      </c>
    </row>
    <row r="318" spans="3:6" x14ac:dyDescent="0.25">
      <c r="C318" s="9" t="s">
        <v>155</v>
      </c>
      <c r="D318" s="40">
        <v>282</v>
      </c>
      <c r="E318" s="8">
        <v>49.4</v>
      </c>
      <c r="F318" s="8">
        <v>79524</v>
      </c>
    </row>
    <row r="319" spans="3:6" x14ac:dyDescent="0.25">
      <c r="C319" s="9" t="s">
        <v>270</v>
      </c>
      <c r="D319" s="40">
        <v>283</v>
      </c>
      <c r="E319" s="8">
        <v>49.1</v>
      </c>
      <c r="F319" s="8">
        <v>80089</v>
      </c>
    </row>
    <row r="320" spans="3:6" x14ac:dyDescent="0.25">
      <c r="C320" s="9" t="s">
        <v>279</v>
      </c>
      <c r="D320" s="40">
        <v>284</v>
      </c>
      <c r="E320" s="8">
        <v>50.8</v>
      </c>
      <c r="F320" s="8">
        <v>80656</v>
      </c>
    </row>
    <row r="321" spans="3:6" x14ac:dyDescent="0.25">
      <c r="C321" s="9" t="s">
        <v>225</v>
      </c>
      <c r="D321" s="40">
        <v>285</v>
      </c>
      <c r="E321" s="8">
        <v>54</v>
      </c>
      <c r="F321" s="8">
        <v>81225</v>
      </c>
    </row>
    <row r="322" spans="3:6" x14ac:dyDescent="0.25">
      <c r="C322" s="9" t="s">
        <v>198</v>
      </c>
      <c r="D322" s="40">
        <v>286</v>
      </c>
      <c r="E322" s="8">
        <v>53.6</v>
      </c>
      <c r="F322" s="8">
        <v>81796</v>
      </c>
    </row>
    <row r="323" spans="3:6" x14ac:dyDescent="0.25">
      <c r="C323" s="9" t="s">
        <v>156</v>
      </c>
      <c r="D323" s="40">
        <v>287</v>
      </c>
      <c r="E323" s="8">
        <v>52.1</v>
      </c>
      <c r="F323" s="8">
        <v>82369</v>
      </c>
    </row>
    <row r="324" spans="3:6" x14ac:dyDescent="0.25">
      <c r="C324" s="9" t="s">
        <v>328</v>
      </c>
      <c r="D324" s="40">
        <v>288</v>
      </c>
      <c r="E324" s="8">
        <v>52.6</v>
      </c>
      <c r="F324" s="8">
        <v>82944</v>
      </c>
    </row>
    <row r="325" spans="3:6" x14ac:dyDescent="0.25">
      <c r="C325" s="9" t="s">
        <v>157</v>
      </c>
      <c r="D325" s="40">
        <v>289</v>
      </c>
      <c r="E325" s="8">
        <v>54.6</v>
      </c>
      <c r="F325" s="8">
        <v>83521</v>
      </c>
    </row>
    <row r="326" spans="3:6" x14ac:dyDescent="0.25">
      <c r="C326" s="9" t="s">
        <v>215</v>
      </c>
      <c r="D326" s="40">
        <v>290</v>
      </c>
      <c r="E326" s="8">
        <v>53</v>
      </c>
      <c r="F326" s="8">
        <v>84100</v>
      </c>
    </row>
    <row r="327" spans="3:6" x14ac:dyDescent="0.25">
      <c r="C327" s="9" t="s">
        <v>287</v>
      </c>
      <c r="D327" s="40">
        <v>291</v>
      </c>
      <c r="E327" s="8">
        <v>53.9</v>
      </c>
      <c r="F327" s="8">
        <v>84681</v>
      </c>
    </row>
    <row r="328" spans="3:6" x14ac:dyDescent="0.25">
      <c r="C328" s="9" t="s">
        <v>158</v>
      </c>
      <c r="D328" s="40">
        <v>292</v>
      </c>
      <c r="E328" s="8">
        <v>53.9</v>
      </c>
      <c r="F328" s="8">
        <v>85264</v>
      </c>
    </row>
    <row r="329" spans="3:6" x14ac:dyDescent="0.25">
      <c r="C329" s="9" t="s">
        <v>268</v>
      </c>
      <c r="D329" s="40">
        <v>293</v>
      </c>
      <c r="E329" s="8">
        <v>53.4</v>
      </c>
      <c r="F329" s="8">
        <v>85849</v>
      </c>
    </row>
    <row r="330" spans="3:6" x14ac:dyDescent="0.25">
      <c r="C330" s="9" t="s">
        <v>166</v>
      </c>
      <c r="D330" s="40">
        <v>294</v>
      </c>
      <c r="E330" s="8">
        <v>53.1</v>
      </c>
      <c r="F330" s="8">
        <v>86436</v>
      </c>
    </row>
    <row r="331" spans="3:6" x14ac:dyDescent="0.25">
      <c r="C331" s="9" t="s">
        <v>194</v>
      </c>
      <c r="D331" s="40">
        <v>295</v>
      </c>
      <c r="E331" s="8">
        <v>55.5</v>
      </c>
      <c r="F331" s="8">
        <v>87025</v>
      </c>
    </row>
    <row r="332" spans="3:6" x14ac:dyDescent="0.25">
      <c r="C332" s="9" t="s">
        <v>332</v>
      </c>
      <c r="D332" s="40">
        <v>296</v>
      </c>
      <c r="E332" s="8">
        <v>56.2</v>
      </c>
      <c r="F332" s="8">
        <v>87616</v>
      </c>
    </row>
    <row r="333" spans="3:6" x14ac:dyDescent="0.25">
      <c r="C333" s="9" t="s">
        <v>159</v>
      </c>
      <c r="D333" s="40">
        <v>297</v>
      </c>
      <c r="E333" s="8">
        <v>54.5</v>
      </c>
      <c r="F333" s="8">
        <v>88209</v>
      </c>
    </row>
    <row r="334" spans="3:6" x14ac:dyDescent="0.25">
      <c r="C334" s="9" t="s">
        <v>160</v>
      </c>
      <c r="D334" s="40">
        <v>298</v>
      </c>
      <c r="E334" s="8">
        <v>52.9</v>
      </c>
      <c r="F334" s="8">
        <v>88804</v>
      </c>
    </row>
    <row r="335" spans="3:6" x14ac:dyDescent="0.25">
      <c r="C335" s="9" t="s">
        <v>273</v>
      </c>
      <c r="D335" s="40">
        <v>299</v>
      </c>
      <c r="E335" s="8">
        <v>50.7</v>
      </c>
      <c r="F335" s="8">
        <v>89401</v>
      </c>
    </row>
    <row r="336" spans="3:6" x14ac:dyDescent="0.25">
      <c r="C336" s="9" t="s">
        <v>161</v>
      </c>
      <c r="D336" s="40">
        <v>300</v>
      </c>
      <c r="E336" s="8">
        <v>49.6</v>
      </c>
      <c r="F336" s="8">
        <v>90000</v>
      </c>
    </row>
    <row r="337" spans="3:6" x14ac:dyDescent="0.25">
      <c r="C337" s="9" t="s">
        <v>302</v>
      </c>
      <c r="D337" s="40">
        <v>301</v>
      </c>
      <c r="E337" s="8">
        <v>48.5</v>
      </c>
      <c r="F337" s="8">
        <v>90601</v>
      </c>
    </row>
    <row r="338" spans="3:6" x14ac:dyDescent="0.25">
      <c r="C338" s="9" t="s">
        <v>162</v>
      </c>
      <c r="D338" s="40">
        <v>302</v>
      </c>
      <c r="E338" s="8">
        <v>48.4</v>
      </c>
      <c r="F338" s="8">
        <v>91204</v>
      </c>
    </row>
    <row r="339" spans="3:6" x14ac:dyDescent="0.25">
      <c r="C339" s="9" t="s">
        <v>163</v>
      </c>
      <c r="D339" s="40">
        <v>303</v>
      </c>
      <c r="E339" s="8">
        <v>51</v>
      </c>
      <c r="F339" s="8">
        <v>91809</v>
      </c>
    </row>
    <row r="340" spans="3:6" x14ac:dyDescent="0.25">
      <c r="C340" s="9" t="s">
        <v>182</v>
      </c>
      <c r="D340" s="40">
        <v>304</v>
      </c>
      <c r="E340" s="8">
        <v>53.9</v>
      </c>
      <c r="F340" s="8">
        <v>92416</v>
      </c>
    </row>
    <row r="341" spans="3:6" x14ac:dyDescent="0.25">
      <c r="D341" s="38"/>
    </row>
  </sheetData>
  <mergeCells count="27">
    <mergeCell ref="B4:C4"/>
    <mergeCell ref="D4:E4"/>
    <mergeCell ref="F4:G4"/>
    <mergeCell ref="B3:G3"/>
    <mergeCell ref="J3:M3"/>
    <mergeCell ref="C23:I23"/>
    <mergeCell ref="C24:E24"/>
    <mergeCell ref="C25:E25"/>
    <mergeCell ref="C26:E26"/>
    <mergeCell ref="F24:I24"/>
    <mergeCell ref="F25:I25"/>
    <mergeCell ref="F26:I26"/>
    <mergeCell ref="C18:G18"/>
    <mergeCell ref="C19:E19"/>
    <mergeCell ref="C20:E20"/>
    <mergeCell ref="C21:E21"/>
    <mergeCell ref="F19:G19"/>
    <mergeCell ref="F20:G20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TSPartition1'!$B$10:$B$10" display="Inputs" xr:uid="{4CBDAF82-C2CD-499D-BD2D-77A67BD54C1C}"/>
    <hyperlink ref="D4" location="'TSPartition1'!$B$28:$B$28" display="Partition Summary" xr:uid="{4B24F3E6-4445-42D0-AB81-B5A9D971A468}"/>
    <hyperlink ref="F4" location="'TSPartition1'!$B$34:$B$34" display="Partitioned Data" xr:uid="{D8D6A1DC-3AC6-493E-BE40-4D88AC3EA2C2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D23-9308-416E-91BA-08E257B7FC41}">
  <dimension ref="B1:CV74"/>
  <sheetViews>
    <sheetView showGridLines="0" topLeftCell="A58" workbookViewId="0"/>
  </sheetViews>
  <sheetFormatPr defaultRowHeight="12.5" x14ac:dyDescent="0.25"/>
  <cols>
    <col min="3" max="3" width="10.7265625" customWidth="1"/>
    <col min="4" max="4" width="10.90625" customWidth="1"/>
    <col min="5" max="5" width="25.90625" customWidth="1"/>
    <col min="6" max="6" width="25.81640625" customWidth="1"/>
    <col min="7" max="7" width="15.6328125" customWidth="1"/>
    <col min="8" max="8" width="11.6328125" customWidth="1"/>
    <col min="9" max="9" width="9.36328125" customWidth="1"/>
    <col min="16" max="16" width="15.26953125" bestFit="1" customWidth="1"/>
  </cols>
  <sheetData>
    <row r="1" spans="2:100" ht="18.5" x14ac:dyDescent="0.45">
      <c r="B1" s="6" t="s">
        <v>464</v>
      </c>
      <c r="N1" t="s">
        <v>516</v>
      </c>
      <c r="CV1" s="13" t="s">
        <v>481</v>
      </c>
    </row>
    <row r="3" spans="2:100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P3" s="14" t="s">
        <v>3</v>
      </c>
      <c r="Q3" s="15"/>
      <c r="R3" s="15"/>
      <c r="S3" s="16"/>
    </row>
    <row r="4" spans="2:100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L4" s="26" t="s">
        <v>387</v>
      </c>
      <c r="M4" s="22"/>
      <c r="P4" s="12" t="s">
        <v>4</v>
      </c>
      <c r="Q4" s="12" t="s">
        <v>5</v>
      </c>
      <c r="R4" s="12" t="s">
        <v>6</v>
      </c>
      <c r="S4" s="12" t="s">
        <v>7</v>
      </c>
    </row>
    <row r="5" spans="2:100" ht="13" x14ac:dyDescent="0.3">
      <c r="B5" s="26" t="s">
        <v>388</v>
      </c>
      <c r="C5" s="22"/>
      <c r="D5" s="26" t="s">
        <v>357</v>
      </c>
      <c r="E5" s="22"/>
      <c r="F5" s="26" t="s">
        <v>390</v>
      </c>
      <c r="G5" s="22"/>
      <c r="H5" s="26" t="s">
        <v>391</v>
      </c>
      <c r="I5" s="22"/>
      <c r="J5" s="26" t="s">
        <v>393</v>
      </c>
      <c r="K5" s="22"/>
      <c r="L5" s="26" t="s">
        <v>394</v>
      </c>
      <c r="M5" s="22"/>
      <c r="P5" s="10">
        <v>7</v>
      </c>
      <c r="Q5" s="10">
        <v>1</v>
      </c>
      <c r="R5" s="10">
        <v>10</v>
      </c>
      <c r="S5" s="10">
        <v>18</v>
      </c>
    </row>
    <row r="10" spans="2:100" ht="18.5" x14ac:dyDescent="0.45">
      <c r="B10" s="7" t="s">
        <v>8</v>
      </c>
    </row>
    <row r="12" spans="2:100" ht="15.5" x14ac:dyDescent="0.35">
      <c r="C12" s="14" t="s">
        <v>9</v>
      </c>
      <c r="D12" s="15"/>
      <c r="E12" s="15"/>
      <c r="F12" s="15"/>
      <c r="G12" s="15"/>
      <c r="H12" s="15"/>
      <c r="I12" s="15"/>
      <c r="J12" s="15"/>
      <c r="K12" s="16"/>
    </row>
    <row r="13" spans="2:100" ht="13" x14ac:dyDescent="0.3">
      <c r="C13" s="17" t="s">
        <v>10</v>
      </c>
      <c r="D13" s="18"/>
      <c r="E13" s="18"/>
      <c r="F13" s="19"/>
      <c r="G13" s="23" t="s">
        <v>11</v>
      </c>
      <c r="H13" s="24"/>
      <c r="I13" s="24"/>
      <c r="J13" s="24"/>
      <c r="K13" s="25"/>
    </row>
    <row r="14" spans="2:100" ht="13" x14ac:dyDescent="0.3">
      <c r="C14" s="17" t="s">
        <v>12</v>
      </c>
      <c r="D14" s="18"/>
      <c r="E14" s="18"/>
      <c r="F14" s="19"/>
      <c r="G14" s="23" t="s">
        <v>528</v>
      </c>
      <c r="H14" s="24"/>
      <c r="I14" s="24"/>
      <c r="J14" s="24"/>
      <c r="K14" s="25"/>
    </row>
    <row r="15" spans="2:100" ht="13" x14ac:dyDescent="0.3">
      <c r="C15" s="17" t="s">
        <v>466</v>
      </c>
      <c r="D15" s="18"/>
      <c r="E15" s="18"/>
      <c r="F15" s="19"/>
      <c r="G15" s="23" t="s">
        <v>529</v>
      </c>
      <c r="H15" s="24"/>
      <c r="I15" s="24"/>
      <c r="J15" s="24"/>
      <c r="K15" s="25"/>
    </row>
    <row r="16" spans="2:100" ht="13" x14ac:dyDescent="0.3">
      <c r="C16" s="17" t="s">
        <v>468</v>
      </c>
      <c r="D16" s="18"/>
      <c r="E16" s="18"/>
      <c r="F16" s="19"/>
      <c r="G16" s="23">
        <v>182</v>
      </c>
      <c r="H16" s="24"/>
      <c r="I16" s="24"/>
      <c r="J16" s="24"/>
      <c r="K16" s="25"/>
    </row>
    <row r="17" spans="3:11" ht="13" x14ac:dyDescent="0.3">
      <c r="C17" s="17" t="s">
        <v>469</v>
      </c>
      <c r="D17" s="18"/>
      <c r="E17" s="18"/>
      <c r="F17" s="19"/>
      <c r="G17" s="23" t="s">
        <v>530</v>
      </c>
      <c r="H17" s="24"/>
      <c r="I17" s="24"/>
      <c r="J17" s="24"/>
      <c r="K17" s="25"/>
    </row>
    <row r="18" spans="3:11" ht="13" x14ac:dyDescent="0.3">
      <c r="C18" s="17" t="s">
        <v>471</v>
      </c>
      <c r="D18" s="18"/>
      <c r="E18" s="18"/>
      <c r="F18" s="19"/>
      <c r="G18" s="23">
        <v>122</v>
      </c>
      <c r="H18" s="24"/>
      <c r="I18" s="24"/>
      <c r="J18" s="24"/>
      <c r="K18" s="25"/>
    </row>
    <row r="20" spans="3:11" ht="15.5" x14ac:dyDescent="0.35">
      <c r="C20" s="14" t="s">
        <v>17</v>
      </c>
      <c r="D20" s="15"/>
      <c r="E20" s="15"/>
      <c r="F20" s="16"/>
    </row>
    <row r="21" spans="3:11" ht="13" x14ac:dyDescent="0.3">
      <c r="C21" s="17" t="s">
        <v>472</v>
      </c>
      <c r="D21" s="19"/>
      <c r="E21" s="23">
        <v>2</v>
      </c>
      <c r="F21" s="25"/>
    </row>
    <row r="22" spans="3:11" ht="13" x14ac:dyDescent="0.3">
      <c r="C22" s="17" t="s">
        <v>473</v>
      </c>
      <c r="D22" s="19"/>
      <c r="E22" s="10" t="s">
        <v>1</v>
      </c>
      <c r="F22" s="10" t="s">
        <v>512</v>
      </c>
    </row>
    <row r="23" spans="3:11" ht="13" x14ac:dyDescent="0.3">
      <c r="C23" s="17" t="s">
        <v>474</v>
      </c>
      <c r="D23" s="19"/>
      <c r="E23" s="10"/>
      <c r="F23" s="10"/>
    </row>
    <row r="24" spans="3:11" ht="13" x14ac:dyDescent="0.3">
      <c r="C24" s="17" t="s">
        <v>475</v>
      </c>
      <c r="D24" s="19"/>
      <c r="E24" s="20" t="s">
        <v>0</v>
      </c>
      <c r="F24" s="22"/>
    </row>
    <row r="26" spans="3:11" ht="15.5" x14ac:dyDescent="0.35">
      <c r="C26" s="14" t="s">
        <v>476</v>
      </c>
      <c r="D26" s="15"/>
      <c r="E26" s="15"/>
      <c r="F26" s="15"/>
      <c r="G26" s="15"/>
      <c r="H26" s="15"/>
      <c r="I26" s="16"/>
    </row>
    <row r="27" spans="3:11" ht="13" x14ac:dyDescent="0.3">
      <c r="C27" s="17" t="s">
        <v>477</v>
      </c>
      <c r="D27" s="18"/>
      <c r="E27" s="19"/>
      <c r="F27" s="23" t="b">
        <v>0</v>
      </c>
      <c r="G27" s="24"/>
      <c r="H27" s="24"/>
      <c r="I27" s="25"/>
    </row>
    <row r="29" spans="3:11" ht="15.5" x14ac:dyDescent="0.35">
      <c r="C29" s="14" t="s">
        <v>478</v>
      </c>
      <c r="D29" s="15"/>
      <c r="E29" s="15"/>
      <c r="F29" s="15"/>
      <c r="G29" s="15"/>
      <c r="H29" s="15"/>
      <c r="I29" s="16"/>
    </row>
    <row r="30" spans="3:11" ht="13" x14ac:dyDescent="0.3">
      <c r="C30" s="17" t="s">
        <v>479</v>
      </c>
      <c r="D30" s="18"/>
      <c r="E30" s="19"/>
      <c r="F30" s="23" t="b">
        <v>1</v>
      </c>
      <c r="G30" s="24"/>
      <c r="H30" s="24"/>
      <c r="I30" s="25"/>
    </row>
    <row r="32" spans="3:11" ht="15.5" x14ac:dyDescent="0.35">
      <c r="C32" s="14" t="s">
        <v>480</v>
      </c>
      <c r="D32" s="15"/>
      <c r="E32" s="15"/>
      <c r="F32" s="15"/>
      <c r="G32" s="15"/>
      <c r="H32" s="15"/>
      <c r="I32" s="16"/>
    </row>
    <row r="33" spans="3:9" ht="13" x14ac:dyDescent="0.3">
      <c r="C33" s="17" t="s">
        <v>482</v>
      </c>
      <c r="D33" s="18"/>
      <c r="E33" s="19"/>
      <c r="F33" s="23" t="b">
        <v>0</v>
      </c>
      <c r="G33" s="24"/>
      <c r="H33" s="24"/>
      <c r="I33" s="25"/>
    </row>
    <row r="34" spans="3:9" ht="13" x14ac:dyDescent="0.3">
      <c r="C34" s="17" t="s">
        <v>483</v>
      </c>
      <c r="D34" s="18"/>
      <c r="E34" s="19"/>
      <c r="F34" s="23" t="b">
        <v>0</v>
      </c>
      <c r="G34" s="24"/>
      <c r="H34" s="24"/>
      <c r="I34" s="25"/>
    </row>
    <row r="35" spans="3:9" ht="13" x14ac:dyDescent="0.3">
      <c r="C35" s="17" t="s">
        <v>484</v>
      </c>
      <c r="D35" s="18"/>
      <c r="E35" s="19"/>
      <c r="F35" s="23" t="b">
        <v>1</v>
      </c>
      <c r="G35" s="24"/>
      <c r="H35" s="24"/>
      <c r="I35" s="25"/>
    </row>
    <row r="37" spans="3:9" ht="15.5" x14ac:dyDescent="0.35">
      <c r="C37" s="14" t="s">
        <v>485</v>
      </c>
      <c r="D37" s="15"/>
      <c r="E37" s="15"/>
      <c r="F37" s="15"/>
      <c r="G37" s="15"/>
      <c r="H37" s="15"/>
      <c r="I37" s="16"/>
    </row>
    <row r="38" spans="3:9" ht="13" x14ac:dyDescent="0.3">
      <c r="C38" s="17" t="s">
        <v>486</v>
      </c>
      <c r="D38" s="18"/>
      <c r="E38" s="19"/>
      <c r="F38" s="23" t="b">
        <v>0</v>
      </c>
      <c r="G38" s="24"/>
      <c r="H38" s="24"/>
      <c r="I38" s="25"/>
    </row>
    <row r="39" spans="3:9" ht="13" x14ac:dyDescent="0.3">
      <c r="C39" s="17" t="s">
        <v>487</v>
      </c>
      <c r="D39" s="18"/>
      <c r="E39" s="19"/>
      <c r="F39" s="23" t="b">
        <v>1</v>
      </c>
      <c r="G39" s="24"/>
      <c r="H39" s="24"/>
      <c r="I39" s="25"/>
    </row>
    <row r="40" spans="3:9" ht="13" x14ac:dyDescent="0.3">
      <c r="C40" s="17" t="s">
        <v>488</v>
      </c>
      <c r="D40" s="18"/>
      <c r="E40" s="19"/>
      <c r="F40" s="23" t="b">
        <v>0</v>
      </c>
      <c r="G40" s="24"/>
      <c r="H40" s="24"/>
      <c r="I40" s="25"/>
    </row>
    <row r="41" spans="3:9" ht="13" x14ac:dyDescent="0.3">
      <c r="C41" s="17" t="s">
        <v>489</v>
      </c>
      <c r="D41" s="18"/>
      <c r="E41" s="19"/>
      <c r="F41" s="23" t="b">
        <v>1</v>
      </c>
      <c r="G41" s="24"/>
      <c r="H41" s="24"/>
      <c r="I41" s="25"/>
    </row>
    <row r="43" spans="3:9" ht="15.5" x14ac:dyDescent="0.35">
      <c r="C43" s="14" t="s">
        <v>490</v>
      </c>
      <c r="D43" s="15"/>
      <c r="E43" s="15"/>
      <c r="F43" s="15"/>
      <c r="G43" s="16"/>
    </row>
    <row r="44" spans="3:9" ht="13" x14ac:dyDescent="0.3">
      <c r="C44" s="20" t="s">
        <v>491</v>
      </c>
      <c r="D44" s="21"/>
      <c r="E44" s="21"/>
      <c r="F44" s="21"/>
      <c r="G44" s="22"/>
    </row>
    <row r="45" spans="3:9" ht="13" x14ac:dyDescent="0.3">
      <c r="C45" s="20" t="s">
        <v>492</v>
      </c>
      <c r="D45" s="21"/>
      <c r="E45" s="21"/>
      <c r="F45" s="21"/>
      <c r="G45" s="22"/>
    </row>
    <row r="46" spans="3:9" ht="13" x14ac:dyDescent="0.3">
      <c r="C46" s="20" t="s">
        <v>494</v>
      </c>
      <c r="D46" s="21"/>
      <c r="E46" s="21"/>
      <c r="F46" s="21"/>
      <c r="G46" s="22"/>
    </row>
    <row r="47" spans="3:9" ht="13" x14ac:dyDescent="0.3">
      <c r="C47" s="20" t="s">
        <v>495</v>
      </c>
      <c r="D47" s="21"/>
      <c r="E47" s="21"/>
      <c r="F47" s="21"/>
      <c r="G47" s="22"/>
    </row>
    <row r="50" spans="2:5" ht="18.5" x14ac:dyDescent="0.45">
      <c r="B50" s="7" t="s">
        <v>385</v>
      </c>
    </row>
    <row r="52" spans="2:5" x14ac:dyDescent="0.25">
      <c r="C52" s="9" t="s">
        <v>441</v>
      </c>
      <c r="D52" s="4" t="s">
        <v>442</v>
      </c>
    </row>
    <row r="53" spans="2:5" x14ac:dyDescent="0.25">
      <c r="C53" s="9" t="s">
        <v>497</v>
      </c>
      <c r="D53" s="8">
        <v>179</v>
      </c>
    </row>
    <row r="54" spans="2:5" x14ac:dyDescent="0.25">
      <c r="C54" s="9" t="s">
        <v>446</v>
      </c>
      <c r="D54" s="8">
        <v>0.65350989863978726</v>
      </c>
    </row>
    <row r="55" spans="2:5" x14ac:dyDescent="0.25">
      <c r="C55" s="9" t="s">
        <v>498</v>
      </c>
      <c r="D55" s="8">
        <v>0.64963850085922625</v>
      </c>
    </row>
    <row r="56" spans="2:5" x14ac:dyDescent="0.25">
      <c r="C56" s="9" t="s">
        <v>499</v>
      </c>
      <c r="D56" s="8">
        <v>6.9909247198125133</v>
      </c>
    </row>
    <row r="57" spans="2:5" x14ac:dyDescent="0.25">
      <c r="C57" s="9" t="s">
        <v>500</v>
      </c>
      <c r="D57" s="8">
        <v>8748.2720904173329</v>
      </c>
    </row>
    <row r="59" spans="2:5" ht="18.5" x14ac:dyDescent="0.45">
      <c r="B59" s="7" t="s">
        <v>386</v>
      </c>
    </row>
    <row r="61" spans="2:5" x14ac:dyDescent="0.25">
      <c r="C61" s="9" t="s">
        <v>501</v>
      </c>
      <c r="D61" s="4" t="s">
        <v>502</v>
      </c>
      <c r="E61" s="4" t="s">
        <v>503</v>
      </c>
    </row>
    <row r="62" spans="2:5" x14ac:dyDescent="0.25">
      <c r="C62" s="9" t="s">
        <v>504</v>
      </c>
      <c r="D62" s="8">
        <v>4.4475864038662447</v>
      </c>
      <c r="E62" s="8" t="b">
        <v>1</v>
      </c>
    </row>
    <row r="63" spans="2:5" x14ac:dyDescent="0.25">
      <c r="C63" s="9" t="s">
        <v>1</v>
      </c>
      <c r="D63" s="8">
        <v>355.84748803559961</v>
      </c>
      <c r="E63" s="8" t="b">
        <v>1</v>
      </c>
    </row>
    <row r="64" spans="2:5" x14ac:dyDescent="0.25">
      <c r="C64" s="9" t="s">
        <v>512</v>
      </c>
      <c r="D64" s="8">
        <v>201217.95767525322</v>
      </c>
      <c r="E64" s="8" t="b">
        <v>1</v>
      </c>
    </row>
    <row r="67" spans="2:9" x14ac:dyDescent="0.25">
      <c r="C67" s="9" t="s">
        <v>505</v>
      </c>
      <c r="D67" s="8">
        <v>8.1314752286428073E-9</v>
      </c>
    </row>
    <row r="69" spans="2:9" ht="18.5" x14ac:dyDescent="0.45">
      <c r="B69" s="7" t="s">
        <v>387</v>
      </c>
    </row>
    <row r="71" spans="2:9" x14ac:dyDescent="0.25">
      <c r="C71" s="9" t="s">
        <v>501</v>
      </c>
      <c r="D71" s="4" t="s">
        <v>506</v>
      </c>
      <c r="E71" s="4" t="s">
        <v>507</v>
      </c>
      <c r="F71" s="4" t="s">
        <v>508</v>
      </c>
      <c r="G71" s="4" t="s">
        <v>509</v>
      </c>
      <c r="H71" s="4" t="s">
        <v>510</v>
      </c>
      <c r="I71" s="4" t="s">
        <v>511</v>
      </c>
    </row>
    <row r="72" spans="2:9" x14ac:dyDescent="0.25">
      <c r="C72" s="9" t="s">
        <v>504</v>
      </c>
      <c r="D72" s="8">
        <v>104.86388298625867</v>
      </c>
      <c r="E72" s="8">
        <v>101.76214903788824</v>
      </c>
      <c r="F72" s="8">
        <v>107.96561693462911</v>
      </c>
      <c r="G72" s="8">
        <v>1.5718468591718349</v>
      </c>
      <c r="H72" s="8">
        <v>66.713803812611062</v>
      </c>
      <c r="I72" s="8">
        <v>2.2206160708755306E-128</v>
      </c>
    </row>
    <row r="73" spans="2:9" x14ac:dyDescent="0.25">
      <c r="C73" s="9" t="s">
        <v>1</v>
      </c>
      <c r="D73" s="8">
        <v>-2.0897288731359591E-2</v>
      </c>
      <c r="E73" s="8">
        <v>-9.91564806463619E-2</v>
      </c>
      <c r="F73" s="8">
        <v>5.7361903183642725E-2</v>
      </c>
      <c r="G73" s="8">
        <v>3.96589349894272E-2</v>
      </c>
      <c r="H73" s="8">
        <v>-0.52692511124997843</v>
      </c>
      <c r="I73" s="8">
        <v>0.59889798933583949</v>
      </c>
    </row>
    <row r="74" spans="2:9" x14ac:dyDescent="0.25">
      <c r="C74" s="9" t="s">
        <v>512</v>
      </c>
      <c r="D74" s="8">
        <v>-8.5169112032423974E-4</v>
      </c>
      <c r="E74" s="8">
        <v>-1.2659000902507109E-3</v>
      </c>
      <c r="F74" s="8">
        <v>-4.3748215039776862E-4</v>
      </c>
      <c r="G74" s="8">
        <v>2.0990616192655121E-4</v>
      </c>
      <c r="H74" s="8">
        <v>-4.0574850805106761</v>
      </c>
      <c r="I74" s="8">
        <v>7.3991878823580792E-5</v>
      </c>
    </row>
  </sheetData>
  <mergeCells count="61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3:G43"/>
    <mergeCell ref="C44:G44"/>
    <mergeCell ref="C45:G45"/>
    <mergeCell ref="C46:G46"/>
    <mergeCell ref="C47:G47"/>
    <mergeCell ref="B4:C4"/>
    <mergeCell ref="D4:E4"/>
    <mergeCell ref="F4:G4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F20"/>
    <mergeCell ref="C21:D21"/>
    <mergeCell ref="C22:D22"/>
    <mergeCell ref="C23:D23"/>
    <mergeCell ref="C24:D24"/>
    <mergeCell ref="E21:F21"/>
    <mergeCell ref="E24:F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Intervals1'!$B$10:$B$10" display="Intervals: Training" xr:uid="{837D2B96-D5E2-49E5-9926-C974758614CE}"/>
    <hyperlink ref="D4" location="'LinReg_Intervals1'!$I$10:$I$10" display="Intervals: Validation" xr:uid="{F8FFBC41-F275-4A38-8A86-22250A388FD4}"/>
    <hyperlink ref="F4" location="'LinReg_Output1'!$B$10:$B$10" display="Inputs" xr:uid="{32DBC650-A75E-4798-9507-662B5C46CF0A}"/>
    <hyperlink ref="H4" location="'LinReg_Output1'!$B$50:$B$50" display="Regression Summary" xr:uid="{0270B6D7-71E4-4C04-9270-BE32D22BA70B}"/>
    <hyperlink ref="J4" location="'LinReg_Output1'!$B$59:$B$59" display="Predictor Screening" xr:uid="{E7BE8972-3CDC-415B-801C-A441E37C7171}"/>
    <hyperlink ref="L4" location="'LinReg_Output1'!$B$69:$B$69" display="Coefficients" xr:uid="{023C4D1E-F2C4-4E3B-A682-759E3FF8F426}"/>
    <hyperlink ref="B5" location="'LinReg_ResidInfluence1'!$B$10:$B$10" display="Residuals" xr:uid="{AA34BCB8-F6EF-414B-A9F5-E6CAF9D413FF}"/>
    <hyperlink ref="D5" location="'LinReg_Stored1'!$B$10:$B$10" display="PMML Model" xr:uid="{3100365F-62D7-4B25-A5A0-F09ECF179536}"/>
    <hyperlink ref="F5" location="'LinReg_TrainingScore1'!$B$10:$B$10" display="Training: Prediction Summary" xr:uid="{4A440E3C-42A9-47FD-96F6-B064C4FB690F}"/>
    <hyperlink ref="H5" location="'LinReg_TrainingScore1'!$B$19:$B$19" display="Training: Prediction Details" xr:uid="{C7A5A7CA-BD6C-4BE0-8B85-6B17A924788C}"/>
    <hyperlink ref="J5" location="'LinReg_ValidationScore1'!$B$10:$B$10" display="Validation: Prediction Summary" xr:uid="{13A152A6-7C61-42D4-B46E-CE466EC0332F}"/>
    <hyperlink ref="L5" location="'LinReg_ValidationScore1'!$B$19:$B$19" display="Validation: Prediction Details" xr:uid="{0E7E957C-DF1D-4F70-91F7-DE67B07E3CB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54A2-20A8-4EA5-BAE7-7E9B4BE2C646}">
  <dimension ref="B1:S194"/>
  <sheetViews>
    <sheetView showGridLines="0" workbookViewId="0"/>
  </sheetViews>
  <sheetFormatPr defaultRowHeight="12.5" x14ac:dyDescent="0.25"/>
  <cols>
    <col min="3" max="3" width="11.26953125" customWidth="1"/>
    <col min="5" max="5" width="14.08984375" customWidth="1"/>
    <col min="6" max="6" width="13" customWidth="1"/>
    <col min="7" max="7" width="9.26953125" customWidth="1"/>
    <col min="16" max="16" width="15.26953125" bestFit="1" customWidth="1"/>
  </cols>
  <sheetData>
    <row r="1" spans="2:19" ht="18.5" x14ac:dyDescent="0.45">
      <c r="B1" s="6" t="s">
        <v>459</v>
      </c>
      <c r="N1" t="s">
        <v>516</v>
      </c>
    </row>
    <row r="3" spans="2:19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P3" s="14" t="s">
        <v>3</v>
      </c>
      <c r="Q3" s="15"/>
      <c r="R3" s="15"/>
      <c r="S3" s="16"/>
    </row>
    <row r="4" spans="2:19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L4" s="26" t="s">
        <v>387</v>
      </c>
      <c r="M4" s="22"/>
      <c r="P4" s="12" t="s">
        <v>4</v>
      </c>
      <c r="Q4" s="12" t="s">
        <v>5</v>
      </c>
      <c r="R4" s="12" t="s">
        <v>6</v>
      </c>
      <c r="S4" s="12" t="s">
        <v>7</v>
      </c>
    </row>
    <row r="5" spans="2:19" ht="13" x14ac:dyDescent="0.3">
      <c r="B5" s="26" t="s">
        <v>388</v>
      </c>
      <c r="C5" s="22"/>
      <c r="D5" s="26" t="s">
        <v>357</v>
      </c>
      <c r="E5" s="22"/>
      <c r="F5" s="26" t="s">
        <v>390</v>
      </c>
      <c r="G5" s="22"/>
      <c r="H5" s="26" t="s">
        <v>391</v>
      </c>
      <c r="I5" s="22"/>
      <c r="J5" s="26" t="s">
        <v>393</v>
      </c>
      <c r="K5" s="22"/>
      <c r="L5" s="26" t="s">
        <v>394</v>
      </c>
      <c r="M5" s="22"/>
      <c r="P5" s="10">
        <v>7</v>
      </c>
      <c r="Q5" s="10">
        <v>1</v>
      </c>
      <c r="R5" s="10">
        <v>10</v>
      </c>
      <c r="S5" s="10">
        <v>18</v>
      </c>
    </row>
    <row r="10" spans="2:19" ht="18.5" x14ac:dyDescent="0.45">
      <c r="B10" s="7" t="s">
        <v>388</v>
      </c>
    </row>
    <row r="12" spans="2:19" x14ac:dyDescent="0.25">
      <c r="C12" s="9" t="s">
        <v>29</v>
      </c>
      <c r="D12" s="4" t="s">
        <v>460</v>
      </c>
      <c r="E12" s="4" t="s">
        <v>461</v>
      </c>
      <c r="F12" s="4" t="s">
        <v>462</v>
      </c>
      <c r="G12" s="4" t="s">
        <v>463</v>
      </c>
    </row>
    <row r="13" spans="2:19" x14ac:dyDescent="0.25">
      <c r="C13" s="9" t="s">
        <v>30</v>
      </c>
      <c r="D13" s="8">
        <v>-4.8421340064069938</v>
      </c>
      <c r="E13" s="8">
        <v>-0.69263140435259229</v>
      </c>
      <c r="F13" s="8">
        <v>-0.7100194957090491</v>
      </c>
      <c r="G13" s="8">
        <v>-0.70903257127376473</v>
      </c>
    </row>
    <row r="14" spans="2:19" x14ac:dyDescent="0.25">
      <c r="C14" s="9" t="s">
        <v>209</v>
      </c>
      <c r="D14" s="8">
        <v>-5.2186816443146569</v>
      </c>
      <c r="E14" s="8">
        <v>-0.7464937548997973</v>
      </c>
      <c r="F14" s="8">
        <v>-0.76439452056360324</v>
      </c>
      <c r="G14" s="8">
        <v>-0.76350349784180271</v>
      </c>
    </row>
    <row r="15" spans="2:19" x14ac:dyDescent="0.25">
      <c r="C15" s="9" t="s">
        <v>267</v>
      </c>
      <c r="D15" s="8">
        <v>-5.3935258999816824</v>
      </c>
      <c r="E15" s="8">
        <v>-0.77150393061682532</v>
      </c>
      <c r="F15" s="8">
        <v>-0.7891729615515285</v>
      </c>
      <c r="G15" s="8">
        <v>-0.788338106159027</v>
      </c>
    </row>
    <row r="16" spans="2:19" x14ac:dyDescent="0.25">
      <c r="C16" s="9" t="s">
        <v>239</v>
      </c>
      <c r="D16" s="8">
        <v>-5.6666667734080534</v>
      </c>
      <c r="E16" s="8">
        <v>-0.81057470942985999</v>
      </c>
      <c r="F16" s="8">
        <v>-0.82830177230375535</v>
      </c>
      <c r="G16" s="8">
        <v>-0.8275723512136044</v>
      </c>
    </row>
    <row r="17" spans="3:7" x14ac:dyDescent="0.25">
      <c r="C17" s="9" t="s">
        <v>31</v>
      </c>
      <c r="D17" s="8">
        <v>-5.5381042645937697</v>
      </c>
      <c r="E17" s="8">
        <v>-0.79218479479525761</v>
      </c>
      <c r="F17" s="8">
        <v>-0.80872674844632053</v>
      </c>
      <c r="G17" s="8">
        <v>-0.80794197101831799</v>
      </c>
    </row>
    <row r="18" spans="3:7" x14ac:dyDescent="0.25">
      <c r="C18" s="9" t="s">
        <v>248</v>
      </c>
      <c r="D18" s="8">
        <v>-5.5078383735388456</v>
      </c>
      <c r="E18" s="8">
        <v>-0.78785548325666388</v>
      </c>
      <c r="F18" s="8">
        <v>-0.80356197654335892</v>
      </c>
      <c r="G18" s="8">
        <v>-0.8027634703513491</v>
      </c>
    </row>
    <row r="19" spans="3:7" x14ac:dyDescent="0.25">
      <c r="C19" s="9" t="s">
        <v>285</v>
      </c>
      <c r="D19" s="8">
        <v>-5.4758691002432585</v>
      </c>
      <c r="E19" s="8">
        <v>-0.783282515505347</v>
      </c>
      <c r="F19" s="8">
        <v>-0.79818946335461771</v>
      </c>
      <c r="G19" s="8">
        <v>-0.7973770597497839</v>
      </c>
    </row>
    <row r="20" spans="3:7" x14ac:dyDescent="0.25">
      <c r="C20" s="9" t="s">
        <v>32</v>
      </c>
      <c r="D20" s="8">
        <v>-5.3421964447070422</v>
      </c>
      <c r="E20" s="8">
        <v>-0.76416163223258282</v>
      </c>
      <c r="F20" s="8">
        <v>-0.77804417352142263</v>
      </c>
      <c r="G20" s="8">
        <v>-0.77718309665058893</v>
      </c>
    </row>
    <row r="21" spans="3:7" x14ac:dyDescent="0.25">
      <c r="C21" s="9" t="s">
        <v>308</v>
      </c>
      <c r="D21" s="8">
        <v>-4.6068204069301828</v>
      </c>
      <c r="E21" s="8">
        <v>-0.65897153689472587</v>
      </c>
      <c r="F21" s="8">
        <v>-0.67039904192078337</v>
      </c>
      <c r="G21" s="8">
        <v>-0.66936464781990213</v>
      </c>
    </row>
    <row r="22" spans="3:7" x14ac:dyDescent="0.25">
      <c r="C22" s="9" t="s">
        <v>247</v>
      </c>
      <c r="D22" s="8">
        <v>-4.5697409869126631</v>
      </c>
      <c r="E22" s="8">
        <v>-0.65366760050524719</v>
      </c>
      <c r="F22" s="8">
        <v>-0.66448800124138985</v>
      </c>
      <c r="G22" s="8">
        <v>-0.66344806809007828</v>
      </c>
    </row>
    <row r="23" spans="3:7" x14ac:dyDescent="0.25">
      <c r="C23" s="9" t="s">
        <v>176</v>
      </c>
      <c r="D23" s="8">
        <v>-4.5309581846544802</v>
      </c>
      <c r="E23" s="8">
        <v>-0.64812000790304525</v>
      </c>
      <c r="F23" s="8">
        <v>-0.6583613863476413</v>
      </c>
      <c r="G23" s="8">
        <v>-0.65731612414588036</v>
      </c>
    </row>
    <row r="24" spans="3:7" x14ac:dyDescent="0.25">
      <c r="C24" s="9" t="s">
        <v>175</v>
      </c>
      <c r="D24" s="8">
        <v>-4.4904720001556626</v>
      </c>
      <c r="E24" s="8">
        <v>-0.64232875908812403</v>
      </c>
      <c r="F24" s="8">
        <v>-0.65201840109570175</v>
      </c>
      <c r="G24" s="8">
        <v>-0.65096805938055669</v>
      </c>
    </row>
    <row r="25" spans="3:7" x14ac:dyDescent="0.25">
      <c r="C25" s="9" t="s">
        <v>222</v>
      </c>
      <c r="D25" s="8">
        <v>-4.648282433416199</v>
      </c>
      <c r="E25" s="8">
        <v>-0.66490237267793939</v>
      </c>
      <c r="F25" s="8">
        <v>-0.67447880400313287</v>
      </c>
      <c r="G25" s="8">
        <v>-0.67344846249127244</v>
      </c>
    </row>
    <row r="26" spans="3:7" x14ac:dyDescent="0.25">
      <c r="C26" s="9" t="s">
        <v>236</v>
      </c>
      <c r="D26" s="8">
        <v>-4.6043894844360835</v>
      </c>
      <c r="E26" s="8">
        <v>-0.65862381143757565</v>
      </c>
      <c r="F26" s="8">
        <v>-0.66768208894756231</v>
      </c>
      <c r="G26" s="8">
        <v>-0.66664510016489265</v>
      </c>
    </row>
    <row r="27" spans="3:7" x14ac:dyDescent="0.25">
      <c r="C27" s="9" t="s">
        <v>33</v>
      </c>
      <c r="D27" s="8">
        <v>-4.6587931532153277</v>
      </c>
      <c r="E27" s="8">
        <v>-0.66640585329322066</v>
      </c>
      <c r="F27" s="8">
        <v>-0.67515965641627851</v>
      </c>
      <c r="G27" s="8">
        <v>-0.67413000957599389</v>
      </c>
    </row>
    <row r="28" spans="3:7" x14ac:dyDescent="0.25">
      <c r="C28" s="9" t="s">
        <v>168</v>
      </c>
      <c r="D28" s="8">
        <v>-5.0114934397539201</v>
      </c>
      <c r="E28" s="8">
        <v>-0.71685701686233028</v>
      </c>
      <c r="F28" s="8">
        <v>-0.72585302483774206</v>
      </c>
      <c r="G28" s="8">
        <v>-0.72489025778001581</v>
      </c>
    </row>
    <row r="29" spans="3:7" x14ac:dyDescent="0.25">
      <c r="C29" s="9" t="s">
        <v>237</v>
      </c>
      <c r="D29" s="8">
        <v>-4.462490344051858</v>
      </c>
      <c r="E29" s="8">
        <v>-0.63832619044015904</v>
      </c>
      <c r="F29" s="8">
        <v>-0.64598132199923086</v>
      </c>
      <c r="G29" s="8">
        <v>-0.64492655545781774</v>
      </c>
    </row>
    <row r="30" spans="3:7" x14ac:dyDescent="0.25">
      <c r="C30" s="9" t="s">
        <v>34</v>
      </c>
      <c r="D30" s="8">
        <v>-4.8117838661091383</v>
      </c>
      <c r="E30" s="8">
        <v>-0.68829004158382401</v>
      </c>
      <c r="F30" s="8">
        <v>-0.6961810614002879</v>
      </c>
      <c r="G30" s="8">
        <v>-0.6951754793657563</v>
      </c>
    </row>
    <row r="31" spans="3:7" x14ac:dyDescent="0.25">
      <c r="C31" s="9" t="s">
        <v>269</v>
      </c>
      <c r="D31" s="8">
        <v>-4.8593740059257868</v>
      </c>
      <c r="E31" s="8">
        <v>-0.69509745858858396</v>
      </c>
      <c r="F31" s="8">
        <v>-0.70271904249563821</v>
      </c>
      <c r="G31" s="8">
        <v>-0.7017219929320101</v>
      </c>
    </row>
    <row r="32" spans="3:7" x14ac:dyDescent="0.25">
      <c r="C32" s="9" t="s">
        <v>35</v>
      </c>
      <c r="D32" s="8">
        <v>-4.3052607635017921</v>
      </c>
      <c r="E32" s="8">
        <v>-0.61583566352825114</v>
      </c>
      <c r="F32" s="8">
        <v>-0.62229692726939723</v>
      </c>
      <c r="G32" s="8">
        <v>-0.62122858840621709</v>
      </c>
    </row>
    <row r="33" spans="3:7" x14ac:dyDescent="0.25">
      <c r="C33" s="9" t="s">
        <v>36</v>
      </c>
      <c r="D33" s="8">
        <v>-5.2494441388371342</v>
      </c>
      <c r="E33" s="8">
        <v>-0.75089410188612604</v>
      </c>
      <c r="F33" s="8">
        <v>-0.75843686129629728</v>
      </c>
      <c r="G33" s="8">
        <v>-0.75753352297068788</v>
      </c>
    </row>
    <row r="34" spans="3:7" x14ac:dyDescent="0.25">
      <c r="C34" s="9" t="s">
        <v>37</v>
      </c>
      <c r="D34" s="8">
        <v>-5.8919241319318445</v>
      </c>
      <c r="E34" s="8">
        <v>-0.84279610610509581</v>
      </c>
      <c r="F34" s="8">
        <v>-0.85090666934359971</v>
      </c>
      <c r="G34" s="8">
        <v>-0.85024784437196643</v>
      </c>
    </row>
    <row r="35" spans="3:7" x14ac:dyDescent="0.25">
      <c r="C35" s="9" t="s">
        <v>38</v>
      </c>
      <c r="D35" s="8">
        <v>-6.132700742785886</v>
      </c>
      <c r="E35" s="8">
        <v>-0.87723741687642665</v>
      </c>
      <c r="F35" s="8">
        <v>-0.88533087606475547</v>
      </c>
      <c r="G35" s="8">
        <v>-0.88479372764284492</v>
      </c>
    </row>
    <row r="36" spans="3:7" x14ac:dyDescent="0.25">
      <c r="C36" s="9" t="s">
        <v>179</v>
      </c>
      <c r="D36" s="8">
        <v>-5.9717739713992728</v>
      </c>
      <c r="E36" s="8">
        <v>-0.85421803420012044</v>
      </c>
      <c r="F36" s="8">
        <v>-0.86177975763365711</v>
      </c>
      <c r="G36" s="8">
        <v>-0.86115749222405147</v>
      </c>
    </row>
    <row r="37" spans="3:7" x14ac:dyDescent="0.25">
      <c r="C37" s="9" t="s">
        <v>39</v>
      </c>
      <c r="D37" s="8">
        <v>-5.9091438177720192</v>
      </c>
      <c r="E37" s="8">
        <v>-0.84525925461982288</v>
      </c>
      <c r="F37" s="8">
        <v>-0.85244479483368962</v>
      </c>
      <c r="G37" s="8">
        <v>-0.85179103799230593</v>
      </c>
    </row>
    <row r="38" spans="3:7" x14ac:dyDescent="0.25">
      <c r="C38" s="9" t="s">
        <v>40</v>
      </c>
      <c r="D38" s="8">
        <v>-5.2448102819041367</v>
      </c>
      <c r="E38" s="8">
        <v>-0.75023126297443454</v>
      </c>
      <c r="F38" s="8">
        <v>-0.75636183855175465</v>
      </c>
      <c r="G38" s="8">
        <v>-0.75545431744054203</v>
      </c>
    </row>
    <row r="39" spans="3:7" x14ac:dyDescent="0.25">
      <c r="C39" s="9" t="s">
        <v>233</v>
      </c>
      <c r="D39" s="8">
        <v>-5.0787733637956052</v>
      </c>
      <c r="E39" s="8">
        <v>-0.72648091165996853</v>
      </c>
      <c r="F39" s="8">
        <v>-0.73219337381668903</v>
      </c>
      <c r="G39" s="8">
        <v>-0.73124113555934045</v>
      </c>
    </row>
    <row r="40" spans="3:7" x14ac:dyDescent="0.25">
      <c r="C40" s="9" t="s">
        <v>41</v>
      </c>
      <c r="D40" s="8">
        <v>-5.1110330634463992</v>
      </c>
      <c r="E40" s="8">
        <v>-0.7310954227502352</v>
      </c>
      <c r="F40" s="8">
        <v>-0.7366335138887502</v>
      </c>
      <c r="G40" s="8">
        <v>-0.73568894376046723</v>
      </c>
    </row>
    <row r="41" spans="3:7" x14ac:dyDescent="0.25">
      <c r="C41" s="9" t="s">
        <v>42</v>
      </c>
      <c r="D41" s="8">
        <v>-4.6415893808565585</v>
      </c>
      <c r="E41" s="8">
        <v>-0.66394498108413891</v>
      </c>
      <c r="F41" s="8">
        <v>-0.66879603525568454</v>
      </c>
      <c r="G41" s="8">
        <v>-0.66776010024359755</v>
      </c>
    </row>
    <row r="42" spans="3:7" x14ac:dyDescent="0.25">
      <c r="C42" s="9" t="s">
        <v>288</v>
      </c>
      <c r="D42" s="8">
        <v>-3.6704423160260689</v>
      </c>
      <c r="E42" s="8">
        <v>-0.52502958666167765</v>
      </c>
      <c r="F42" s="8">
        <v>-0.52873446100699206</v>
      </c>
      <c r="G42" s="8">
        <v>-0.52766769425892446</v>
      </c>
    </row>
    <row r="43" spans="3:7" x14ac:dyDescent="0.25">
      <c r="C43" s="9" t="s">
        <v>232</v>
      </c>
      <c r="D43" s="8">
        <v>-3.9975918689549133</v>
      </c>
      <c r="E43" s="8">
        <v>-0.57182590703996639</v>
      </c>
      <c r="F43" s="8">
        <v>-0.57572840208812148</v>
      </c>
      <c r="G43" s="8">
        <v>-0.57465027060068685</v>
      </c>
    </row>
    <row r="44" spans="3:7" x14ac:dyDescent="0.25">
      <c r="C44" s="9" t="s">
        <v>43</v>
      </c>
      <c r="D44" s="8">
        <v>3.1769619603568486</v>
      </c>
      <c r="E44" s="8">
        <v>0.45444087694911556</v>
      </c>
      <c r="F44" s="8">
        <v>0.45744475153391179</v>
      </c>
      <c r="G44" s="8">
        <v>0.45643205183325231</v>
      </c>
    </row>
    <row r="45" spans="3:7" x14ac:dyDescent="0.25">
      <c r="C45" s="9" t="s">
        <v>44</v>
      </c>
      <c r="D45" s="8">
        <v>2.6532191719092992</v>
      </c>
      <c r="E45" s="8">
        <v>0.37952335037881152</v>
      </c>
      <c r="F45" s="8">
        <v>0.38195688558172142</v>
      </c>
      <c r="G45" s="8">
        <v>0.38104378606849798</v>
      </c>
    </row>
    <row r="46" spans="3:7" x14ac:dyDescent="0.25">
      <c r="C46" s="9" t="s">
        <v>326</v>
      </c>
      <c r="D46" s="8">
        <v>7.531179765702376</v>
      </c>
      <c r="E46" s="8">
        <v>1.0772794826925773</v>
      </c>
      <c r="F46" s="8">
        <v>1.0839909937527359</v>
      </c>
      <c r="G46" s="8">
        <v>1.0845243589521847</v>
      </c>
    </row>
    <row r="47" spans="3:7" x14ac:dyDescent="0.25">
      <c r="C47" s="9" t="s">
        <v>45</v>
      </c>
      <c r="D47" s="8">
        <v>7.4108437417361017</v>
      </c>
      <c r="E47" s="8">
        <v>1.0600663057826276</v>
      </c>
      <c r="F47" s="8">
        <v>1.0664938036804845</v>
      </c>
      <c r="G47" s="8">
        <v>1.0669056879022678</v>
      </c>
    </row>
    <row r="48" spans="3:7" x14ac:dyDescent="0.25">
      <c r="C48" s="9" t="s">
        <v>243</v>
      </c>
      <c r="D48" s="8">
        <v>7.4922111000104934</v>
      </c>
      <c r="E48" s="8">
        <v>1.071705303702859</v>
      </c>
      <c r="F48" s="8">
        <v>1.0780403250028443</v>
      </c>
      <c r="G48" s="8">
        <v>1.0785317473795375</v>
      </c>
    </row>
    <row r="49" spans="3:7" x14ac:dyDescent="0.25">
      <c r="C49" s="9" t="s">
        <v>46</v>
      </c>
      <c r="D49" s="8">
        <v>6.1752818405254999</v>
      </c>
      <c r="E49" s="8">
        <v>0.88332832751360424</v>
      </c>
      <c r="F49" s="8">
        <v>0.88842778616673168</v>
      </c>
      <c r="G49" s="8">
        <v>0.88790244283349107</v>
      </c>
    </row>
    <row r="50" spans="3:7" x14ac:dyDescent="0.25">
      <c r="C50" s="9" t="s">
        <v>226</v>
      </c>
      <c r="D50" s="8">
        <v>5.0600559632812008</v>
      </c>
      <c r="E50" s="8">
        <v>0.7238035261545348</v>
      </c>
      <c r="F50" s="8">
        <v>0.72789172086211607</v>
      </c>
      <c r="G50" s="8">
        <v>0.72693228547226141</v>
      </c>
    </row>
    <row r="51" spans="3:7" x14ac:dyDescent="0.25">
      <c r="C51" s="9" t="s">
        <v>181</v>
      </c>
      <c r="D51" s="8">
        <v>5.146533468277525</v>
      </c>
      <c r="E51" s="8">
        <v>0.73617349271292787</v>
      </c>
      <c r="F51" s="8">
        <v>0.74024907303360676</v>
      </c>
      <c r="G51" s="8">
        <v>0.73931092756766481</v>
      </c>
    </row>
    <row r="52" spans="3:7" x14ac:dyDescent="0.25">
      <c r="C52" s="9" t="s">
        <v>296</v>
      </c>
      <c r="D52" s="8">
        <v>6.2347143555144982</v>
      </c>
      <c r="E52" s="8">
        <v>0.89182970857132959</v>
      </c>
      <c r="F52" s="8">
        <v>0.89667794669359124</v>
      </c>
      <c r="G52" s="8">
        <v>0.89618475620465288</v>
      </c>
    </row>
    <row r="53" spans="3:7" x14ac:dyDescent="0.25">
      <c r="C53" s="9" t="s">
        <v>177</v>
      </c>
      <c r="D53" s="8">
        <v>11.32459862499212</v>
      </c>
      <c r="E53" s="8">
        <v>1.6198999529916023</v>
      </c>
      <c r="F53" s="8">
        <v>1.6285631300021299</v>
      </c>
      <c r="G53" s="8">
        <v>1.6361744193975269</v>
      </c>
    </row>
    <row r="54" spans="3:7" x14ac:dyDescent="0.25">
      <c r="C54" s="9" t="s">
        <v>164</v>
      </c>
      <c r="D54" s="8">
        <v>11.316186276710397</v>
      </c>
      <c r="E54" s="8">
        <v>1.6186966288794311</v>
      </c>
      <c r="F54" s="8">
        <v>1.6272282328523906</v>
      </c>
      <c r="G54" s="8">
        <v>1.6348131383242221</v>
      </c>
    </row>
    <row r="55" spans="3:7" x14ac:dyDescent="0.25">
      <c r="C55" s="9" t="s">
        <v>241</v>
      </c>
      <c r="D55" s="8">
        <v>14.909477310669303</v>
      </c>
      <c r="E55" s="8">
        <v>2.1326902960942129</v>
      </c>
      <c r="F55" s="8">
        <v>2.1437883947344591</v>
      </c>
      <c r="G55" s="8">
        <v>2.1657757304752896</v>
      </c>
    </row>
    <row r="56" spans="3:7" x14ac:dyDescent="0.25">
      <c r="C56" s="9" t="s">
        <v>263</v>
      </c>
      <c r="D56" s="8">
        <v>15.804471726868869</v>
      </c>
      <c r="E56" s="8">
        <v>2.2607126181860417</v>
      </c>
      <c r="F56" s="8">
        <v>2.2723481545768576</v>
      </c>
      <c r="G56" s="8">
        <v>2.2993997035071825</v>
      </c>
    </row>
    <row r="57" spans="3:7" x14ac:dyDescent="0.25">
      <c r="C57" s="9" t="s">
        <v>47</v>
      </c>
      <c r="D57" s="8">
        <v>19.101169525309089</v>
      </c>
      <c r="E57" s="8">
        <v>2.7322808199000828</v>
      </c>
      <c r="F57" s="8">
        <v>2.7462134224246473</v>
      </c>
      <c r="G57" s="8">
        <v>2.7981114905810824</v>
      </c>
    </row>
    <row r="58" spans="3:7" x14ac:dyDescent="0.25">
      <c r="C58" s="9" t="s">
        <v>307</v>
      </c>
      <c r="D58" s="8">
        <v>16.899570705989959</v>
      </c>
      <c r="E58" s="8">
        <v>2.4173584158467638</v>
      </c>
      <c r="F58" s="8">
        <v>2.4295915062862945</v>
      </c>
      <c r="G58" s="8">
        <v>2.4637599119737286</v>
      </c>
    </row>
    <row r="59" spans="3:7" x14ac:dyDescent="0.25">
      <c r="C59" s="9" t="s">
        <v>48</v>
      </c>
      <c r="D59" s="8">
        <v>13.499675268911474</v>
      </c>
      <c r="E59" s="8">
        <v>1.9310285563014211</v>
      </c>
      <c r="F59" s="8">
        <v>1.9407418705339536</v>
      </c>
      <c r="G59" s="8">
        <v>1.9560014982366354</v>
      </c>
    </row>
    <row r="60" spans="3:7" x14ac:dyDescent="0.25">
      <c r="C60" s="9" t="s">
        <v>49</v>
      </c>
      <c r="D60" s="8">
        <v>14.101483214073639</v>
      </c>
      <c r="E60" s="8">
        <v>2.0171127253179493</v>
      </c>
      <c r="F60" s="8">
        <v>2.0272135679738339</v>
      </c>
      <c r="G60" s="8">
        <v>2.0451563430522546</v>
      </c>
    </row>
    <row r="61" spans="3:7" x14ac:dyDescent="0.25">
      <c r="C61" s="9" t="s">
        <v>50</v>
      </c>
      <c r="D61" s="8">
        <v>15.204994541476438</v>
      </c>
      <c r="E61" s="8">
        <v>2.1749618470908403</v>
      </c>
      <c r="F61" s="8">
        <v>2.1858200950743636</v>
      </c>
      <c r="G61" s="8">
        <v>2.2093915083877178</v>
      </c>
    </row>
    <row r="62" spans="3:7" x14ac:dyDescent="0.25">
      <c r="C62" s="9" t="s">
        <v>196</v>
      </c>
      <c r="D62" s="8">
        <v>15.610209251119898</v>
      </c>
      <c r="E62" s="8">
        <v>2.2329248099153527</v>
      </c>
      <c r="F62" s="8">
        <v>2.2440538942792885</v>
      </c>
      <c r="G62" s="8">
        <v>2.2699344411870257</v>
      </c>
    </row>
    <row r="63" spans="3:7" x14ac:dyDescent="0.25">
      <c r="C63" s="9" t="s">
        <v>256</v>
      </c>
      <c r="D63" s="8">
        <v>17.217127343004009</v>
      </c>
      <c r="E63" s="8">
        <v>2.462782540657332</v>
      </c>
      <c r="F63" s="8">
        <v>2.4750526352613762</v>
      </c>
      <c r="G63" s="8">
        <v>2.5114784508068215</v>
      </c>
    </row>
    <row r="64" spans="3:7" x14ac:dyDescent="0.25">
      <c r="C64" s="9" t="s">
        <v>295</v>
      </c>
      <c r="D64" s="8">
        <v>19.025748817128772</v>
      </c>
      <c r="E64" s="8">
        <v>2.7214924462294903</v>
      </c>
      <c r="F64" s="8">
        <v>2.7350626442792003</v>
      </c>
      <c r="G64" s="8">
        <v>2.7862534148018789</v>
      </c>
    </row>
    <row r="65" spans="3:7" x14ac:dyDescent="0.25">
      <c r="C65" s="9" t="s">
        <v>204</v>
      </c>
      <c r="D65" s="8">
        <v>3.9360736734941781</v>
      </c>
      <c r="E65" s="8">
        <v>0.56302618483921218</v>
      </c>
      <c r="F65" s="8">
        <v>0.56583903180977113</v>
      </c>
      <c r="G65" s="8">
        <v>0.56476157726064902</v>
      </c>
    </row>
    <row r="66" spans="3:7" x14ac:dyDescent="0.25">
      <c r="C66" s="9" t="s">
        <v>51</v>
      </c>
      <c r="D66" s="8">
        <v>4.048101912100222</v>
      </c>
      <c r="E66" s="8">
        <v>0.57905099458842213</v>
      </c>
      <c r="F66" s="8">
        <v>0.58195243847860134</v>
      </c>
      <c r="G66" s="8">
        <v>0.58087436465367737</v>
      </c>
    </row>
    <row r="67" spans="3:7" x14ac:dyDescent="0.25">
      <c r="C67" s="9" t="s">
        <v>200</v>
      </c>
      <c r="D67" s="8">
        <v>4.1618335329469289</v>
      </c>
      <c r="E67" s="8">
        <v>0.59531946055035523</v>
      </c>
      <c r="F67" s="8">
        <v>0.59831399161008381</v>
      </c>
      <c r="G67" s="8">
        <v>0.59723788555205437</v>
      </c>
    </row>
    <row r="68" spans="3:7" x14ac:dyDescent="0.25">
      <c r="C68" s="9" t="s">
        <v>52</v>
      </c>
      <c r="D68" s="8">
        <v>4.2772685360342706</v>
      </c>
      <c r="E68" s="8">
        <v>0.61183158272500759</v>
      </c>
      <c r="F68" s="8">
        <v>0.61492368626806349</v>
      </c>
      <c r="G68" s="8">
        <v>0.61385233003874662</v>
      </c>
    </row>
    <row r="69" spans="3:7" x14ac:dyDescent="0.25">
      <c r="C69" s="9" t="s">
        <v>53</v>
      </c>
      <c r="D69" s="8">
        <v>4.3944069213622754</v>
      </c>
      <c r="E69" s="8">
        <v>0.62858736111238334</v>
      </c>
      <c r="F69" s="8">
        <v>0.63178150413607481</v>
      </c>
      <c r="G69" s="8">
        <v>0.63071788359028236</v>
      </c>
    </row>
    <row r="70" spans="3:7" x14ac:dyDescent="0.25">
      <c r="C70" s="9" t="s">
        <v>274</v>
      </c>
      <c r="D70" s="8">
        <v>4.5132486889309291</v>
      </c>
      <c r="E70" s="8">
        <v>0.64558679571248023</v>
      </c>
      <c r="F70" s="8">
        <v>0.64888741343926137</v>
      </c>
      <c r="G70" s="8">
        <v>0.64783472725792823</v>
      </c>
    </row>
    <row r="71" spans="3:7" x14ac:dyDescent="0.25">
      <c r="C71" s="9" t="s">
        <v>54</v>
      </c>
      <c r="D71" s="8">
        <v>4.6337938387402176</v>
      </c>
      <c r="E71" s="8">
        <v>0.6628298865252964</v>
      </c>
      <c r="F71" s="8">
        <v>0.66624136890635799</v>
      </c>
      <c r="G71" s="8">
        <v>0.66520303789229385</v>
      </c>
    </row>
    <row r="72" spans="3:7" x14ac:dyDescent="0.25">
      <c r="C72" s="9" t="s">
        <v>55</v>
      </c>
      <c r="D72" s="8">
        <v>4.7560423707901549</v>
      </c>
      <c r="E72" s="8">
        <v>0.68031663355083372</v>
      </c>
      <c r="F72" s="8">
        <v>0.68384331177197022</v>
      </c>
      <c r="G72" s="8">
        <v>0.68282298841160705</v>
      </c>
    </row>
    <row r="73" spans="3:7" x14ac:dyDescent="0.25">
      <c r="C73" s="9" t="s">
        <v>56</v>
      </c>
      <c r="D73" s="8">
        <v>4.8799942850807554</v>
      </c>
      <c r="E73" s="8">
        <v>0.69804703678909441</v>
      </c>
      <c r="F73" s="8">
        <v>0.70169316981939578</v>
      </c>
      <c r="G73" s="8">
        <v>0.70069474811391941</v>
      </c>
    </row>
    <row r="74" spans="3:7" x14ac:dyDescent="0.25">
      <c r="C74" s="9" t="s">
        <v>57</v>
      </c>
      <c r="D74" s="8">
        <v>5.0056495816119906</v>
      </c>
      <c r="E74" s="8">
        <v>0.71602109624007437</v>
      </c>
      <c r="F74" s="8">
        <v>0.71979085746423366</v>
      </c>
      <c r="G74" s="8">
        <v>0.71881848303351825</v>
      </c>
    </row>
    <row r="75" spans="3:7" x14ac:dyDescent="0.25">
      <c r="C75" s="9" t="s">
        <v>277</v>
      </c>
      <c r="D75" s="8">
        <v>5.1330082603838889</v>
      </c>
      <c r="E75" s="8">
        <v>0.7342388119037776</v>
      </c>
      <c r="F75" s="8">
        <v>0.73813627587902997</v>
      </c>
      <c r="G75" s="8">
        <v>0.73719435634182295</v>
      </c>
    </row>
    <row r="76" spans="3:7" x14ac:dyDescent="0.25">
      <c r="C76" s="9" t="s">
        <v>249</v>
      </c>
      <c r="D76" s="8">
        <v>5.2620703213964219</v>
      </c>
      <c r="E76" s="8">
        <v>0.75270018378019998</v>
      </c>
      <c r="F76" s="8">
        <v>0.75672931315912328</v>
      </c>
      <c r="G76" s="8">
        <v>0.75582252879298273</v>
      </c>
    </row>
    <row r="77" spans="3:7" x14ac:dyDescent="0.25">
      <c r="C77" s="9" t="s">
        <v>58</v>
      </c>
      <c r="D77" s="8">
        <v>5.3928357646496181</v>
      </c>
      <c r="E77" s="8">
        <v>0.77140521186934574</v>
      </c>
      <c r="F77" s="8">
        <v>0.77556984452994882</v>
      </c>
      <c r="G77" s="8">
        <v>0.77470315921449107</v>
      </c>
    </row>
    <row r="78" spans="3:7" x14ac:dyDescent="0.25">
      <c r="C78" s="9" t="s">
        <v>59</v>
      </c>
      <c r="D78" s="8">
        <v>5.5253045901434348</v>
      </c>
      <c r="E78" s="8">
        <v>0.79035389617120855</v>
      </c>
      <c r="F78" s="8">
        <v>0.79465773259591765</v>
      </c>
      <c r="G78" s="8">
        <v>0.79383640504300701</v>
      </c>
    </row>
    <row r="79" spans="3:7" x14ac:dyDescent="0.25">
      <c r="C79" s="9" t="s">
        <v>289</v>
      </c>
      <c r="D79" s="8">
        <v>5.6594767978779288</v>
      </c>
      <c r="E79" s="8">
        <v>0.80954623668579684</v>
      </c>
      <c r="F79" s="8">
        <v>0.81399282763110747</v>
      </c>
      <c r="G79" s="8">
        <v>0.8132224229057069</v>
      </c>
    </row>
    <row r="80" spans="3:7" x14ac:dyDescent="0.25">
      <c r="C80" s="9" t="s">
        <v>60</v>
      </c>
      <c r="D80" s="8">
        <v>5.7953523878530575</v>
      </c>
      <c r="E80" s="8">
        <v>0.82898223341310429</v>
      </c>
      <c r="F80" s="8">
        <v>0.83357496791181596</v>
      </c>
      <c r="G80" s="8">
        <v>0.83286136924731902</v>
      </c>
    </row>
    <row r="81" spans="3:7" x14ac:dyDescent="0.25">
      <c r="C81" s="9" t="s">
        <v>258</v>
      </c>
      <c r="D81" s="8">
        <v>5.9329313600688494</v>
      </c>
      <c r="E81" s="8">
        <v>0.848661886353135</v>
      </c>
      <c r="F81" s="8">
        <v>0.85340398009120377</v>
      </c>
      <c r="G81" s="8">
        <v>0.85275340100319019</v>
      </c>
    </row>
    <row r="82" spans="3:7" x14ac:dyDescent="0.25">
      <c r="C82" s="9" t="s">
        <v>193</v>
      </c>
      <c r="D82" s="8">
        <v>6.0722137145252759</v>
      </c>
      <c r="E82" s="8">
        <v>0.86858519550588498</v>
      </c>
      <c r="F82" s="8">
        <v>0.87347967961603579</v>
      </c>
      <c r="G82" s="8">
        <v>0.87289867631852336</v>
      </c>
    </row>
    <row r="83" spans="3:7" x14ac:dyDescent="0.25">
      <c r="C83" s="9" t="s">
        <v>178</v>
      </c>
      <c r="D83" s="8">
        <v>6.2131994512223372</v>
      </c>
      <c r="E83" s="8">
        <v>0.88875216087135411</v>
      </c>
      <c r="F83" s="8">
        <v>0.89380187118567189</v>
      </c>
      <c r="G83" s="8">
        <v>0.89329735531409926</v>
      </c>
    </row>
    <row r="84" spans="3:7" x14ac:dyDescent="0.25">
      <c r="C84" s="9" t="s">
        <v>238</v>
      </c>
      <c r="D84" s="8">
        <v>6.3558885701600758</v>
      </c>
      <c r="E84" s="8">
        <v>0.90916278244954862</v>
      </c>
      <c r="F84" s="8">
        <v>0.91437034925332816</v>
      </c>
      <c r="G84" s="8">
        <v>0.91394960089867172</v>
      </c>
    </row>
    <row r="85" spans="3:7" x14ac:dyDescent="0.25">
      <c r="C85" s="9" t="s">
        <v>61</v>
      </c>
      <c r="D85" s="8">
        <v>6.5002810713384491</v>
      </c>
      <c r="E85" s="8">
        <v>0.9298170602404624</v>
      </c>
      <c r="F85" s="8">
        <v>0.93518489856963194</v>
      </c>
      <c r="G85" s="8">
        <v>0.93485557962825949</v>
      </c>
    </row>
    <row r="86" spans="3:7" x14ac:dyDescent="0.25">
      <c r="C86" s="9" t="s">
        <v>271</v>
      </c>
      <c r="D86" s="8">
        <v>6.6463769547574714</v>
      </c>
      <c r="E86" s="8">
        <v>0.95071499424409733</v>
      </c>
      <c r="F86" s="8">
        <v>0.95624529476854336</v>
      </c>
      <c r="G86" s="8">
        <v>0.95601546261262227</v>
      </c>
    </row>
    <row r="87" spans="3:7" x14ac:dyDescent="0.25">
      <c r="C87" s="9" t="s">
        <v>293</v>
      </c>
      <c r="D87" s="8">
        <v>6.7941762204171425</v>
      </c>
      <c r="E87" s="8">
        <v>0.97185658446045353</v>
      </c>
      <c r="F87" s="8">
        <v>0.97755130499556409</v>
      </c>
      <c r="G87" s="8">
        <v>0.97742942646908459</v>
      </c>
    </row>
    <row r="88" spans="3:7" x14ac:dyDescent="0.25">
      <c r="C88" s="9" t="s">
        <v>173</v>
      </c>
      <c r="D88" s="8">
        <v>6.9436788683174626</v>
      </c>
      <c r="E88" s="8">
        <v>0.993241830889531</v>
      </c>
      <c r="F88" s="8">
        <v>0.99910268857824269</v>
      </c>
      <c r="G88" s="8">
        <v>0.99909765432398179</v>
      </c>
    </row>
    <row r="89" spans="3:7" x14ac:dyDescent="0.25">
      <c r="C89" s="9" t="s">
        <v>203</v>
      </c>
      <c r="D89" s="8">
        <v>7.0948848984584174</v>
      </c>
      <c r="E89" s="8">
        <v>1.0148707335313278</v>
      </c>
      <c r="F89" s="8">
        <v>1.0208991977389046</v>
      </c>
      <c r="G89" s="8">
        <v>1.0210203368619475</v>
      </c>
    </row>
    <row r="90" spans="3:7" x14ac:dyDescent="0.25">
      <c r="C90" s="9" t="s">
        <v>171</v>
      </c>
      <c r="D90" s="8">
        <v>7.2477943108400495</v>
      </c>
      <c r="E90" s="8">
        <v>1.0367432923858497</v>
      </c>
      <c r="F90" s="8">
        <v>1.0429405783495442</v>
      </c>
      <c r="G90" s="8">
        <v>1.0431976734232986</v>
      </c>
    </row>
    <row r="91" spans="3:7" x14ac:dyDescent="0.25">
      <c r="C91" s="9" t="s">
        <v>311</v>
      </c>
      <c r="D91" s="8">
        <v>-10.997592894537675</v>
      </c>
      <c r="E91" s="8">
        <v>-1.5731242053529959</v>
      </c>
      <c r="F91" s="8">
        <v>-1.5825836107655447</v>
      </c>
      <c r="G91" s="8">
        <v>-1.5893148224161577</v>
      </c>
    </row>
    <row r="92" spans="3:7" x14ac:dyDescent="0.25">
      <c r="C92" s="9" t="s">
        <v>170</v>
      </c>
      <c r="D92" s="8">
        <v>-5.5412767176747622</v>
      </c>
      <c r="E92" s="8">
        <v>-0.79263859071041054</v>
      </c>
      <c r="F92" s="8">
        <v>-0.79743123506451075</v>
      </c>
      <c r="G92" s="8">
        <v>-0.79661690144819197</v>
      </c>
    </row>
    <row r="93" spans="3:7" x14ac:dyDescent="0.25">
      <c r="C93" s="9" t="s">
        <v>62</v>
      </c>
      <c r="D93" s="8">
        <v>-5.3832571585711975</v>
      </c>
      <c r="E93" s="8">
        <v>-0.77003506321772675</v>
      </c>
      <c r="F93" s="8">
        <v>-0.77471490906500107</v>
      </c>
      <c r="G93" s="8">
        <v>-0.77384630452370773</v>
      </c>
    </row>
    <row r="94" spans="3:7" x14ac:dyDescent="0.25">
      <c r="C94" s="9" t="s">
        <v>63</v>
      </c>
      <c r="D94" s="8">
        <v>-4.9235342172269867</v>
      </c>
      <c r="E94" s="8">
        <v>-0.70427510158613593</v>
      </c>
      <c r="F94" s="8">
        <v>-0.70857541708968963</v>
      </c>
      <c r="G94" s="8">
        <v>-0.70758643951360334</v>
      </c>
    </row>
    <row r="95" spans="3:7" x14ac:dyDescent="0.25">
      <c r="C95" s="9" t="s">
        <v>64</v>
      </c>
      <c r="D95" s="8">
        <v>-4.7621078936421384</v>
      </c>
      <c r="E95" s="8">
        <v>-0.68118426166801171</v>
      </c>
      <c r="F95" s="8">
        <v>-0.68536131567586511</v>
      </c>
      <c r="G95" s="8">
        <v>-0.68434271092932975</v>
      </c>
    </row>
    <row r="96" spans="3:7" x14ac:dyDescent="0.25">
      <c r="C96" s="9" t="s">
        <v>65</v>
      </c>
      <c r="D96" s="8">
        <v>-4.5989781878166411</v>
      </c>
      <c r="E96" s="8">
        <v>-0.65784976553716623</v>
      </c>
      <c r="F96" s="8">
        <v>-0.66189911820944602</v>
      </c>
      <c r="G96" s="8">
        <v>-0.6608568822516393</v>
      </c>
    </row>
    <row r="97" spans="3:7" x14ac:dyDescent="0.25">
      <c r="C97" s="9" t="s">
        <v>290</v>
      </c>
      <c r="D97" s="8">
        <v>-4.4341450997504808</v>
      </c>
      <c r="E97" s="8">
        <v>-0.63427161319359737</v>
      </c>
      <c r="F97" s="8">
        <v>-0.63818893619070216</v>
      </c>
      <c r="G97" s="8">
        <v>-0.63712904287870253</v>
      </c>
    </row>
    <row r="98" spans="3:7" x14ac:dyDescent="0.25">
      <c r="C98" s="9" t="s">
        <v>286</v>
      </c>
      <c r="D98" s="8">
        <v>-4.2676086294436715</v>
      </c>
      <c r="E98" s="8">
        <v>-0.61044980463730736</v>
      </c>
      <c r="F98" s="8">
        <v>-0.61423090018793558</v>
      </c>
      <c r="G98" s="8">
        <v>-0.61315928942078135</v>
      </c>
    </row>
    <row r="99" spans="3:7" x14ac:dyDescent="0.25">
      <c r="C99" s="9" t="s">
        <v>261</v>
      </c>
      <c r="D99" s="8">
        <v>-4.0993687768962133</v>
      </c>
      <c r="E99" s="8">
        <v>-0.58638433986829608</v>
      </c>
      <c r="F99" s="8">
        <v>-0.59002515872804973</v>
      </c>
      <c r="G99" s="8">
        <v>-0.58894772422263897</v>
      </c>
    </row>
    <row r="100" spans="3:7" x14ac:dyDescent="0.25">
      <c r="C100" s="9" t="s">
        <v>66</v>
      </c>
      <c r="D100" s="8">
        <v>-4.9294255421081203</v>
      </c>
      <c r="E100" s="8">
        <v>-0.70511781197385293</v>
      </c>
      <c r="F100" s="8">
        <v>-0.70950433523134659</v>
      </c>
      <c r="G100" s="8">
        <v>-0.70851667550206843</v>
      </c>
    </row>
    <row r="101" spans="3:7" x14ac:dyDescent="0.25">
      <c r="C101" s="9" t="s">
        <v>167</v>
      </c>
      <c r="D101" s="8">
        <v>-4.7577789250793643</v>
      </c>
      <c r="E101" s="8">
        <v>-0.68056503477939911</v>
      </c>
      <c r="F101" s="8">
        <v>-0.68480499277680074</v>
      </c>
      <c r="G101" s="8">
        <v>-0.68378575510608741</v>
      </c>
    </row>
    <row r="102" spans="3:7" x14ac:dyDescent="0.25">
      <c r="C102" s="9" t="s">
        <v>310</v>
      </c>
      <c r="D102" s="8">
        <v>-5.1844289258099678</v>
      </c>
      <c r="E102" s="8">
        <v>-0.74159415722459776</v>
      </c>
      <c r="F102" s="8">
        <v>-0.74621883109111942</v>
      </c>
      <c r="G102" s="8">
        <v>-0.74529165065228942</v>
      </c>
    </row>
    <row r="103" spans="3:7" x14ac:dyDescent="0.25">
      <c r="C103" s="9" t="s">
        <v>67</v>
      </c>
      <c r="D103" s="8">
        <v>-5.9093755442999196</v>
      </c>
      <c r="E103" s="8">
        <v>-0.84529240138326089</v>
      </c>
      <c r="F103" s="8">
        <v>-0.85056632037215152</v>
      </c>
      <c r="G103" s="8">
        <v>-0.8499063785437001</v>
      </c>
    </row>
    <row r="104" spans="3:7" x14ac:dyDescent="0.25">
      <c r="C104" s="9" t="s">
        <v>68</v>
      </c>
      <c r="D104" s="8">
        <v>-6.3326187805492111</v>
      </c>
      <c r="E104" s="8">
        <v>-0.9058342114030149</v>
      </c>
      <c r="F104" s="8">
        <v>-0.91148586075001892</v>
      </c>
      <c r="G104" s="8">
        <v>-0.91105297408532926</v>
      </c>
    </row>
    <row r="105" spans="3:7" x14ac:dyDescent="0.25">
      <c r="C105" s="9" t="s">
        <v>298</v>
      </c>
      <c r="D105" s="8">
        <v>-6.3541586345578764</v>
      </c>
      <c r="E105" s="8">
        <v>-0.90891532797513597</v>
      </c>
      <c r="F105" s="8">
        <v>-0.91458343757823612</v>
      </c>
      <c r="G105" s="8">
        <v>-0.91416359102521738</v>
      </c>
    </row>
    <row r="106" spans="3:7" x14ac:dyDescent="0.25">
      <c r="C106" s="9" t="s">
        <v>234</v>
      </c>
      <c r="D106" s="8">
        <v>-6.8739951063258928</v>
      </c>
      <c r="E106" s="8">
        <v>-0.98327408487817958</v>
      </c>
      <c r="F106" s="8">
        <v>-0.98939993708445451</v>
      </c>
      <c r="G106" s="8">
        <v>-0.98934133489568632</v>
      </c>
    </row>
    <row r="107" spans="3:7" x14ac:dyDescent="0.25">
      <c r="C107" s="9" t="s">
        <v>69</v>
      </c>
      <c r="D107" s="8">
        <v>-7.6921281958532575</v>
      </c>
      <c r="E107" s="8">
        <v>-1.1003019634946876</v>
      </c>
      <c r="F107" s="8">
        <v>-1.1071469191477359</v>
      </c>
      <c r="G107" s="8">
        <v>-1.1078497375859222</v>
      </c>
    </row>
    <row r="108" spans="3:7" x14ac:dyDescent="0.25">
      <c r="C108" s="9" t="s">
        <v>327</v>
      </c>
      <c r="D108" s="8">
        <v>-7.508557903139959</v>
      </c>
      <c r="E108" s="8">
        <v>-1.0740435928111851</v>
      </c>
      <c r="F108" s="8">
        <v>-1.0807122534541054</v>
      </c>
      <c r="G108" s="8">
        <v>-1.0812224282724343</v>
      </c>
    </row>
    <row r="109" spans="3:7" x14ac:dyDescent="0.25">
      <c r="C109" s="9" t="s">
        <v>70</v>
      </c>
      <c r="D109" s="8">
        <v>-7.5232842281860286</v>
      </c>
      <c r="E109" s="8">
        <v>-1.076150084532421</v>
      </c>
      <c r="F109" s="8">
        <v>-1.0828157043188855</v>
      </c>
      <c r="G109" s="8">
        <v>-1.0833407340163881</v>
      </c>
    </row>
    <row r="110" spans="3:7" x14ac:dyDescent="0.25">
      <c r="C110" s="9" t="s">
        <v>71</v>
      </c>
      <c r="D110" s="8">
        <v>-8.4363071709914266</v>
      </c>
      <c r="E110" s="8">
        <v>-1.2067512538194913</v>
      </c>
      <c r="F110" s="8">
        <v>-1.2142042665983073</v>
      </c>
      <c r="G110" s="8">
        <v>-1.2158251677171583</v>
      </c>
    </row>
    <row r="111" spans="3:7" x14ac:dyDescent="0.25">
      <c r="C111" s="9" t="s">
        <v>227</v>
      </c>
      <c r="D111" s="8">
        <v>-9.7476267315561955</v>
      </c>
      <c r="E111" s="8">
        <v>-1.3943258041287581</v>
      </c>
      <c r="F111" s="8">
        <v>-1.4029084885299103</v>
      </c>
      <c r="G111" s="8">
        <v>-1.4067393728698079</v>
      </c>
    </row>
    <row r="112" spans="3:7" x14ac:dyDescent="0.25">
      <c r="C112" s="9" t="s">
        <v>169</v>
      </c>
      <c r="D112" s="8">
        <v>-10.557242909880316</v>
      </c>
      <c r="E112" s="8">
        <v>-1.5101354016816599</v>
      </c>
      <c r="F112" s="8">
        <v>-1.5193956231620411</v>
      </c>
      <c r="G112" s="8">
        <v>-1.525011507633711</v>
      </c>
    </row>
    <row r="113" spans="3:7" x14ac:dyDescent="0.25">
      <c r="C113" s="9" t="s">
        <v>272</v>
      </c>
      <c r="D113" s="8">
        <v>-10.465155705963795</v>
      </c>
      <c r="E113" s="8">
        <v>-1.4969630092432831</v>
      </c>
      <c r="F113" s="8">
        <v>-1.5061034903172232</v>
      </c>
      <c r="G113" s="8">
        <v>-1.5114982450560461</v>
      </c>
    </row>
    <row r="114" spans="3:7" x14ac:dyDescent="0.25">
      <c r="C114" s="9" t="s">
        <v>275</v>
      </c>
      <c r="D114" s="8">
        <v>-11.671365119806609</v>
      </c>
      <c r="E114" s="8">
        <v>-1.6695023316056561</v>
      </c>
      <c r="F114" s="8">
        <v>-1.6796486404255837</v>
      </c>
      <c r="G114" s="8">
        <v>-1.6883078672601286</v>
      </c>
    </row>
    <row r="115" spans="3:7" x14ac:dyDescent="0.25">
      <c r="C115" s="9" t="s">
        <v>300</v>
      </c>
      <c r="D115" s="8">
        <v>-10.475871151408768</v>
      </c>
      <c r="E115" s="8">
        <v>-1.4984957743458174</v>
      </c>
      <c r="F115" s="8">
        <v>-1.5075563441902968</v>
      </c>
      <c r="G115" s="8">
        <v>-1.5129750445312378</v>
      </c>
    </row>
    <row r="116" spans="3:7" x14ac:dyDescent="0.25">
      <c r="C116" s="9" t="s">
        <v>213</v>
      </c>
      <c r="D116" s="8">
        <v>-10.778673800770292</v>
      </c>
      <c r="E116" s="8">
        <v>-1.5418094505041904</v>
      </c>
      <c r="F116" s="8">
        <v>-1.551080556124198</v>
      </c>
      <c r="G116" s="8">
        <v>-1.5572423268125108</v>
      </c>
    </row>
    <row r="117" spans="3:7" x14ac:dyDescent="0.25">
      <c r="C117" s="9" t="s">
        <v>192</v>
      </c>
      <c r="D117" s="8">
        <v>-10.479773067891188</v>
      </c>
      <c r="E117" s="8">
        <v>-1.4990539145974726</v>
      </c>
      <c r="F117" s="8">
        <v>-1.5080147305024176</v>
      </c>
      <c r="G117" s="8">
        <v>-1.5134409972531004</v>
      </c>
    </row>
    <row r="118" spans="3:7" x14ac:dyDescent="0.25">
      <c r="C118" s="9" t="s">
        <v>72</v>
      </c>
      <c r="D118" s="8">
        <v>-10.679168952771391</v>
      </c>
      <c r="E118" s="8">
        <v>-1.5275760190216712</v>
      </c>
      <c r="F118" s="8">
        <v>-1.5366500193359591</v>
      </c>
      <c r="G118" s="8">
        <v>-1.5425598694121441</v>
      </c>
    </row>
    <row r="119" spans="3:7" x14ac:dyDescent="0.25">
      <c r="C119" s="9" t="s">
        <v>188</v>
      </c>
      <c r="D119" s="8">
        <v>-10.576861455410977</v>
      </c>
      <c r="E119" s="8">
        <v>-1.5129416893069667</v>
      </c>
      <c r="F119" s="8">
        <v>-1.521869158586433</v>
      </c>
      <c r="G119" s="8">
        <v>-1.5275267033039039</v>
      </c>
    </row>
    <row r="120" spans="3:7" x14ac:dyDescent="0.25">
      <c r="C120" s="9" t="s">
        <v>73</v>
      </c>
      <c r="D120" s="8">
        <v>-9.8728505758099061</v>
      </c>
      <c r="E120" s="8">
        <v>-1.4122381475271675</v>
      </c>
      <c r="F120" s="8">
        <v>-1.4205133413240529</v>
      </c>
      <c r="G120" s="8">
        <v>-1.4245923069830315</v>
      </c>
    </row>
    <row r="121" spans="3:7" x14ac:dyDescent="0.25">
      <c r="C121" s="9" t="s">
        <v>74</v>
      </c>
      <c r="D121" s="8">
        <v>-9.3671363139681887</v>
      </c>
      <c r="E121" s="8">
        <v>-1.3398994681521048</v>
      </c>
      <c r="F121" s="8">
        <v>-1.3476936512419784</v>
      </c>
      <c r="G121" s="8">
        <v>-1.3507944688443996</v>
      </c>
    </row>
    <row r="122" spans="3:7" x14ac:dyDescent="0.25">
      <c r="C122" s="9" t="s">
        <v>75</v>
      </c>
      <c r="D122" s="8">
        <v>-9.1597186698858195</v>
      </c>
      <c r="E122" s="8">
        <v>-1.3102299104905066</v>
      </c>
      <c r="F122" s="8">
        <v>-1.3177938740208559</v>
      </c>
      <c r="G122" s="8">
        <v>-1.3205289427548139</v>
      </c>
    </row>
    <row r="123" spans="3:7" x14ac:dyDescent="0.25">
      <c r="C123" s="9" t="s">
        <v>294</v>
      </c>
      <c r="D123" s="8">
        <v>-8.7505976435628128</v>
      </c>
      <c r="E123" s="8">
        <v>-1.2517081779987314</v>
      </c>
      <c r="F123" s="8">
        <v>-1.2588778005147381</v>
      </c>
      <c r="G123" s="8">
        <v>-1.2609507695335946</v>
      </c>
    </row>
    <row r="124" spans="3:7" x14ac:dyDescent="0.25">
      <c r="C124" s="9" t="s">
        <v>76</v>
      </c>
      <c r="D124" s="8">
        <v>-8.3397732349991429</v>
      </c>
      <c r="E124" s="8">
        <v>-1.1929427892942328</v>
      </c>
      <c r="F124" s="8">
        <v>-1.1997208493347102</v>
      </c>
      <c r="G124" s="8">
        <v>-1.2012041391730286</v>
      </c>
    </row>
    <row r="125" spans="3:7" x14ac:dyDescent="0.25">
      <c r="C125" s="9" t="s">
        <v>77</v>
      </c>
      <c r="D125" s="8">
        <v>-8.127245444194827</v>
      </c>
      <c r="E125" s="8">
        <v>-1.1625422629944708</v>
      </c>
      <c r="F125" s="8">
        <v>-1.1690931973910574</v>
      </c>
      <c r="G125" s="8">
        <v>-1.1702995528250459</v>
      </c>
    </row>
    <row r="126" spans="3:7" x14ac:dyDescent="0.25">
      <c r="C126" s="9" t="s">
        <v>78</v>
      </c>
      <c r="D126" s="8">
        <v>-7.7130142711498593</v>
      </c>
      <c r="E126" s="8">
        <v>-1.10328956186453</v>
      </c>
      <c r="F126" s="8">
        <v>-1.1094544463806437</v>
      </c>
      <c r="G126" s="8">
        <v>-1.1101747005661327</v>
      </c>
    </row>
    <row r="127" spans="3:7" x14ac:dyDescent="0.25">
      <c r="C127" s="9" t="s">
        <v>79</v>
      </c>
      <c r="D127" s="8">
        <v>-7.597079715864254</v>
      </c>
      <c r="E127" s="8">
        <v>-1.0867059824480554</v>
      </c>
      <c r="F127" s="8">
        <v>-1.0927265602775666</v>
      </c>
      <c r="G127" s="8">
        <v>-1.0933226798867781</v>
      </c>
    </row>
    <row r="128" spans="3:7" x14ac:dyDescent="0.25">
      <c r="C128" s="9" t="s">
        <v>245</v>
      </c>
      <c r="D128" s="8">
        <v>-7.6794417783379885</v>
      </c>
      <c r="E128" s="8">
        <v>-1.0984872654363156</v>
      </c>
      <c r="F128" s="8">
        <v>-1.1045209214607385</v>
      </c>
      <c r="G128" s="8">
        <v>-1.1052040197049533</v>
      </c>
    </row>
    <row r="129" spans="3:7" x14ac:dyDescent="0.25">
      <c r="C129" s="9" t="s">
        <v>199</v>
      </c>
      <c r="D129" s="8">
        <v>-7.5601004585710854</v>
      </c>
      <c r="E129" s="8">
        <v>-1.0814163735943987</v>
      </c>
      <c r="F129" s="8">
        <v>-1.0873051775865081</v>
      </c>
      <c r="G129" s="8">
        <v>-1.0878621850713797</v>
      </c>
    </row>
    <row r="130" spans="3:7" x14ac:dyDescent="0.25">
      <c r="C130" s="9" t="s">
        <v>80</v>
      </c>
      <c r="D130" s="8">
        <v>-7.0390557565635277</v>
      </c>
      <c r="E130" s="8">
        <v>-1.0068847883048446</v>
      </c>
      <c r="F130" s="8">
        <v>-1.0123207190067869</v>
      </c>
      <c r="G130" s="8">
        <v>-1.0123912283632872</v>
      </c>
    </row>
    <row r="131" spans="3:7" x14ac:dyDescent="0.25">
      <c r="C131" s="9" t="s">
        <v>81</v>
      </c>
      <c r="D131" s="8">
        <v>-5.9163076723153125</v>
      </c>
      <c r="E131" s="8">
        <v>-0.84628399095019569</v>
      </c>
      <c r="F131" s="8">
        <v>-0.85081406516078684</v>
      </c>
      <c r="G131" s="8">
        <v>-0.85015493614330906</v>
      </c>
    </row>
    <row r="132" spans="3:7" x14ac:dyDescent="0.25">
      <c r="C132" s="9" t="s">
        <v>82</v>
      </c>
      <c r="D132" s="8">
        <v>-5.591856205826474</v>
      </c>
      <c r="E132" s="8">
        <v>-0.79987361185265915</v>
      </c>
      <c r="F132" s="8">
        <v>-0.80411947646293158</v>
      </c>
      <c r="G132" s="8">
        <v>-0.80332243474585463</v>
      </c>
    </row>
    <row r="133" spans="3:7" x14ac:dyDescent="0.25">
      <c r="C133" s="9" t="s">
        <v>323</v>
      </c>
      <c r="D133" s="8">
        <v>-5.1657013570969639</v>
      </c>
      <c r="E133" s="8">
        <v>-0.73891531723366932</v>
      </c>
      <c r="F133" s="8">
        <v>-0.74280561365855402</v>
      </c>
      <c r="G133" s="8">
        <v>-0.74187210934497172</v>
      </c>
    </row>
    <row r="134" spans="3:7" x14ac:dyDescent="0.25">
      <c r="C134" s="9" t="s">
        <v>83</v>
      </c>
      <c r="D134" s="8">
        <v>-4.6378431261268247</v>
      </c>
      <c r="E134" s="8">
        <v>-0.66340910709323231</v>
      </c>
      <c r="F134" s="8">
        <v>-0.66687431463727087</v>
      </c>
      <c r="G134" s="8">
        <v>-0.6658365704330943</v>
      </c>
    </row>
    <row r="135" spans="3:7" x14ac:dyDescent="0.25">
      <c r="C135" s="9" t="s">
        <v>84</v>
      </c>
      <c r="D135" s="8">
        <v>-3.9082815129160196</v>
      </c>
      <c r="E135" s="8">
        <v>-0.55905072212261409</v>
      </c>
      <c r="F135" s="8">
        <v>-0.5619487726905239</v>
      </c>
      <c r="G135" s="8">
        <v>-0.56087183995134438</v>
      </c>
    </row>
    <row r="136" spans="3:7" x14ac:dyDescent="0.25">
      <c r="C136" s="9" t="s">
        <v>312</v>
      </c>
      <c r="D136" s="8">
        <v>-3.3770165174645825</v>
      </c>
      <c r="E136" s="8">
        <v>-0.48305719955673465</v>
      </c>
      <c r="F136" s="8">
        <v>-0.48554341986579713</v>
      </c>
      <c r="G136" s="8">
        <v>-0.48450441781451792</v>
      </c>
    </row>
    <row r="137" spans="3:7" x14ac:dyDescent="0.25">
      <c r="C137" s="9" t="s">
        <v>205</v>
      </c>
      <c r="D137" s="8">
        <v>-3.1440481397724795</v>
      </c>
      <c r="E137" s="8">
        <v>-0.44973279870431765</v>
      </c>
      <c r="F137" s="8">
        <v>-0.45203209611494727</v>
      </c>
      <c r="G137" s="8">
        <v>-0.45102517000680459</v>
      </c>
    </row>
    <row r="138" spans="3:7" x14ac:dyDescent="0.25">
      <c r="C138" s="9" t="s">
        <v>217</v>
      </c>
      <c r="D138" s="8">
        <v>-2.5093763798397219</v>
      </c>
      <c r="E138" s="8">
        <v>-0.35894770440426366</v>
      </c>
      <c r="F138" s="8">
        <v>-0.36077168365810042</v>
      </c>
      <c r="G138" s="8">
        <v>-0.35989339849337931</v>
      </c>
    </row>
    <row r="139" spans="3:7" x14ac:dyDescent="0.25">
      <c r="C139" s="9" t="s">
        <v>317</v>
      </c>
      <c r="D139" s="8">
        <v>-1.673001237666341</v>
      </c>
      <c r="E139" s="8">
        <v>-0.23931043527403462</v>
      </c>
      <c r="F139" s="8">
        <v>-0.24051987373012959</v>
      </c>
      <c r="G139" s="8">
        <v>-0.23988585623174133</v>
      </c>
    </row>
    <row r="140" spans="3:7" x14ac:dyDescent="0.25">
      <c r="C140" s="9" t="s">
        <v>85</v>
      </c>
      <c r="D140" s="8">
        <v>-1.1349227132523083</v>
      </c>
      <c r="E140" s="8">
        <v>-0.16234228785727009</v>
      </c>
      <c r="F140" s="8">
        <v>-0.16315888979204737</v>
      </c>
      <c r="G140" s="8">
        <v>-0.16271460027694712</v>
      </c>
    </row>
    <row r="141" spans="3:7" x14ac:dyDescent="0.25">
      <c r="C141" s="9" t="s">
        <v>86</v>
      </c>
      <c r="D141" s="8">
        <v>-0.49514080659761817</v>
      </c>
      <c r="E141" s="8">
        <v>-7.0826224919054367E-2</v>
      </c>
      <c r="F141" s="8">
        <v>-7.1181113036813168E-2</v>
      </c>
      <c r="G141" s="8">
        <v>-7.0983009263349092E-2</v>
      </c>
    </row>
    <row r="142" spans="3:7" x14ac:dyDescent="0.25">
      <c r="C142" s="9" t="s">
        <v>185</v>
      </c>
      <c r="D142" s="8">
        <v>0.44634448229773227</v>
      </c>
      <c r="E142" s="8">
        <v>6.3846272158070469E-2</v>
      </c>
      <c r="F142" s="8">
        <v>6.4165244522157924E-2</v>
      </c>
      <c r="G142" s="8">
        <v>6.3986496849987584E-2</v>
      </c>
    </row>
    <row r="143" spans="3:7" x14ac:dyDescent="0.25">
      <c r="C143" s="9" t="s">
        <v>301</v>
      </c>
      <c r="D143" s="8">
        <v>1.2895331534337089</v>
      </c>
      <c r="E143" s="8">
        <v>0.18445816613918456</v>
      </c>
      <c r="F143" s="8">
        <v>0.18537793126653701</v>
      </c>
      <c r="G143" s="8">
        <v>0.18487713807910686</v>
      </c>
    </row>
    <row r="144" spans="3:7" x14ac:dyDescent="0.25">
      <c r="C144" s="9" t="s">
        <v>87</v>
      </c>
      <c r="D144" s="8">
        <v>2.234425206810343</v>
      </c>
      <c r="E144" s="8">
        <v>0.31961797564174987</v>
      </c>
      <c r="F144" s="8">
        <v>0.32121037884159981</v>
      </c>
      <c r="G144" s="8">
        <v>0.3204042407780287</v>
      </c>
    </row>
    <row r="145" spans="3:7" x14ac:dyDescent="0.25">
      <c r="C145" s="9" t="s">
        <v>88</v>
      </c>
      <c r="D145" s="8">
        <v>3.7810206424276345</v>
      </c>
      <c r="E145" s="8">
        <v>0.5408469972094101</v>
      </c>
      <c r="F145" s="8">
        <v>0.54354262396459541</v>
      </c>
      <c r="G145" s="8">
        <v>0.54247007895569943</v>
      </c>
    </row>
    <row r="146" spans="3:7" x14ac:dyDescent="0.25">
      <c r="C146" s="9" t="s">
        <v>89</v>
      </c>
      <c r="D146" s="8">
        <v>6.1293194602855579</v>
      </c>
      <c r="E146" s="8">
        <v>0.87675374945961904</v>
      </c>
      <c r="F146" s="8">
        <v>0.88113084216349813</v>
      </c>
      <c r="G146" s="8">
        <v>0.88057791280378805</v>
      </c>
    </row>
    <row r="147" spans="3:7" x14ac:dyDescent="0.25">
      <c r="C147" s="9" t="s">
        <v>319</v>
      </c>
      <c r="D147" s="8">
        <v>7.6793216603841472</v>
      </c>
      <c r="E147" s="8">
        <v>1.0984700834527217</v>
      </c>
      <c r="F147" s="8">
        <v>1.1039707544543405</v>
      </c>
      <c r="G147" s="8">
        <v>1.1046497375812612</v>
      </c>
    </row>
    <row r="148" spans="3:7" x14ac:dyDescent="0.25">
      <c r="C148" s="9" t="s">
        <v>90</v>
      </c>
      <c r="D148" s="8">
        <v>8.131027242723377</v>
      </c>
      <c r="E148" s="8">
        <v>1.1630832212625284</v>
      </c>
      <c r="F148" s="8">
        <v>1.1689336747785279</v>
      </c>
      <c r="G148" s="8">
        <v>1.170138637163475</v>
      </c>
    </row>
    <row r="149" spans="3:7" x14ac:dyDescent="0.25">
      <c r="C149" s="9" t="s">
        <v>292</v>
      </c>
      <c r="D149" s="8">
        <v>7.7844362073032443</v>
      </c>
      <c r="E149" s="8">
        <v>1.1135059408152248</v>
      </c>
      <c r="F149" s="8">
        <v>1.1191408598200574</v>
      </c>
      <c r="G149" s="8">
        <v>1.1199354032018538</v>
      </c>
    </row>
    <row r="150" spans="3:7" x14ac:dyDescent="0.25">
      <c r="C150" s="9" t="s">
        <v>229</v>
      </c>
      <c r="D150" s="8">
        <v>7.2395485541237719</v>
      </c>
      <c r="E150" s="8">
        <v>1.0355637979631864</v>
      </c>
      <c r="F150" s="8">
        <v>1.0408444040710085</v>
      </c>
      <c r="G150" s="8">
        <v>1.0410882024646841</v>
      </c>
    </row>
    <row r="151" spans="3:7" x14ac:dyDescent="0.25">
      <c r="C151" s="9" t="s">
        <v>251</v>
      </c>
      <c r="D151" s="8">
        <v>5.6963642831849484</v>
      </c>
      <c r="E151" s="8">
        <v>0.81482271823658214</v>
      </c>
      <c r="F151" s="8">
        <v>0.81901648409334649</v>
      </c>
      <c r="G151" s="8">
        <v>0.81826014527998181</v>
      </c>
    </row>
    <row r="152" spans="3:7" x14ac:dyDescent="0.25">
      <c r="C152" s="9" t="s">
        <v>260</v>
      </c>
      <c r="D152" s="8">
        <v>5.2548833944867681</v>
      </c>
      <c r="E152" s="8">
        <v>0.75167214711871433</v>
      </c>
      <c r="F152" s="8">
        <v>0.75558370035695377</v>
      </c>
      <c r="G152" s="8">
        <v>0.75467462484517567</v>
      </c>
    </row>
    <row r="153" spans="3:7" x14ac:dyDescent="0.25">
      <c r="C153" s="9" t="s">
        <v>91</v>
      </c>
      <c r="D153" s="8">
        <v>5.1151058880292339</v>
      </c>
      <c r="E153" s="8">
        <v>0.73167801013975353</v>
      </c>
      <c r="F153" s="8">
        <v>0.73553443814909381</v>
      </c>
      <c r="G153" s="8">
        <v>0.73458794719695097</v>
      </c>
    </row>
    <row r="154" spans="3:7" x14ac:dyDescent="0.25">
      <c r="C154" s="9" t="s">
        <v>92</v>
      </c>
      <c r="D154" s="8">
        <v>4.4770317638123629</v>
      </c>
      <c r="E154" s="8">
        <v>0.64040623282987241</v>
      </c>
      <c r="F154" s="8">
        <v>0.64383110641135788</v>
      </c>
      <c r="G154" s="8">
        <v>0.64277485966837067</v>
      </c>
    </row>
    <row r="155" spans="3:7" x14ac:dyDescent="0.25">
      <c r="C155" s="9" t="s">
        <v>93</v>
      </c>
      <c r="D155" s="8">
        <v>4.3406610218361266</v>
      </c>
      <c r="E155" s="8">
        <v>0.62089940827635415</v>
      </c>
      <c r="F155" s="8">
        <v>0.62427479278346754</v>
      </c>
      <c r="G155" s="8">
        <v>0.62320735974458785</v>
      </c>
    </row>
    <row r="156" spans="3:7" x14ac:dyDescent="0.25">
      <c r="C156" s="9" t="s">
        <v>230</v>
      </c>
      <c r="D156" s="8">
        <v>4.0059936621005505</v>
      </c>
      <c r="E156" s="8">
        <v>0.57302772131810131</v>
      </c>
      <c r="F156" s="8">
        <v>0.57620009919821358</v>
      </c>
      <c r="G156" s="8">
        <v>0.57512195891476126</v>
      </c>
    </row>
    <row r="157" spans="3:7" x14ac:dyDescent="0.25">
      <c r="C157" s="9" t="s">
        <v>180</v>
      </c>
      <c r="D157" s="8">
        <v>4.0730296846056007</v>
      </c>
      <c r="E157" s="8">
        <v>0.58261672780748142</v>
      </c>
      <c r="F157" s="8">
        <v>0.58590746975208796</v>
      </c>
      <c r="G157" s="8">
        <v>0.58482962901904412</v>
      </c>
    </row>
    <row r="158" spans="3:7" x14ac:dyDescent="0.25">
      <c r="C158" s="9" t="s">
        <v>94</v>
      </c>
      <c r="D158" s="8">
        <v>4.5417690893513196</v>
      </c>
      <c r="E158" s="8">
        <v>0.64966642774450067</v>
      </c>
      <c r="F158" s="8">
        <v>0.65341695513439357</v>
      </c>
      <c r="G158" s="8">
        <v>0.65236769533900296</v>
      </c>
    </row>
    <row r="159" spans="3:7" x14ac:dyDescent="0.25">
      <c r="C159" s="9" t="s">
        <v>259</v>
      </c>
      <c r="D159" s="8">
        <v>2.7122118763376761</v>
      </c>
      <c r="E159" s="8">
        <v>0.38796181979347844</v>
      </c>
      <c r="F159" s="8">
        <v>0.39025512410342356</v>
      </c>
      <c r="G159" s="8">
        <v>0.38932916148573476</v>
      </c>
    </row>
    <row r="160" spans="3:7" x14ac:dyDescent="0.25">
      <c r="C160" s="9" t="s">
        <v>95</v>
      </c>
      <c r="D160" s="8">
        <v>0.98435804556469009</v>
      </c>
      <c r="E160" s="8">
        <v>0.14080512736390746</v>
      </c>
      <c r="F160" s="8">
        <v>0.14165887080920153</v>
      </c>
      <c r="G160" s="8">
        <v>0.14127054040615314</v>
      </c>
    </row>
    <row r="161" spans="3:7" x14ac:dyDescent="0.25">
      <c r="C161" s="9" t="s">
        <v>333</v>
      </c>
      <c r="D161" s="8">
        <v>0.95820759703235581</v>
      </c>
      <c r="E161" s="8">
        <v>0.13706449939544674</v>
      </c>
      <c r="F161" s="8">
        <v>0.13791841884571637</v>
      </c>
      <c r="G161" s="8">
        <v>0.137539940359309</v>
      </c>
    </row>
    <row r="162" spans="3:7" x14ac:dyDescent="0.25">
      <c r="C162" s="9" t="s">
        <v>96</v>
      </c>
      <c r="D162" s="8">
        <v>1.3337605307406761</v>
      </c>
      <c r="E162" s="8">
        <v>0.190784564874623</v>
      </c>
      <c r="F162" s="8">
        <v>0.19200789132958507</v>
      </c>
      <c r="G162" s="8">
        <v>0.1914905260784778</v>
      </c>
    </row>
    <row r="163" spans="3:7" x14ac:dyDescent="0.25">
      <c r="C163" s="9" t="s">
        <v>321</v>
      </c>
      <c r="D163" s="8">
        <v>1.2110168466896027</v>
      </c>
      <c r="E163" s="8">
        <v>0.17322699002287076</v>
      </c>
      <c r="F163" s="8">
        <v>0.17437202819862604</v>
      </c>
      <c r="G163" s="8">
        <v>0.17389904351383365</v>
      </c>
    </row>
    <row r="164" spans="3:7" x14ac:dyDescent="0.25">
      <c r="C164" s="9" t="s">
        <v>305</v>
      </c>
      <c r="D164" s="8">
        <v>1.3899765448792181</v>
      </c>
      <c r="E164" s="8">
        <v>0.19882584931003167</v>
      </c>
      <c r="F164" s="8">
        <v>0.20018276036079907</v>
      </c>
      <c r="G164" s="8">
        <v>0.19964515624544038</v>
      </c>
    </row>
    <row r="165" spans="3:7" x14ac:dyDescent="0.25">
      <c r="C165" s="9" t="s">
        <v>97</v>
      </c>
      <c r="D165" s="8">
        <v>1.8706396253094653</v>
      </c>
      <c r="E165" s="8">
        <v>0.26758114273609762</v>
      </c>
      <c r="F165" s="8">
        <v>0.26946933063292883</v>
      </c>
      <c r="G165" s="8">
        <v>0.2687700893936264</v>
      </c>
    </row>
    <row r="166" spans="3:7" x14ac:dyDescent="0.25">
      <c r="C166" s="9" t="s">
        <v>207</v>
      </c>
      <c r="D166" s="8">
        <v>0.95300608798038411</v>
      </c>
      <c r="E166" s="8">
        <v>0.13632046205268569</v>
      </c>
      <c r="F166" s="8">
        <v>0.13731647522387933</v>
      </c>
      <c r="G166" s="8">
        <v>0.13693958522334126</v>
      </c>
    </row>
    <row r="167" spans="3:7" x14ac:dyDescent="0.25">
      <c r="C167" s="9" t="s">
        <v>316</v>
      </c>
      <c r="D167" s="8">
        <v>-5.0629240671080851</v>
      </c>
      <c r="E167" s="8">
        <v>-0.72421378716317597</v>
      </c>
      <c r="F167" s="8">
        <v>-0.72969974950444061</v>
      </c>
      <c r="G167" s="8">
        <v>-0.72874331143677684</v>
      </c>
    </row>
    <row r="168" spans="3:7" x14ac:dyDescent="0.25">
      <c r="C168" s="9" t="s">
        <v>98</v>
      </c>
      <c r="D168" s="8">
        <v>-4.6771508399558712</v>
      </c>
      <c r="E168" s="8">
        <v>-0.66903178440767219</v>
      </c>
      <c r="F168" s="8">
        <v>-0.67429251278846236</v>
      </c>
      <c r="G168" s="8">
        <v>-0.67326198212078536</v>
      </c>
    </row>
    <row r="169" spans="3:7" x14ac:dyDescent="0.25">
      <c r="C169" s="9" t="s">
        <v>99</v>
      </c>
      <c r="D169" s="8">
        <v>-2.9896742305630397</v>
      </c>
      <c r="E169" s="8">
        <v>-0.42765075442597794</v>
      </c>
      <c r="F169" s="8">
        <v>-0.43114533723010157</v>
      </c>
      <c r="G169" s="8">
        <v>-0.43016274770244395</v>
      </c>
    </row>
    <row r="170" spans="3:7" x14ac:dyDescent="0.25">
      <c r="C170" s="9" t="s">
        <v>191</v>
      </c>
      <c r="D170" s="8">
        <v>-2.6004942389295422</v>
      </c>
      <c r="E170" s="8">
        <v>-0.37198143924503363</v>
      </c>
      <c r="F170" s="8">
        <v>-0.37514364962711272</v>
      </c>
      <c r="G170" s="8">
        <v>-0.37424144103593809</v>
      </c>
    </row>
    <row r="171" spans="3:7" x14ac:dyDescent="0.25">
      <c r="C171" s="9" t="s">
        <v>100</v>
      </c>
      <c r="D171" s="8">
        <v>-1.2096108650553958</v>
      </c>
      <c r="E171" s="8">
        <v>-0.17302587476408068</v>
      </c>
      <c r="F171" s="8">
        <v>-0.17455753736007923</v>
      </c>
      <c r="G171" s="8">
        <v>-0.17408408096241587</v>
      </c>
    </row>
    <row r="172" spans="3:7" x14ac:dyDescent="0.25">
      <c r="C172" s="9" t="s">
        <v>313</v>
      </c>
      <c r="D172" s="8">
        <v>-0.11702410894059767</v>
      </c>
      <c r="E172" s="8">
        <v>-1.6739431996592304E-2</v>
      </c>
      <c r="F172" s="8">
        <v>-1.689387127049221E-2</v>
      </c>
      <c r="G172" s="8">
        <v>-1.6846629024339786E-2</v>
      </c>
    </row>
    <row r="173" spans="3:7" x14ac:dyDescent="0.25">
      <c r="C173" s="9" t="s">
        <v>101</v>
      </c>
      <c r="D173" s="8">
        <v>0.97726602941484941</v>
      </c>
      <c r="E173" s="8">
        <v>0.13979066698361733</v>
      </c>
      <c r="F173" s="8">
        <v>0.14113592835408442</v>
      </c>
      <c r="G173" s="8">
        <v>0.14074897334847969</v>
      </c>
    </row>
    <row r="174" spans="3:7" x14ac:dyDescent="0.25">
      <c r="C174" s="9" t="s">
        <v>255</v>
      </c>
      <c r="D174" s="8">
        <v>2.5732595500109312</v>
      </c>
      <c r="E174" s="8">
        <v>0.36808571872018991</v>
      </c>
      <c r="F174" s="8">
        <v>0.37178315356706454</v>
      </c>
      <c r="G174" s="8">
        <v>0.37088642443034997</v>
      </c>
    </row>
    <row r="175" spans="3:7" x14ac:dyDescent="0.25">
      <c r="C175" s="9" t="s">
        <v>214</v>
      </c>
      <c r="D175" s="8">
        <v>3.1709564528476619</v>
      </c>
      <c r="E175" s="8">
        <v>0.45358183358219634</v>
      </c>
      <c r="F175" s="8">
        <v>0.45834075228166976</v>
      </c>
      <c r="G175" s="8">
        <v>0.45732711843051271</v>
      </c>
    </row>
    <row r="176" spans="3:7" x14ac:dyDescent="0.25">
      <c r="C176" s="9" t="s">
        <v>102</v>
      </c>
      <c r="D176" s="8">
        <v>2.5703567379250387</v>
      </c>
      <c r="E176" s="8">
        <v>0.36767049295217874</v>
      </c>
      <c r="F176" s="8">
        <v>0.37170191542043668</v>
      </c>
      <c r="G176" s="8">
        <v>0.3708053196194302</v>
      </c>
    </row>
    <row r="177" spans="3:7" x14ac:dyDescent="0.25">
      <c r="C177" s="9" t="s">
        <v>240</v>
      </c>
      <c r="D177" s="8">
        <v>5.27146040524309</v>
      </c>
      <c r="E177" s="8">
        <v>0.7540433657229344</v>
      </c>
      <c r="F177" s="8">
        <v>0.76268822585733487</v>
      </c>
      <c r="G177" s="8">
        <v>0.76179362934503536</v>
      </c>
    </row>
    <row r="178" spans="3:7" x14ac:dyDescent="0.25">
      <c r="C178" s="9" t="s">
        <v>103</v>
      </c>
      <c r="D178" s="8">
        <v>6.2742674548017732</v>
      </c>
      <c r="E178" s="8">
        <v>0.89748748645802034</v>
      </c>
      <c r="F178" s="8">
        <v>0.90825061177600142</v>
      </c>
      <c r="G178" s="8">
        <v>0.90780426330260733</v>
      </c>
    </row>
    <row r="179" spans="3:7" x14ac:dyDescent="0.25">
      <c r="C179" s="9" t="s">
        <v>104</v>
      </c>
      <c r="D179" s="8">
        <v>5.2787778866011195</v>
      </c>
      <c r="E179" s="8">
        <v>0.75509007723125487</v>
      </c>
      <c r="F179" s="8">
        <v>0.76456588090917466</v>
      </c>
      <c r="G179" s="8">
        <v>0.76367521916793524</v>
      </c>
    </row>
    <row r="180" spans="3:7" x14ac:dyDescent="0.25">
      <c r="C180" s="9" t="s">
        <v>183</v>
      </c>
      <c r="D180" s="8">
        <v>5.284991700641072</v>
      </c>
      <c r="E180" s="8">
        <v>0.75597891730449185</v>
      </c>
      <c r="F180" s="8">
        <v>0.7659093381952492</v>
      </c>
      <c r="G180" s="8">
        <v>0.76502151964102072</v>
      </c>
    </row>
    <row r="181" spans="3:7" x14ac:dyDescent="0.25">
      <c r="C181" s="9" t="s">
        <v>105</v>
      </c>
      <c r="D181" s="8">
        <v>4.5929088969216991</v>
      </c>
      <c r="E181" s="8">
        <v>0.65698159842935266</v>
      </c>
      <c r="F181" s="8">
        <v>0.66601729002473875</v>
      </c>
      <c r="G181" s="8">
        <v>0.66497875234110648</v>
      </c>
    </row>
    <row r="182" spans="3:7" x14ac:dyDescent="0.25">
      <c r="C182" s="9" t="s">
        <v>221</v>
      </c>
      <c r="D182" s="8">
        <v>2.5025294754429837</v>
      </c>
      <c r="E182" s="8">
        <v>0.35796830544473346</v>
      </c>
      <c r="F182" s="8">
        <v>0.36312403812753413</v>
      </c>
      <c r="G182" s="8">
        <v>0.36224175053736818</v>
      </c>
    </row>
    <row r="183" spans="3:7" x14ac:dyDescent="0.25">
      <c r="C183" s="9" t="s">
        <v>106</v>
      </c>
      <c r="D183" s="8">
        <v>2.3138534362049228</v>
      </c>
      <c r="E183" s="8">
        <v>0.33097959553868245</v>
      </c>
      <c r="F183" s="8">
        <v>0.33597248079752656</v>
      </c>
      <c r="G183" s="8">
        <v>0.33513838169031596</v>
      </c>
    </row>
    <row r="184" spans="3:7" x14ac:dyDescent="0.25">
      <c r="C184" s="9" t="s">
        <v>322</v>
      </c>
      <c r="D184" s="8">
        <v>4.0268807792074881</v>
      </c>
      <c r="E184" s="8">
        <v>0.57601546871119547</v>
      </c>
      <c r="F184" s="8">
        <v>0.58511747502650624</v>
      </c>
      <c r="G184" s="8">
        <v>0.58403957546729679</v>
      </c>
    </row>
    <row r="185" spans="3:7" x14ac:dyDescent="0.25">
      <c r="C185" s="9" t="s">
        <v>283</v>
      </c>
      <c r="D185" s="8">
        <v>4.5416115044507137</v>
      </c>
      <c r="E185" s="8">
        <v>0.64964388639168658</v>
      </c>
      <c r="F185" s="8">
        <v>0.66039768110494734</v>
      </c>
      <c r="G185" s="8">
        <v>0.65935414381802882</v>
      </c>
    </row>
    <row r="186" spans="3:7" x14ac:dyDescent="0.25">
      <c r="C186" s="9" t="s">
        <v>107</v>
      </c>
      <c r="D186" s="8">
        <v>6.558045611934574</v>
      </c>
      <c r="E186" s="8">
        <v>0.93807984991582793</v>
      </c>
      <c r="F186" s="8">
        <v>0.95434749062497282</v>
      </c>
      <c r="G186" s="8">
        <v>0.95410840153958731</v>
      </c>
    </row>
    <row r="187" spans="3:7" x14ac:dyDescent="0.25">
      <c r="C187" s="9" t="s">
        <v>281</v>
      </c>
      <c r="D187" s="8">
        <v>8.3761831016590946</v>
      </c>
      <c r="E187" s="8">
        <v>1.1981509510352346</v>
      </c>
      <c r="F187" s="8">
        <v>1.2199177858858841</v>
      </c>
      <c r="G187" s="8">
        <v>1.2215941651791815</v>
      </c>
    </row>
    <row r="188" spans="3:7" x14ac:dyDescent="0.25">
      <c r="C188" s="9" t="s">
        <v>265</v>
      </c>
      <c r="D188" s="8">
        <v>6.4960239736242613</v>
      </c>
      <c r="E188" s="8">
        <v>0.92920811394439895</v>
      </c>
      <c r="F188" s="8">
        <v>0.94689222743026136</v>
      </c>
      <c r="G188" s="8">
        <v>0.9466173358739014</v>
      </c>
    </row>
    <row r="189" spans="3:7" x14ac:dyDescent="0.25">
      <c r="C189" s="9" t="s">
        <v>282</v>
      </c>
      <c r="D189" s="8">
        <v>6.3175682278300798</v>
      </c>
      <c r="E189" s="8">
        <v>0.90368134131467348</v>
      </c>
      <c r="F189" s="8">
        <v>0.92169691044164048</v>
      </c>
      <c r="G189" s="8">
        <v>0.92130757254557316</v>
      </c>
    </row>
    <row r="190" spans="3:7" x14ac:dyDescent="0.25">
      <c r="C190" s="9" t="s">
        <v>324</v>
      </c>
      <c r="D190" s="8">
        <v>-1.8591841357234529</v>
      </c>
      <c r="E190" s="8">
        <v>-0.26594251980063</v>
      </c>
      <c r="F190" s="8">
        <v>-0.27149578068785252</v>
      </c>
      <c r="G190" s="8">
        <v>-0.27079211058443187</v>
      </c>
    </row>
    <row r="191" spans="3:7" x14ac:dyDescent="0.25">
      <c r="C191" s="9" t="s">
        <v>108</v>
      </c>
      <c r="D191" s="8">
        <v>-4.6342331170363451</v>
      </c>
      <c r="E191" s="8">
        <v>-0.66289272203186145</v>
      </c>
      <c r="F191" s="8">
        <v>-0.67739001737724902</v>
      </c>
      <c r="G191" s="8">
        <v>-0.67636268306348624</v>
      </c>
    </row>
    <row r="192" spans="3:7" x14ac:dyDescent="0.25">
      <c r="C192" s="9" t="s">
        <v>320</v>
      </c>
      <c r="D192" s="8">
        <v>-9.3075787161085799</v>
      </c>
      <c r="E192" s="8">
        <v>-1.3313801949162165</v>
      </c>
      <c r="F192" s="8">
        <v>-1.3618715468280826</v>
      </c>
      <c r="G192" s="8">
        <v>-1.3651529856392557</v>
      </c>
    </row>
    <row r="193" spans="3:7" x14ac:dyDescent="0.25">
      <c r="C193" s="9" t="s">
        <v>109</v>
      </c>
      <c r="D193" s="8">
        <v>-8.3792209329401715</v>
      </c>
      <c r="E193" s="8">
        <v>-1.1985854902990416</v>
      </c>
      <c r="F193" s="8">
        <v>-1.2273273221617356</v>
      </c>
      <c r="G193" s="8">
        <v>-1.2290766605595373</v>
      </c>
    </row>
    <row r="194" spans="3:7" x14ac:dyDescent="0.25">
      <c r="C194" s="9" t="s">
        <v>110</v>
      </c>
      <c r="D194" s="8">
        <v>-7.8491597675311056</v>
      </c>
      <c r="E194" s="8">
        <v>-1.1227641667040593</v>
      </c>
      <c r="F194" s="8">
        <v>-1.1509504802031627</v>
      </c>
      <c r="G194" s="8">
        <v>-1.1520016338251058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FEA67C6F-1CD5-4BB5-AF70-47A29B9EAF7D}"/>
    <hyperlink ref="D4" location="'LinReg_Intervals1'!$I$10:$I$10" display="Intervals: Validation" xr:uid="{19375DE1-6841-42EF-B506-C09A55B2B94F}"/>
    <hyperlink ref="F4" location="'LinReg_Output1'!$B$10:$B$10" display="Inputs" xr:uid="{16D8BD71-7A42-4DD4-AD65-5E5FF6E22A26}"/>
    <hyperlink ref="H4" location="'LinReg_Output1'!$B$50:$B$50" display="Regression Summary" xr:uid="{388B8FFD-7E37-4281-82E4-A63EF43407F0}"/>
    <hyperlink ref="J4" location="'LinReg_Output1'!$B$59:$B$59" display="Predictor Screening" xr:uid="{496F1545-F0B0-4D66-A3E2-E0D02FA52E97}"/>
    <hyperlink ref="L4" location="'LinReg_Output1'!$B$69:$B$69" display="Coefficients" xr:uid="{F98E95FB-48F2-4D09-A6D9-46A8A66AF4D4}"/>
    <hyperlink ref="B5" location="'LinReg_ResidInfluence1'!$B$10:$B$10" display="Residuals" xr:uid="{B1387782-A976-4895-A28C-DF31C1859E3E}"/>
    <hyperlink ref="D5" location="'LinReg_Stored1'!$B$10:$B$10" display="PMML Model" xr:uid="{C9C70E84-92C9-4526-9EE4-00B1B08CE221}"/>
    <hyperlink ref="F5" location="'LinReg_TrainingScore1'!$B$10:$B$10" display="Training: Prediction Summary" xr:uid="{AC11A43C-5B2B-41AB-AA97-342D79F4A5A8}"/>
    <hyperlink ref="H5" location="'LinReg_TrainingScore1'!$B$19:$B$19" display="Training: Prediction Details" xr:uid="{1C54ADA7-6788-4D47-8707-47848A6CC4BF}"/>
    <hyperlink ref="J5" location="'LinReg_ValidationScore1'!$B$10:$B$10" display="Validation: Prediction Summary" xr:uid="{9B924956-5A7A-4D9F-87FB-4DE24BC2573E}"/>
    <hyperlink ref="L5" location="'LinReg_ValidationScore1'!$B$19:$B$19" display="Validation: Prediction Details" xr:uid="{81BDA70C-D7C8-4248-A848-003A7CADF4BD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03A-4A80-486C-9935-6CD4391ABB54}">
  <dimension ref="B1:S194"/>
  <sheetViews>
    <sheetView showGridLines="0" workbookViewId="0"/>
  </sheetViews>
  <sheetFormatPr defaultRowHeight="12.5" x14ac:dyDescent="0.25"/>
  <cols>
    <col min="3" max="3" width="11.26953125" customWidth="1"/>
    <col min="4" max="4" width="23.08984375" customWidth="1"/>
    <col min="5" max="5" width="23" customWidth="1"/>
    <col min="6" max="6" width="22.08984375" customWidth="1"/>
    <col min="7" max="7" width="22" customWidth="1"/>
    <col min="10" max="10" width="11.26953125" customWidth="1"/>
    <col min="11" max="11" width="23.08984375" customWidth="1"/>
    <col min="12" max="12" width="23" customWidth="1"/>
    <col min="13" max="13" width="22.08984375" customWidth="1"/>
    <col min="14" max="14" width="22" customWidth="1"/>
    <col min="16" max="16" width="15.26953125" bestFit="1" customWidth="1"/>
  </cols>
  <sheetData>
    <row r="1" spans="2:19" ht="18.5" x14ac:dyDescent="0.45">
      <c r="B1" s="6" t="s">
        <v>454</v>
      </c>
      <c r="N1" t="s">
        <v>516</v>
      </c>
    </row>
    <row r="3" spans="2:19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P3" s="14" t="s">
        <v>3</v>
      </c>
      <c r="Q3" s="15"/>
      <c r="R3" s="15"/>
      <c r="S3" s="16"/>
    </row>
    <row r="4" spans="2:19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L4" s="26" t="s">
        <v>387</v>
      </c>
      <c r="M4" s="22"/>
      <c r="P4" s="12" t="s">
        <v>4</v>
      </c>
      <c r="Q4" s="12" t="s">
        <v>5</v>
      </c>
      <c r="R4" s="12" t="s">
        <v>6</v>
      </c>
      <c r="S4" s="12" t="s">
        <v>7</v>
      </c>
    </row>
    <row r="5" spans="2:19" ht="13" x14ac:dyDescent="0.3">
      <c r="B5" s="26" t="s">
        <v>388</v>
      </c>
      <c r="C5" s="22"/>
      <c r="D5" s="26" t="s">
        <v>357</v>
      </c>
      <c r="E5" s="22"/>
      <c r="F5" s="26" t="s">
        <v>390</v>
      </c>
      <c r="G5" s="22"/>
      <c r="H5" s="26" t="s">
        <v>391</v>
      </c>
      <c r="I5" s="22"/>
      <c r="J5" s="26" t="s">
        <v>393</v>
      </c>
      <c r="K5" s="22"/>
      <c r="L5" s="26" t="s">
        <v>394</v>
      </c>
      <c r="M5" s="22"/>
      <c r="P5" s="10">
        <v>7</v>
      </c>
      <c r="Q5" s="10">
        <v>1</v>
      </c>
      <c r="R5" s="10">
        <v>10</v>
      </c>
      <c r="S5" s="10">
        <v>18</v>
      </c>
    </row>
    <row r="10" spans="2:19" ht="18.5" x14ac:dyDescent="0.45">
      <c r="B10" s="7" t="s">
        <v>383</v>
      </c>
      <c r="I10" s="7" t="s">
        <v>384</v>
      </c>
    </row>
    <row r="12" spans="2:19" x14ac:dyDescent="0.25">
      <c r="C12" s="9" t="s">
        <v>29</v>
      </c>
      <c r="D12" s="4" t="s">
        <v>455</v>
      </c>
      <c r="E12" s="4" t="s">
        <v>456</v>
      </c>
      <c r="F12" s="4" t="s">
        <v>457</v>
      </c>
      <c r="G12" s="4" t="s">
        <v>458</v>
      </c>
      <c r="J12" s="9" t="s">
        <v>29</v>
      </c>
      <c r="K12" s="4" t="s">
        <v>455</v>
      </c>
      <c r="L12" s="4" t="s">
        <v>456</v>
      </c>
      <c r="M12" s="4" t="s">
        <v>457</v>
      </c>
      <c r="N12" s="4" t="s">
        <v>458</v>
      </c>
    </row>
    <row r="13" spans="2:19" x14ac:dyDescent="0.25">
      <c r="C13" s="9" t="s">
        <v>30</v>
      </c>
      <c r="D13" s="8">
        <v>101.80782771462998</v>
      </c>
      <c r="E13" s="8">
        <v>107.87644029818401</v>
      </c>
      <c r="F13" s="8">
        <v>90.717142743614403</v>
      </c>
      <c r="G13" s="8">
        <v>118.96712526919958</v>
      </c>
      <c r="J13" s="9" t="s">
        <v>250</v>
      </c>
      <c r="K13" s="8">
        <v>69.415661271510956</v>
      </c>
      <c r="L13" s="8">
        <v>75.619129168251831</v>
      </c>
      <c r="M13" s="8">
        <v>58.377765911157518</v>
      </c>
      <c r="N13" s="8">
        <v>86.657024528605277</v>
      </c>
    </row>
    <row r="14" spans="2:19" x14ac:dyDescent="0.25">
      <c r="C14" s="9" t="s">
        <v>209</v>
      </c>
      <c r="D14" s="8">
        <v>101.85068537086883</v>
      </c>
      <c r="E14" s="8">
        <v>107.78667791776047</v>
      </c>
      <c r="F14" s="8">
        <v>90.707786372191123</v>
      </c>
      <c r="G14" s="8">
        <v>118.92957691643818</v>
      </c>
      <c r="J14" s="9" t="s">
        <v>210</v>
      </c>
      <c r="K14" s="8">
        <v>69.013660262041086</v>
      </c>
      <c r="L14" s="8">
        <v>75.354194317941008</v>
      </c>
      <c r="M14" s="8">
        <v>58.02910632573451</v>
      </c>
      <c r="N14" s="8">
        <v>86.338748254247591</v>
      </c>
    </row>
    <row r="15" spans="2:19" x14ac:dyDescent="0.25">
      <c r="C15" s="9" t="s">
        <v>267</v>
      </c>
      <c r="D15" s="8">
        <v>101.89070924750558</v>
      </c>
      <c r="E15" s="8">
        <v>107.69634255245779</v>
      </c>
      <c r="F15" s="8">
        <v>90.696196081198906</v>
      </c>
      <c r="G15" s="8">
        <v>118.89085571876447</v>
      </c>
      <c r="J15" s="9" t="s">
        <v>111</v>
      </c>
      <c r="K15" s="8">
        <v>68.608862133468676</v>
      </c>
      <c r="L15" s="8">
        <v>75.088649822251426</v>
      </c>
      <c r="M15" s="8">
        <v>57.678178162380021</v>
      </c>
      <c r="N15" s="8">
        <v>86.019333793340081</v>
      </c>
    </row>
    <row r="16" spans="2:19" x14ac:dyDescent="0.25">
      <c r="C16" s="9" t="s">
        <v>239</v>
      </c>
      <c r="D16" s="8">
        <v>101.92788602863479</v>
      </c>
      <c r="E16" s="8">
        <v>107.60544751818131</v>
      </c>
      <c r="F16" s="8">
        <v>90.68238334759809</v>
      </c>
      <c r="G16" s="8">
        <v>118.850950199218</v>
      </c>
      <c r="J16" s="9" t="s">
        <v>174</v>
      </c>
      <c r="K16" s="8">
        <v>68.201278058712759</v>
      </c>
      <c r="L16" s="8">
        <v>74.822484508264026</v>
      </c>
      <c r="M16" s="8">
        <v>57.324969807992943</v>
      </c>
      <c r="N16" s="8">
        <v>85.698792758983842</v>
      </c>
    </row>
    <row r="17" spans="3:14" x14ac:dyDescent="0.25">
      <c r="C17" s="9" t="s">
        <v>31</v>
      </c>
      <c r="D17" s="8">
        <v>101.96220183073207</v>
      </c>
      <c r="E17" s="8">
        <v>107.51400669845547</v>
      </c>
      <c r="F17" s="8">
        <v>90.666359602897799</v>
      </c>
      <c r="G17" s="8">
        <v>118.80984892628975</v>
      </c>
      <c r="J17" s="9" t="s">
        <v>112</v>
      </c>
      <c r="K17" s="8">
        <v>67.79091871435611</v>
      </c>
      <c r="L17" s="8">
        <v>74.55568769939606</v>
      </c>
      <c r="M17" s="8">
        <v>56.969469627279018</v>
      </c>
      <c r="N17" s="8">
        <v>85.377136786473159</v>
      </c>
    </row>
    <row r="18" spans="3:14" x14ac:dyDescent="0.25">
      <c r="C18" s="9" t="s">
        <v>248</v>
      </c>
      <c r="D18" s="8">
        <v>101.99364219456714</v>
      </c>
      <c r="E18" s="8">
        <v>107.42203455251055</v>
      </c>
      <c r="F18" s="8">
        <v>90.648136228770838</v>
      </c>
      <c r="G18" s="8">
        <v>118.76754051830686</v>
      </c>
      <c r="J18" s="9" t="s">
        <v>113</v>
      </c>
      <c r="K18" s="8">
        <v>67.377794298137886</v>
      </c>
      <c r="L18" s="8">
        <v>74.288249197908399</v>
      </c>
      <c r="M18" s="8">
        <v>56.611665967645159</v>
      </c>
      <c r="N18" s="8">
        <v>85.054377528401119</v>
      </c>
    </row>
    <row r="19" spans="3:14" x14ac:dyDescent="0.25">
      <c r="C19" s="9" t="s">
        <v>285</v>
      </c>
      <c r="D19" s="8">
        <v>102.02219208048199</v>
      </c>
      <c r="E19" s="8">
        <v>107.32954612000454</v>
      </c>
      <c r="F19" s="8">
        <v>90.627724552764448</v>
      </c>
      <c r="G19" s="8">
        <v>118.72401364772207</v>
      </c>
      <c r="J19" s="9" t="s">
        <v>114</v>
      </c>
      <c r="K19" s="8">
        <v>66.961914546818321</v>
      </c>
      <c r="L19" s="8">
        <v>74.020159267040754</v>
      </c>
      <c r="M19" s="8">
        <v>56.251547164165345</v>
      </c>
      <c r="N19" s="8">
        <v>84.730526649693729</v>
      </c>
    </row>
    <row r="20" spans="3:14" x14ac:dyDescent="0.25">
      <c r="C20" s="9" t="s">
        <v>32</v>
      </c>
      <c r="D20" s="8">
        <v>102.04783586776165</v>
      </c>
      <c r="E20" s="8">
        <v>107.23655702165243</v>
      </c>
      <c r="F20" s="8">
        <v>90.605135844109128</v>
      </c>
      <c r="G20" s="8">
        <v>118.67925704530495</v>
      </c>
      <c r="J20" s="9" t="s">
        <v>115</v>
      </c>
      <c r="K20" s="8">
        <v>66.543288754206557</v>
      </c>
      <c r="L20" s="8">
        <v>73.751408612984008</v>
      </c>
      <c r="M20" s="8">
        <v>55.889101544613744</v>
      </c>
      <c r="N20" s="8">
        <v>84.405595822576814</v>
      </c>
    </row>
    <row r="21" spans="3:14" x14ac:dyDescent="0.25">
      <c r="C21" s="9" t="s">
        <v>308</v>
      </c>
      <c r="D21" s="8">
        <v>102.07055735892116</v>
      </c>
      <c r="E21" s="8">
        <v>107.1430834549392</v>
      </c>
      <c r="F21" s="8">
        <v>90.580381309627342</v>
      </c>
      <c r="G21" s="8">
        <v>118.63325950423302</v>
      </c>
      <c r="J21" s="9" t="s">
        <v>262</v>
      </c>
      <c r="K21" s="8">
        <v>66.121925789177808</v>
      </c>
      <c r="L21" s="8">
        <v>73.481988366863007</v>
      </c>
      <c r="M21" s="8">
        <v>55.524317434560075</v>
      </c>
      <c r="N21" s="8">
        <v>84.07959672148074</v>
      </c>
    </row>
    <row r="22" spans="3:14" x14ac:dyDescent="0.25">
      <c r="C22" s="9" t="s">
        <v>247</v>
      </c>
      <c r="D22" s="8">
        <v>102.09033978983244</v>
      </c>
      <c r="E22" s="8">
        <v>107.04914218399288</v>
      </c>
      <c r="F22" s="8">
        <v>90.55347208974419</v>
      </c>
      <c r="G22" s="8">
        <v>118.58600988408114</v>
      </c>
      <c r="J22" s="9" t="s">
        <v>116</v>
      </c>
      <c r="K22" s="8">
        <v>65.69783411353842</v>
      </c>
      <c r="L22" s="8">
        <v>73.211890066871291</v>
      </c>
      <c r="M22" s="8">
        <v>55.157183162522088</v>
      </c>
      <c r="N22" s="8">
        <v>83.752541017887623</v>
      </c>
    </row>
    <row r="23" spans="3:14" x14ac:dyDescent="0.25">
      <c r="C23" s="9" t="s">
        <v>176</v>
      </c>
      <c r="D23" s="8">
        <v>102.1071658467184</v>
      </c>
      <c r="E23" s="8">
        <v>106.95475052259056</v>
      </c>
      <c r="F23" s="8">
        <v>90.524419254601582</v>
      </c>
      <c r="G23" s="8">
        <v>118.53749711470738</v>
      </c>
      <c r="J23" s="9" t="s">
        <v>117</v>
      </c>
      <c r="K23" s="8">
        <v>65.271021799624648</v>
      </c>
      <c r="L23" s="8">
        <v>72.941105640672689</v>
      </c>
      <c r="M23" s="8">
        <v>54.787687065170417</v>
      </c>
      <c r="N23" s="8">
        <v>83.42444037512692</v>
      </c>
    </row>
    <row r="24" spans="3:14" x14ac:dyDescent="0.25">
      <c r="C24" s="9" t="s">
        <v>175</v>
      </c>
      <c r="D24" s="8">
        <v>102.1210176911455</v>
      </c>
      <c r="E24" s="8">
        <v>106.85992630916583</v>
      </c>
      <c r="F24" s="8">
        <v>90.49323380027721</v>
      </c>
      <c r="G24" s="8">
        <v>118.48771020003412</v>
      </c>
      <c r="J24" s="9" t="s">
        <v>235</v>
      </c>
      <c r="K24" s="8">
        <v>64.841496547543287</v>
      </c>
      <c r="L24" s="8">
        <v>72.66962738816035</v>
      </c>
      <c r="M24" s="8">
        <v>54.415817492579443</v>
      </c>
      <c r="N24" s="8">
        <v>83.095306443124201</v>
      </c>
    </row>
    <row r="25" spans="3:14" x14ac:dyDescent="0.25">
      <c r="C25" s="9" t="s">
        <v>222</v>
      </c>
      <c r="D25" s="8">
        <v>102.13187699424658</v>
      </c>
      <c r="E25" s="8">
        <v>106.76468787258581</v>
      </c>
      <c r="F25" s="8">
        <v>90.459926645109107</v>
      </c>
      <c r="G25" s="8">
        <v>118.43663822172329</v>
      </c>
      <c r="J25" s="9" t="s">
        <v>187</v>
      </c>
      <c r="K25" s="8">
        <v>64.409265701983614</v>
      </c>
      <c r="L25" s="8">
        <v>72.397447964645053</v>
      </c>
      <c r="M25" s="8">
        <v>54.041562813519164</v>
      </c>
      <c r="N25" s="8">
        <v>82.765150853109503</v>
      </c>
    </row>
    <row r="26" spans="3:14" x14ac:dyDescent="0.25">
      <c r="C26" s="9" t="s">
        <v>236</v>
      </c>
      <c r="D26" s="8">
        <v>102.13972498149914</v>
      </c>
      <c r="E26" s="8">
        <v>106.66905398737302</v>
      </c>
      <c r="F26" s="8">
        <v>90.42450862612715</v>
      </c>
      <c r="G26" s="8">
        <v>118.38427034274501</v>
      </c>
      <c r="J26" s="9" t="s">
        <v>118</v>
      </c>
      <c r="K26" s="8">
        <v>63.974336268545528</v>
      </c>
      <c r="L26" s="8">
        <v>72.124560364526872</v>
      </c>
      <c r="M26" s="8">
        <v>53.664911420781493</v>
      </c>
      <c r="N26" s="8">
        <v>82.433985212290906</v>
      </c>
    </row>
    <row r="27" spans="3:14" x14ac:dyDescent="0.25">
      <c r="C27" s="9" t="s">
        <v>33</v>
      </c>
      <c r="D27" s="8">
        <v>102.14454248946232</v>
      </c>
      <c r="E27" s="8">
        <v>106.57304381696834</v>
      </c>
      <c r="F27" s="8">
        <v>90.386990495591647</v>
      </c>
      <c r="G27" s="8">
        <v>118.33059581083901</v>
      </c>
      <c r="J27" s="9" t="s">
        <v>318</v>
      </c>
      <c r="K27" s="8">
        <v>63.536714929544324</v>
      </c>
      <c r="L27" s="8">
        <v>71.850957905490503</v>
      </c>
      <c r="M27" s="8">
        <v>53.285851736535236</v>
      </c>
      <c r="N27" s="8">
        <v>82.101821098499599</v>
      </c>
    </row>
    <row r="28" spans="3:14" x14ac:dyDescent="0.25">
      <c r="C28" s="9" t="s">
        <v>168</v>
      </c>
      <c r="D28" s="8">
        <v>102.14631003593436</v>
      </c>
      <c r="E28" s="8">
        <v>106.47667684357347</v>
      </c>
      <c r="F28" s="8">
        <v>90.34738291763955</v>
      </c>
      <c r="G28" s="8">
        <v>118.27560396186828</v>
      </c>
      <c r="J28" s="9" t="s">
        <v>315</v>
      </c>
      <c r="K28" s="8">
        <v>63.096408059263489</v>
      </c>
      <c r="L28" s="8">
        <v>71.576634213252476</v>
      </c>
      <c r="M28" s="8">
        <v>52.904372217702949</v>
      </c>
      <c r="N28" s="8">
        <v>81.768670054813029</v>
      </c>
    </row>
    <row r="29" spans="3:14" x14ac:dyDescent="0.25">
      <c r="C29" s="9" t="s">
        <v>237</v>
      </c>
      <c r="D29" s="8">
        <v>102.14500790501894</v>
      </c>
      <c r="E29" s="8">
        <v>106.37997278308477</v>
      </c>
      <c r="F29" s="8">
        <v>90.305696465038579</v>
      </c>
      <c r="G29" s="8">
        <v>118.21928422306513</v>
      </c>
      <c r="J29" s="9" t="s">
        <v>284</v>
      </c>
      <c r="K29" s="8">
        <v>62.653421738637498</v>
      </c>
      <c r="L29" s="8">
        <v>71.301583206878277</v>
      </c>
      <c r="M29" s="8">
        <v>52.520461361353355</v>
      </c>
      <c r="N29" s="8">
        <v>81.434543584162427</v>
      </c>
    </row>
    <row r="30" spans="3:14" x14ac:dyDescent="0.25">
      <c r="C30" s="9" t="s">
        <v>34</v>
      </c>
      <c r="D30" s="8">
        <v>102.14061624857683</v>
      </c>
      <c r="E30" s="8">
        <v>106.28295148364145</v>
      </c>
      <c r="F30" s="8">
        <v>90.261941616048958</v>
      </c>
      <c r="G30" s="8">
        <v>118.16162611616933</v>
      </c>
      <c r="J30" s="9" t="s">
        <v>119</v>
      </c>
      <c r="K30" s="8">
        <v>62.207761769354718</v>
      </c>
      <c r="L30" s="8">
        <v>71.025799084679605</v>
      </c>
      <c r="M30" s="8">
        <v>52.134107710102469</v>
      </c>
      <c r="N30" s="8">
        <v>81.099453143931854</v>
      </c>
    </row>
    <row r="31" spans="3:14" x14ac:dyDescent="0.25">
      <c r="C31" s="9" t="s">
        <v>269</v>
      </c>
      <c r="D31" s="8">
        <v>102.1331152054733</v>
      </c>
      <c r="E31" s="8">
        <v>106.18563280637827</v>
      </c>
      <c r="F31" s="8">
        <v>90.216128751392645</v>
      </c>
      <c r="G31" s="8">
        <v>118.10261926045892</v>
      </c>
      <c r="J31" s="9" t="s">
        <v>120</v>
      </c>
      <c r="K31" s="8">
        <v>61.759433687376998</v>
      </c>
      <c r="L31" s="8">
        <v>70.749276310694569</v>
      </c>
      <c r="M31" s="8">
        <v>51.745299857516265</v>
      </c>
      <c r="N31" s="8">
        <v>80.763410140555308</v>
      </c>
    </row>
    <row r="32" spans="3:14" x14ac:dyDescent="0.25">
      <c r="C32" s="9" t="s">
        <v>35</v>
      </c>
      <c r="D32" s="8">
        <v>102.12248503990348</v>
      </c>
      <c r="E32" s="8">
        <v>106.0880364871001</v>
      </c>
      <c r="F32" s="8">
        <v>90.16826815132967</v>
      </c>
      <c r="G32" s="8">
        <v>118.04225337567391</v>
      </c>
      <c r="J32" s="9" t="s">
        <v>121</v>
      </c>
      <c r="K32" s="8">
        <v>61.308442775878731</v>
      </c>
      <c r="L32" s="8">
        <v>70.472009601748809</v>
      </c>
      <c r="M32" s="8">
        <v>51.354026453508254</v>
      </c>
      <c r="N32" s="8">
        <v>80.426425924119286</v>
      </c>
    </row>
    <row r="33" spans="3:14" x14ac:dyDescent="0.25">
      <c r="C33" s="9" t="s">
        <v>36</v>
      </c>
      <c r="D33" s="8">
        <v>102.10870629986992</v>
      </c>
      <c r="E33" s="8">
        <v>105.99018197780434</v>
      </c>
      <c r="F33" s="8">
        <v>90.118369992840755</v>
      </c>
      <c r="G33" s="8">
        <v>117.98051828483351</v>
      </c>
      <c r="J33" s="9" t="s">
        <v>331</v>
      </c>
      <c r="K33" s="8">
        <v>60.854794077611849</v>
      </c>
      <c r="L33" s="8">
        <v>70.193993915090303</v>
      </c>
      <c r="M33" s="8">
        <v>50.960276209724285</v>
      </c>
      <c r="N33" s="8">
        <v>80.088511782977875</v>
      </c>
    </row>
    <row r="34" spans="3:14" x14ac:dyDescent="0.25">
      <c r="C34" s="9" t="s">
        <v>37</v>
      </c>
      <c r="D34" s="8">
        <v>102.09175999658997</v>
      </c>
      <c r="E34" s="8">
        <v>105.89208826727371</v>
      </c>
      <c r="F34" s="8">
        <v>90.066444346915844</v>
      </c>
      <c r="G34" s="8">
        <v>117.91740391694783</v>
      </c>
      <c r="J34" s="9" t="s">
        <v>219</v>
      </c>
      <c r="K34" s="8">
        <v>60.398492406707639</v>
      </c>
      <c r="L34" s="8">
        <v>69.915224436587877</v>
      </c>
      <c r="M34" s="8">
        <v>50.564037904907792</v>
      </c>
      <c r="N34" s="8">
        <v>79.749678938387717</v>
      </c>
    </row>
    <row r="35" spans="3:14" x14ac:dyDescent="0.25">
      <c r="C35" s="9" t="s">
        <v>38</v>
      </c>
      <c r="D35" s="8">
        <v>102.07162780521112</v>
      </c>
      <c r="E35" s="8">
        <v>105.79377368036064</v>
      </c>
      <c r="F35" s="8">
        <v>90.012501175946952</v>
      </c>
      <c r="G35" s="8">
        <v>117.85290030962481</v>
      </c>
      <c r="J35" s="9" t="s">
        <v>122</v>
      </c>
      <c r="K35" s="8">
        <v>59.939542359927927</v>
      </c>
      <c r="L35" s="8">
        <v>69.635696569479634</v>
      </c>
      <c r="M35" s="8">
        <v>50.165300390237462</v>
      </c>
      <c r="N35" s="8">
        <v>79.409938539170099</v>
      </c>
    </row>
    <row r="36" spans="3:14" x14ac:dyDescent="0.25">
      <c r="C36" s="9" t="s">
        <v>179</v>
      </c>
      <c r="D36" s="8">
        <v>102.0482922867041</v>
      </c>
      <c r="E36" s="8">
        <v>105.69525565609446</v>
      </c>
      <c r="F36" s="8">
        <v>89.956550331224875</v>
      </c>
      <c r="G36" s="8">
        <v>117.78699761157368</v>
      </c>
      <c r="J36" s="9" t="s">
        <v>304</v>
      </c>
      <c r="K36" s="8">
        <v>59.477948327381554</v>
      </c>
      <c r="L36" s="8">
        <v>69.355405923656761</v>
      </c>
      <c r="M36" s="8">
        <v>49.764052594630392</v>
      </c>
      <c r="N36" s="8">
        <v>79.06930165640793</v>
      </c>
    </row>
    <row r="37" spans="3:14" x14ac:dyDescent="0.25">
      <c r="C37" s="9" t="s">
        <v>39</v>
      </c>
      <c r="D37" s="8">
        <v>102.02173713017881</v>
      </c>
      <c r="E37" s="8">
        <v>105.59655050536524</v>
      </c>
      <c r="F37" s="8">
        <v>89.898601550538061</v>
      </c>
      <c r="G37" s="8">
        <v>117.71968608500599</v>
      </c>
      <c r="J37" s="9" t="s">
        <v>216</v>
      </c>
      <c r="K37" s="8">
        <v>59.013714502722742</v>
      </c>
      <c r="L37" s="8">
        <v>69.074348305465023</v>
      </c>
      <c r="M37" s="8">
        <v>49.36028353000296</v>
      </c>
      <c r="N37" s="8">
        <v>78.727779278184812</v>
      </c>
    </row>
    <row r="38" spans="3:14" x14ac:dyDescent="0.25">
      <c r="C38" s="9" t="s">
        <v>40</v>
      </c>
      <c r="D38" s="8">
        <v>101.99194741413329</v>
      </c>
      <c r="E38" s="8">
        <v>105.49767314967498</v>
      </c>
      <c r="F38" s="8">
        <v>89.838664455872419</v>
      </c>
      <c r="G38" s="8">
        <v>117.65095610793585</v>
      </c>
      <c r="J38" s="9" t="s">
        <v>206</v>
      </c>
      <c r="K38" s="8">
        <v>58.546844892849371</v>
      </c>
      <c r="L38" s="8">
        <v>68.792519708006566</v>
      </c>
      <c r="M38" s="8">
        <v>48.953982296481975</v>
      </c>
      <c r="N38" s="8">
        <v>78.385382304373977</v>
      </c>
    </row>
    <row r="39" spans="3:14" x14ac:dyDescent="0.25">
      <c r="C39" s="9" t="s">
        <v>233</v>
      </c>
      <c r="D39" s="8">
        <v>101.95890988430621</v>
      </c>
      <c r="E39" s="8">
        <v>105.39863684328499</v>
      </c>
      <c r="F39" s="8">
        <v>89.776748551210531</v>
      </c>
      <c r="G39" s="8">
        <v>117.58079817638067</v>
      </c>
      <c r="J39" s="9" t="s">
        <v>123</v>
      </c>
      <c r="K39" s="8">
        <v>58.077343327120033</v>
      </c>
      <c r="L39" s="8">
        <v>68.509916301922772</v>
      </c>
      <c r="M39" s="8">
        <v>48.545138087558414</v>
      </c>
      <c r="N39" s="8">
        <v>78.042121541484391</v>
      </c>
    </row>
    <row r="40" spans="3:14" x14ac:dyDescent="0.25">
      <c r="C40" s="9" t="s">
        <v>41</v>
      </c>
      <c r="D40" s="8">
        <v>101.92261324488317</v>
      </c>
      <c r="E40" s="8">
        <v>105.29945288200963</v>
      </c>
      <c r="F40" s="8">
        <v>89.712863220428687</v>
      </c>
      <c r="G40" s="8">
        <v>117.50920290646411</v>
      </c>
      <c r="J40" s="9" t="s">
        <v>124</v>
      </c>
      <c r="K40" s="8">
        <v>57.605213466109099</v>
      </c>
      <c r="L40" s="8">
        <v>68.226534426639262</v>
      </c>
      <c r="M40" s="8">
        <v>48.133740195176458</v>
      </c>
      <c r="N40" s="8">
        <v>77.69800769757191</v>
      </c>
    </row>
    <row r="41" spans="3:14" x14ac:dyDescent="0.25">
      <c r="C41" s="9" t="s">
        <v>42</v>
      </c>
      <c r="D41" s="8">
        <v>101.88304845883371</v>
      </c>
      <c r="E41" s="8">
        <v>105.20013030287942</v>
      </c>
      <c r="F41" s="8">
        <v>89.647017725289984</v>
      </c>
      <c r="G41" s="8">
        <v>117.43616103642314</v>
      </c>
      <c r="J41" s="9" t="s">
        <v>125</v>
      </c>
      <c r="K41" s="8">
        <v>57.130458809919112</v>
      </c>
      <c r="L41" s="8">
        <v>67.942370582053513</v>
      </c>
      <c r="M41" s="8">
        <v>47.719778014750105</v>
      </c>
      <c r="N41" s="8">
        <v>77.353051377222528</v>
      </c>
    </row>
    <row r="42" spans="3:14" x14ac:dyDescent="0.25">
      <c r="C42" s="9" t="s">
        <v>288</v>
      </c>
      <c r="D42" s="8">
        <v>101.84020905217446</v>
      </c>
      <c r="E42" s="8">
        <v>105.10067557987767</v>
      </c>
      <c r="F42" s="8">
        <v>89.57922120353139</v>
      </c>
      <c r="G42" s="8">
        <v>117.36166342852074</v>
      </c>
      <c r="J42" s="9" t="s">
        <v>126</v>
      </c>
      <c r="K42" s="8">
        <v>56.653082706069874</v>
      </c>
      <c r="L42" s="8">
        <v>67.657421420645733</v>
      </c>
      <c r="M42" s="8">
        <v>47.303241050100112</v>
      </c>
      <c r="N42" s="8">
        <v>77.007263076615502</v>
      </c>
    </row>
    <row r="43" spans="3:14" x14ac:dyDescent="0.25">
      <c r="C43" s="9" t="s">
        <v>232</v>
      </c>
      <c r="D43" s="8">
        <v>101.79409141601725</v>
      </c>
      <c r="E43" s="8">
        <v>105.00109232189259</v>
      </c>
      <c r="F43" s="8">
        <v>89.509482667043343</v>
      </c>
      <c r="G43" s="8">
        <v>117.28570107086649</v>
      </c>
      <c r="J43" s="9" t="s">
        <v>306</v>
      </c>
      <c r="K43" s="8">
        <v>56.173088356983598</v>
      </c>
      <c r="L43" s="8">
        <v>67.371683739993713</v>
      </c>
      <c r="M43" s="8">
        <v>46.88411891830377</v>
      </c>
      <c r="N43" s="8">
        <v>76.660653178673542</v>
      </c>
    </row>
    <row r="44" spans="3:14" x14ac:dyDescent="0.25">
      <c r="C44" s="9" t="s">
        <v>43</v>
      </c>
      <c r="D44" s="8">
        <v>101.74469509943212</v>
      </c>
      <c r="E44" s="8">
        <v>104.90138097985418</v>
      </c>
      <c r="F44" s="8">
        <v>89.43781100013949</v>
      </c>
      <c r="G44" s="8">
        <v>117.20826507914681</v>
      </c>
      <c r="J44" s="9" t="s">
        <v>189</v>
      </c>
      <c r="K44" s="8">
        <v>55.690478827084661</v>
      </c>
      <c r="L44" s="8">
        <v>67.085154475673022</v>
      </c>
      <c r="M44" s="8">
        <v>46.462401354450492</v>
      </c>
      <c r="N44" s="8">
        <v>76.313231948307191</v>
      </c>
    </row>
    <row r="45" spans="3:14" x14ac:dyDescent="0.25">
      <c r="C45" s="9" t="s">
        <v>44</v>
      </c>
      <c r="D45" s="8">
        <v>101.69202308550365</v>
      </c>
      <c r="E45" s="8">
        <v>104.80153857067776</v>
      </c>
      <c r="F45" s="8">
        <v>89.364214957914399</v>
      </c>
      <c r="G45" s="8">
        <v>117.12934669826701</v>
      </c>
      <c r="J45" s="9" t="s">
        <v>127</v>
      </c>
      <c r="K45" s="8">
        <v>55.205257049532868</v>
      </c>
      <c r="L45" s="8">
        <v>66.797830694523881</v>
      </c>
      <c r="M45" s="8">
        <v>46.038078216295922</v>
      </c>
      <c r="N45" s="8">
        <v>75.965009527760827</v>
      </c>
    </row>
    <row r="46" spans="3:14" x14ac:dyDescent="0.25">
      <c r="C46" s="9" t="s">
        <v>326</v>
      </c>
      <c r="D46" s="8">
        <v>101.63608204255438</v>
      </c>
      <c r="E46" s="8">
        <v>104.70155842604088</v>
      </c>
      <c r="F46" s="8">
        <v>89.288703164687661</v>
      </c>
      <c r="G46" s="8">
        <v>117.04893730390759</v>
      </c>
      <c r="J46" s="9" t="s">
        <v>299</v>
      </c>
      <c r="K46" s="8">
        <v>54.717425832607603</v>
      </c>
      <c r="L46" s="8">
        <v>66.509709588266944</v>
      </c>
      <c r="M46" s="8">
        <v>45.611139488807737</v>
      </c>
      <c r="N46" s="8">
        <v>75.615995932066809</v>
      </c>
    </row>
    <row r="47" spans="3:14" x14ac:dyDescent="0.25">
      <c r="C47" s="9" t="s">
        <v>45</v>
      </c>
      <c r="D47" s="8">
        <v>101.57688254241438</v>
      </c>
      <c r="E47" s="8">
        <v>104.60142997411342</v>
      </c>
      <c r="F47" s="8">
        <v>89.211284112531359</v>
      </c>
      <c r="G47" s="8">
        <v>116.96702840399644</v>
      </c>
      <c r="J47" s="9" t="s">
        <v>128</v>
      </c>
      <c r="K47" s="8">
        <v>54.226987865760691</v>
      </c>
      <c r="L47" s="8">
        <v>66.220788467450333</v>
      </c>
      <c r="M47" s="8">
        <v>45.181575288596278</v>
      </c>
      <c r="N47" s="8">
        <v>75.266201044614746</v>
      </c>
    </row>
    <row r="48" spans="3:14" x14ac:dyDescent="0.25">
      <c r="C48" s="9" t="s">
        <v>243</v>
      </c>
      <c r="D48" s="8">
        <v>101.51443923788473</v>
      </c>
      <c r="E48" s="8">
        <v>104.50113856209428</v>
      </c>
      <c r="F48" s="8">
        <v>89.131966159879354</v>
      </c>
      <c r="G48" s="8">
        <v>116.88361164009966</v>
      </c>
      <c r="J48" s="9" t="s">
        <v>190</v>
      </c>
      <c r="K48" s="8">
        <v>53.733945725354523</v>
      </c>
      <c r="L48" s="8">
        <v>65.931064755711688</v>
      </c>
      <c r="M48" s="8">
        <v>44.74937586822363</v>
      </c>
      <c r="N48" s="8">
        <v>74.915634612842581</v>
      </c>
    </row>
    <row r="49" spans="3:14" x14ac:dyDescent="0.25">
      <c r="C49" s="9" t="s">
        <v>46</v>
      </c>
      <c r="D49" s="8">
        <v>101.44877099220371</v>
      </c>
      <c r="E49" s="8">
        <v>104.40066532674528</v>
      </c>
      <c r="F49" s="8">
        <v>89.050757530215662</v>
      </c>
      <c r="G49" s="8">
        <v>116.79867878873333</v>
      </c>
      <c r="J49" s="9" t="s">
        <v>129</v>
      </c>
      <c r="K49" s="8">
        <v>53.238301880101602</v>
      </c>
      <c r="L49" s="8">
        <v>65.640535984338527</v>
      </c>
      <c r="M49" s="8">
        <v>44.314531620384514</v>
      </c>
      <c r="N49" s="8">
        <v>74.564306244055615</v>
      </c>
    </row>
    <row r="50" spans="3:14" x14ac:dyDescent="0.25">
      <c r="C50" s="9" t="s">
        <v>226</v>
      </c>
      <c r="D50" s="8">
        <v>101.3799009543837</v>
      </c>
      <c r="E50" s="8">
        <v>104.29998711905391</v>
      </c>
      <c r="F50" s="8">
        <v>88.967666310839604</v>
      </c>
      <c r="G50" s="8">
        <v>116.71222176259801</v>
      </c>
      <c r="J50" s="9" t="s">
        <v>130</v>
      </c>
      <c r="K50" s="8">
        <v>52.740058696220963</v>
      </c>
      <c r="L50" s="8">
        <v>65.349199787111758</v>
      </c>
      <c r="M50" s="8">
        <v>43.877033081953137</v>
      </c>
      <c r="N50" s="8">
        <v>74.212225401379584</v>
      </c>
    </row>
    <row r="51" spans="3:14" x14ac:dyDescent="0.25">
      <c r="C51" s="9" t="s">
        <v>181</v>
      </c>
      <c r="D51" s="8">
        <v>101.30785657572036</v>
      </c>
      <c r="E51" s="8">
        <v>104.1990764877246</v>
      </c>
      <c r="F51" s="8">
        <v>88.882700451705773</v>
      </c>
      <c r="G51" s="8">
        <v>116.62423261173919</v>
      </c>
      <c r="J51" s="9" t="s">
        <v>184</v>
      </c>
      <c r="K51" s="8">
        <v>52.239218442326383</v>
      </c>
      <c r="L51" s="8">
        <v>65.057053895417653</v>
      </c>
      <c r="M51" s="8">
        <v>43.436870937890063</v>
      </c>
      <c r="N51" s="8">
        <v>73.859401399853965</v>
      </c>
    </row>
    <row r="52" spans="3:14" x14ac:dyDescent="0.25">
      <c r="C52" s="9" t="s">
        <v>296</v>
      </c>
      <c r="D52" s="8">
        <v>101.23266956452191</v>
      </c>
      <c r="E52" s="8">
        <v>104.0979017244491</v>
      </c>
      <c r="F52" s="8">
        <v>88.795867764335668</v>
      </c>
      <c r="G52" s="8">
        <v>116.53470352463535</v>
      </c>
      <c r="J52" s="9" t="s">
        <v>208</v>
      </c>
      <c r="K52" s="8">
        <v>51.735783294060411</v>
      </c>
      <c r="L52" s="8">
        <v>64.764096133613606</v>
      </c>
      <c r="M52" s="8">
        <v>42.994036025003417</v>
      </c>
      <c r="N52" s="8">
        <v>73.505843402670592</v>
      </c>
    </row>
    <row r="53" spans="3:14" x14ac:dyDescent="0.25">
      <c r="C53" s="9" t="s">
        <v>177</v>
      </c>
      <c r="D53" s="8">
        <v>101.15437577808584</v>
      </c>
      <c r="E53" s="8">
        <v>103.99642697192994</v>
      </c>
      <c r="F53" s="8">
        <v>88.707175920799358</v>
      </c>
      <c r="G53" s="8">
        <v>116.44362682921641</v>
      </c>
      <c r="J53" s="9" t="s">
        <v>223</v>
      </c>
      <c r="K53" s="8">
        <v>51.229755338487777</v>
      </c>
      <c r="L53" s="8">
        <v>64.470324414634945</v>
      </c>
      <c r="M53" s="8">
        <v>42.548519335559376</v>
      </c>
      <c r="N53" s="8">
        <v>73.151560417563346</v>
      </c>
    </row>
    <row r="54" spans="3:14" x14ac:dyDescent="0.25">
      <c r="C54" s="9" t="s">
        <v>164</v>
      </c>
      <c r="D54" s="8">
        <v>101.07301505304565</v>
      </c>
      <c r="E54" s="8">
        <v>103.89461239353355</v>
      </c>
      <c r="F54" s="8">
        <v>88.616632452764151</v>
      </c>
      <c r="G54" s="8">
        <v>116.35099499381505</v>
      </c>
      <c r="J54" s="9" t="s">
        <v>195</v>
      </c>
      <c r="K54" s="8">
        <v>50.721136578261032</v>
      </c>
      <c r="L54" s="8">
        <v>64.175736735829091</v>
      </c>
      <c r="M54" s="8">
        <v>42.100312020736652</v>
      </c>
      <c r="N54" s="8">
        <v>72.796561293353477</v>
      </c>
    </row>
    <row r="55" spans="3:14" x14ac:dyDescent="0.25">
      <c r="C55" s="9" t="s">
        <v>241</v>
      </c>
      <c r="D55" s="8">
        <v>100.98863097730418</v>
      </c>
      <c r="E55" s="8">
        <v>103.79241440135721</v>
      </c>
      <c r="F55" s="8">
        <v>88.524244750608347</v>
      </c>
      <c r="G55" s="8">
        <v>116.25680062805304</v>
      </c>
      <c r="J55" s="9" t="s">
        <v>276</v>
      </c>
      <c r="K55" s="8">
        <v>50.20992893557063</v>
      </c>
      <c r="L55" s="8">
        <v>63.880331175005637</v>
      </c>
      <c r="M55" s="8">
        <v>41.649405393920709</v>
      </c>
      <c r="N55" s="8">
        <v>72.440854716655551</v>
      </c>
    </row>
    <row r="56" spans="3:14" x14ac:dyDescent="0.25">
      <c r="C56" s="9" t="s">
        <v>263</v>
      </c>
      <c r="D56" s="8">
        <v>100.90127060873046</v>
      </c>
      <c r="E56" s="8">
        <v>103.68978593753179</v>
      </c>
      <c r="F56" s="8">
        <v>88.430020062596981</v>
      </c>
      <c r="G56" s="8">
        <v>116.16103648366527</v>
      </c>
      <c r="J56" s="9" t="s">
        <v>297</v>
      </c>
      <c r="K56" s="8">
        <v>49.696134255891053</v>
      </c>
      <c r="L56" s="8">
        <v>63.584105886690025</v>
      </c>
      <c r="M56" s="8">
        <v>41.195790933833031</v>
      </c>
      <c r="N56" s="8">
        <v>72.084449208748055</v>
      </c>
    </row>
    <row r="57" spans="3:14" x14ac:dyDescent="0.25">
      <c r="C57" s="9" t="s">
        <v>47</v>
      </c>
      <c r="D57" s="8">
        <v>100.81098414751101</v>
      </c>
      <c r="E57" s="8">
        <v>103.58667680187081</v>
      </c>
      <c r="F57" s="8">
        <v>88.333965494118019</v>
      </c>
      <c r="G57" s="8">
        <v>116.0636954552638</v>
      </c>
      <c r="J57" s="9" t="s">
        <v>303</v>
      </c>
      <c r="K57" s="8">
        <v>49.179754311534097</v>
      </c>
      <c r="L57" s="8">
        <v>63.287059098570495</v>
      </c>
      <c r="M57" s="8">
        <v>40.739460287491838</v>
      </c>
      <c r="N57" s="8">
        <v>71.727353122612755</v>
      </c>
    </row>
    <row r="58" spans="3:14" x14ac:dyDescent="0.25">
      <c r="C58" s="9" t="s">
        <v>307</v>
      </c>
      <c r="D58" s="8">
        <v>100.71782457041151</v>
      </c>
      <c r="E58" s="8">
        <v>103.48303401760857</v>
      </c>
      <c r="F58" s="8">
        <v>88.236088006975649</v>
      </c>
      <c r="G58" s="8">
        <v>115.96477058104443</v>
      </c>
      <c r="J58" s="9" t="s">
        <v>218</v>
      </c>
      <c r="K58" s="8">
        <v>48.660790805019644</v>
      </c>
      <c r="L58" s="8">
        <v>62.989189108127164</v>
      </c>
      <c r="M58" s="8">
        <v>40.280405273000369</v>
      </c>
      <c r="N58" s="8">
        <v>71.369574640146439</v>
      </c>
    </row>
    <row r="59" spans="3:14" x14ac:dyDescent="0.25">
      <c r="C59" s="9" t="s">
        <v>48</v>
      </c>
      <c r="D59" s="8">
        <v>100.62184723615559</v>
      </c>
      <c r="E59" s="8">
        <v>103.37880222602146</v>
      </c>
      <c r="F59" s="8">
        <v>88.136394418738917</v>
      </c>
      <c r="G59" s="8">
        <v>115.86425504343813</v>
      </c>
      <c r="J59" s="9" t="s">
        <v>212</v>
      </c>
      <c r="K59" s="8">
        <v>48.139245372273791</v>
      </c>
      <c r="L59" s="8">
        <v>62.690494279433935</v>
      </c>
      <c r="M59" s="8">
        <v>39.818617882159757</v>
      </c>
      <c r="N59" s="8">
        <v>71.01112176954797</v>
      </c>
    </row>
    <row r="60" spans="3:14" x14ac:dyDescent="0.25">
      <c r="C60" s="9" t="s">
        <v>49</v>
      </c>
      <c r="D60" s="8">
        <v>100.52310947162664</v>
      </c>
      <c r="E60" s="8">
        <v>103.27392410022608</v>
      </c>
      <c r="F60" s="8">
        <v>88.034891402143131</v>
      </c>
      <c r="G60" s="8">
        <v>115.76214216970959</v>
      </c>
      <c r="J60" s="9" t="s">
        <v>131</v>
      </c>
      <c r="K60" s="8">
        <v>47.61511958566394</v>
      </c>
      <c r="L60" s="8">
        <v>62.390973040123448</v>
      </c>
      <c r="M60" s="8">
        <v>39.354090282903535</v>
      </c>
      <c r="N60" s="8">
        <v>70.652002342883861</v>
      </c>
    </row>
    <row r="61" spans="3:14" x14ac:dyDescent="0.25">
      <c r="C61" s="9" t="s">
        <v>50</v>
      </c>
      <c r="D61" s="8">
        <v>100.42167014864619</v>
      </c>
      <c r="E61" s="8">
        <v>103.16834076840094</v>
      </c>
      <c r="F61" s="8">
        <v>87.931585484541472</v>
      </c>
      <c r="G61" s="8">
        <v>115.65842543250565</v>
      </c>
      <c r="J61" s="9" t="s">
        <v>309</v>
      </c>
      <c r="K61" s="8">
        <v>47.088414956879355</v>
      </c>
      <c r="L61" s="8">
        <v>62.090623878506356</v>
      </c>
      <c r="M61" s="8">
        <v>38.886814821551283</v>
      </c>
      <c r="N61" s="8">
        <v>70.292224013834428</v>
      </c>
    </row>
    <row r="62" spans="3:14" x14ac:dyDescent="0.25">
      <c r="C62" s="9" t="s">
        <v>196</v>
      </c>
      <c r="D62" s="8">
        <v>100.31758926071009</v>
      </c>
      <c r="E62" s="8">
        <v>103.06199223705011</v>
      </c>
      <c r="F62" s="8">
        <v>87.82648304740475</v>
      </c>
      <c r="G62" s="8">
        <v>115.55309845035545</v>
      </c>
      <c r="J62" s="9" t="s">
        <v>132</v>
      </c>
      <c r="K62" s="8">
        <v>46.559132939665993</v>
      </c>
      <c r="L62" s="8">
        <v>61.789445340836743</v>
      </c>
      <c r="M62" s="8">
        <v>38.416784024879725</v>
      </c>
      <c r="N62" s="8">
        <v>69.931794255623004</v>
      </c>
    </row>
    <row r="63" spans="3:14" x14ac:dyDescent="0.25">
      <c r="C63" s="9" t="s">
        <v>256</v>
      </c>
      <c r="D63" s="8">
        <v>100.21092750833084</v>
      </c>
      <c r="E63" s="8">
        <v>102.95481780566114</v>
      </c>
      <c r="F63" s="8">
        <v>87.719590325866918</v>
      </c>
      <c r="G63" s="8">
        <v>115.44615498812506</v>
      </c>
      <c r="J63" s="9" t="s">
        <v>253</v>
      </c>
      <c r="K63" s="8">
        <v>46.027274932423161</v>
      </c>
      <c r="L63" s="8">
        <v>61.487436028715315</v>
      </c>
      <c r="M63" s="8">
        <v>37.943990602009201</v>
      </c>
      <c r="N63" s="8">
        <v>69.570720359129268</v>
      </c>
    </row>
    <row r="64" spans="3:14" x14ac:dyDescent="0.25">
      <c r="C64" s="9" t="s">
        <v>295</v>
      </c>
      <c r="D64" s="8">
        <v>100.1017459006155</v>
      </c>
      <c r="E64" s="8">
        <v>102.84675646512696</v>
      </c>
      <c r="F64" s="8">
        <v>87.610913408313849</v>
      </c>
      <c r="G64" s="8">
        <v>115.33758895742861</v>
      </c>
      <c r="J64" s="9" t="s">
        <v>133</v>
      </c>
      <c r="K64" s="8">
        <v>45.49284228066962</v>
      </c>
      <c r="L64" s="8">
        <v>61.184594596623285</v>
      </c>
      <c r="M64" s="8">
        <v>37.468427446104478</v>
      </c>
      <c r="N64" s="8">
        <v>69.209009431188434</v>
      </c>
    </row>
    <row r="65" spans="3:14" x14ac:dyDescent="0.25">
      <c r="C65" s="9" t="s">
        <v>204</v>
      </c>
      <c r="D65" s="8">
        <v>99.990105379493343</v>
      </c>
      <c r="E65" s="8">
        <v>102.73774727351829</v>
      </c>
      <c r="F65" s="8">
        <v>87.500458236013458</v>
      </c>
      <c r="G65" s="8">
        <v>115.22739441699818</v>
      </c>
      <c r="J65" s="9" t="s">
        <v>220</v>
      </c>
      <c r="K65" s="8">
        <v>44.955836279386382</v>
      </c>
      <c r="L65" s="8">
        <v>60.880919749579668</v>
      </c>
      <c r="M65" s="8">
        <v>36.990087635889168</v>
      </c>
      <c r="N65" s="8">
        <v>68.846668393076882</v>
      </c>
    </row>
    <row r="66" spans="3:14" x14ac:dyDescent="0.25">
      <c r="C66" s="9" t="s">
        <v>51</v>
      </c>
      <c r="D66" s="8">
        <v>99.876066471681185</v>
      </c>
      <c r="E66" s="8">
        <v>102.62772970411837</v>
      </c>
      <c r="F66" s="8">
        <v>87.388230602784716</v>
      </c>
      <c r="G66" s="8">
        <v>115.11556557301483</v>
      </c>
      <c r="J66" s="9" t="s">
        <v>211</v>
      </c>
      <c r="K66" s="8">
        <v>44.416258175242575</v>
      </c>
      <c r="L66" s="8">
        <v>60.576410240915337</v>
      </c>
      <c r="M66" s="8">
        <v>36.508964436973187</v>
      </c>
      <c r="N66" s="8">
        <v>68.483703979184725</v>
      </c>
    </row>
    <row r="67" spans="3:14" x14ac:dyDescent="0.25">
      <c r="C67" s="9" t="s">
        <v>200</v>
      </c>
      <c r="D67" s="8">
        <v>99.759688972120131</v>
      </c>
      <c r="E67" s="8">
        <v>102.51664396198601</v>
      </c>
      <c r="F67" s="8">
        <v>87.274236154703459</v>
      </c>
      <c r="G67" s="8">
        <v>115.00209677940268</v>
      </c>
      <c r="J67" s="9" t="s">
        <v>242</v>
      </c>
      <c r="K67" s="8">
        <v>43.874109168710909</v>
      </c>
      <c r="L67" s="8">
        <v>60.271064870157552</v>
      </c>
      <c r="M67" s="8">
        <v>36.025051302993198</v>
      </c>
      <c r="N67" s="8">
        <v>68.12012273587527</v>
      </c>
    </row>
    <row r="68" spans="3:14" x14ac:dyDescent="0.25">
      <c r="C68" s="9" t="s">
        <v>52</v>
      </c>
      <c r="D68" s="8">
        <v>99.641031661307721</v>
      </c>
      <c r="E68" s="8">
        <v>102.40443126662373</v>
      </c>
      <c r="F68" s="8">
        <v>87.158480389842936</v>
      </c>
      <c r="G68" s="8">
        <v>114.88698253808852</v>
      </c>
      <c r="J68" s="9" t="s">
        <v>330</v>
      </c>
      <c r="K68" s="8">
        <v>43.329390416078624</v>
      </c>
      <c r="L68" s="8">
        <v>59.964882481019089</v>
      </c>
      <c r="M68" s="8">
        <v>35.538341876566633</v>
      </c>
      <c r="N68" s="8">
        <v>67.755931020531079</v>
      </c>
    </row>
    <row r="69" spans="3:14" x14ac:dyDescent="0.25">
      <c r="C69" s="9" t="s">
        <v>53</v>
      </c>
      <c r="D69" s="8">
        <v>99.520152057736681</v>
      </c>
      <c r="E69" s="8">
        <v>102.29103409953876</v>
      </c>
      <c r="F69" s="8">
        <v>87.040968658046836</v>
      </c>
      <c r="G69" s="8">
        <v>114.77021749922861</v>
      </c>
      <c r="J69" s="9" t="s">
        <v>134</v>
      </c>
      <c r="K69" s="8">
        <v>42.782103031359554</v>
      </c>
      <c r="L69" s="8">
        <v>59.657861959486112</v>
      </c>
      <c r="M69" s="8">
        <v>35.048829990059758</v>
      </c>
      <c r="N69" s="8">
        <v>67.391135000785908</v>
      </c>
    </row>
    <row r="70" spans="3:14" x14ac:dyDescent="0.25">
      <c r="C70" s="9" t="s">
        <v>274</v>
      </c>
      <c r="D70" s="8">
        <v>99.397106205580798</v>
      </c>
      <c r="E70" s="8">
        <v>102.17639641655734</v>
      </c>
      <c r="F70" s="8">
        <v>86.921706160733024</v>
      </c>
      <c r="G70" s="8">
        <v>114.65179646140511</v>
      </c>
      <c r="J70" s="9" t="s">
        <v>135</v>
      </c>
      <c r="K70" s="8">
        <v>42.232248088112527</v>
      </c>
      <c r="L70" s="8">
        <v>59.350002231999795</v>
      </c>
      <c r="M70" s="8">
        <v>34.556509666171124</v>
      </c>
      <c r="N70" s="8">
        <v>67.025740653941199</v>
      </c>
    </row>
    <row r="71" spans="3:14" x14ac:dyDescent="0.25">
      <c r="C71" s="9" t="s">
        <v>54</v>
      </c>
      <c r="D71" s="8">
        <v>99.27194849685911</v>
      </c>
      <c r="E71" s="8">
        <v>102.06046382566045</v>
      </c>
      <c r="F71" s="8">
        <v>86.800697950725635</v>
      </c>
      <c r="G71" s="8">
        <v>114.53171437179392</v>
      </c>
      <c r="J71" s="9" t="s">
        <v>136</v>
      </c>
      <c r="K71" s="8">
        <v>41.679826621171294</v>
      </c>
      <c r="L71" s="8">
        <v>59.041302263726386</v>
      </c>
      <c r="M71" s="8">
        <v>34.061375118331881</v>
      </c>
      <c r="N71" s="8">
        <v>66.6597537665658</v>
      </c>
    </row>
    <row r="72" spans="3:14" x14ac:dyDescent="0.25">
      <c r="C72" s="9" t="s">
        <v>55</v>
      </c>
      <c r="D72" s="8">
        <v>99.14473152657709</v>
      </c>
      <c r="E72" s="8">
        <v>101.94318373184259</v>
      </c>
      <c r="F72" s="8">
        <v>86.677948932113964</v>
      </c>
      <c r="G72" s="8">
        <v>114.40996632630572</v>
      </c>
      <c r="J72" s="9" t="s">
        <v>165</v>
      </c>
      <c r="K72" s="8">
        <v>41.124839628290538</v>
      </c>
      <c r="L72" s="8">
        <v>58.731761056911232</v>
      </c>
      <c r="M72" s="8">
        <v>33.563420750924834</v>
      </c>
      <c r="N72" s="8">
        <v>66.293179934276935</v>
      </c>
    </row>
    <row r="73" spans="3:14" x14ac:dyDescent="0.25">
      <c r="C73" s="9" t="s">
        <v>56</v>
      </c>
      <c r="D73" s="8">
        <v>99.015505978782713</v>
      </c>
      <c r="E73" s="8">
        <v>101.82450545105577</v>
      </c>
      <c r="F73" s="8">
        <v>86.553463860135935</v>
      </c>
      <c r="G73" s="8">
        <v>114.28654756970255</v>
      </c>
      <c r="J73" s="9" t="s">
        <v>224</v>
      </c>
      <c r="K73" s="8">
        <v>40.56728807171239</v>
      </c>
      <c r="L73" s="8">
        <v>58.421377649312142</v>
      </c>
      <c r="M73" s="8">
        <v>33.062641159324322</v>
      </c>
      <c r="N73" s="8">
        <v>65.926024561700217</v>
      </c>
    </row>
    <row r="74" spans="3:14" x14ac:dyDescent="0.25">
      <c r="C74" s="9" t="s">
        <v>57</v>
      </c>
      <c r="D74" s="8">
        <v>98.884320541077741</v>
      </c>
      <c r="E74" s="8">
        <v>101.70438029569827</v>
      </c>
      <c r="F74" s="8">
        <v>86.427247341084609</v>
      </c>
      <c r="G74" s="8">
        <v>114.1614534956914</v>
      </c>
      <c r="J74" s="9" t="s">
        <v>137</v>
      </c>
      <c r="K74" s="8">
        <v>40.007172879657965</v>
      </c>
      <c r="L74" s="8">
        <v>58.110151112708031</v>
      </c>
      <c r="M74" s="8">
        <v>32.55903112975993</v>
      </c>
      <c r="N74" s="8">
        <v>65.558292862606066</v>
      </c>
    </row>
    <row r="75" spans="3:14" x14ac:dyDescent="0.25">
      <c r="C75" s="9" t="s">
        <v>277</v>
      </c>
      <c r="D75" s="8">
        <v>98.751221844874038</v>
      </c>
      <c r="E75" s="8">
        <v>101.58276163435818</v>
      </c>
      <c r="F75" s="8">
        <v>86.299303832235594</v>
      </c>
      <c r="G75" s="8">
        <v>114.03467964699662</v>
      </c>
      <c r="J75" s="9" t="s">
        <v>186</v>
      </c>
      <c r="K75" s="8">
        <v>39.444494947747501</v>
      </c>
      <c r="L75" s="8">
        <v>57.798080551478662</v>
      </c>
      <c r="M75" s="8">
        <v>32.052585639006423</v>
      </c>
      <c r="N75" s="8">
        <v>65.18998986021974</v>
      </c>
    </row>
    <row r="76" spans="3:14" x14ac:dyDescent="0.25">
      <c r="C76" s="9" t="s">
        <v>249</v>
      </c>
      <c r="D76" s="8">
        <v>98.616254428560367</v>
      </c>
      <c r="E76" s="8">
        <v>101.45960492864678</v>
      </c>
      <c r="F76" s="8">
        <v>86.169637641794026</v>
      </c>
      <c r="G76" s="8">
        <v>113.90622171541312</v>
      </c>
      <c r="J76" s="9" t="s">
        <v>138</v>
      </c>
      <c r="K76" s="8">
        <v>38.879255140353067</v>
      </c>
      <c r="L76" s="8">
        <v>57.485165101251965</v>
      </c>
      <c r="M76" s="8">
        <v>31.543299853903459</v>
      </c>
      <c r="N76" s="8">
        <v>64.821120387701569</v>
      </c>
    </row>
    <row r="77" spans="3:14" x14ac:dyDescent="0.25">
      <c r="C77" s="9" t="s">
        <v>58</v>
      </c>
      <c r="D77" s="8">
        <v>98.479460720724745</v>
      </c>
      <c r="E77" s="8">
        <v>101.33486774997601</v>
      </c>
      <c r="F77" s="8">
        <v>86.038252928859009</v>
      </c>
      <c r="G77" s="8">
        <v>113.77607554184175</v>
      </c>
      <c r="J77" s="9" t="s">
        <v>254</v>
      </c>
      <c r="K77" s="8">
        <v>38.311454291887337</v>
      </c>
      <c r="L77" s="8">
        <v>57.171403927615295</v>
      </c>
      <c r="M77" s="8">
        <v>31.031169130708548</v>
      </c>
      <c r="N77" s="8">
        <v>64.451689088794083</v>
      </c>
    </row>
    <row r="78" spans="3:14" x14ac:dyDescent="0.25">
      <c r="C78" s="9" t="s">
        <v>59</v>
      </c>
      <c r="D78" s="8">
        <v>98.340881040641705</v>
      </c>
      <c r="E78" s="8">
        <v>101.20850977907142</v>
      </c>
      <c r="F78" s="8">
        <v>85.90515370340438</v>
      </c>
      <c r="G78" s="8">
        <v>113.64423711630874</v>
      </c>
      <c r="J78" s="9" t="s">
        <v>228</v>
      </c>
      <c r="K78" s="8">
        <v>37.741093208031756</v>
      </c>
      <c r="L78" s="8">
        <v>56.856796224887162</v>
      </c>
      <c r="M78" s="8">
        <v>30.516189014286965</v>
      </c>
      <c r="N78" s="8">
        <v>64.081700418631954</v>
      </c>
    </row>
    <row r="79" spans="3:14" x14ac:dyDescent="0.25">
      <c r="C79" s="9" t="s">
        <v>289</v>
      </c>
      <c r="D79" s="8">
        <v>98.200553613358764</v>
      </c>
      <c r="E79" s="8">
        <v>101.08049279088537</v>
      </c>
      <c r="F79" s="8">
        <v>85.770343826273574</v>
      </c>
      <c r="G79" s="8">
        <v>113.51070257797056</v>
      </c>
      <c r="J79" s="9" t="s">
        <v>139</v>
      </c>
      <c r="K79" s="8">
        <v>37.168172666907275</v>
      </c>
      <c r="L79" s="8">
        <v>56.54134121494662</v>
      </c>
      <c r="M79" s="8">
        <v>29.998355237142867</v>
      </c>
      <c r="N79" s="8">
        <v>63.711158644711027</v>
      </c>
    </row>
    <row r="80" spans="3:14" x14ac:dyDescent="0.25">
      <c r="C80" s="9" t="s">
        <v>60</v>
      </c>
      <c r="D80" s="8">
        <v>98.058514596888543</v>
      </c>
      <c r="E80" s="8">
        <v>100.95078062740534</v>
      </c>
      <c r="F80" s="8">
        <v>85.63382700918801</v>
      </c>
      <c r="G80" s="8">
        <v>113.37546821510587</v>
      </c>
      <c r="J80" s="9" t="s">
        <v>140</v>
      </c>
      <c r="K80" s="8">
        <v>36.592693420190642</v>
      </c>
      <c r="L80" s="8">
        <v>56.225038146116944</v>
      </c>
      <c r="M80" s="8">
        <v>29.477663718295808</v>
      </c>
      <c r="N80" s="8">
        <v>63.340067848011778</v>
      </c>
    </row>
    <row r="81" spans="3:14" x14ac:dyDescent="0.25">
      <c r="C81" s="9" t="s">
        <v>258</v>
      </c>
      <c r="D81" s="8">
        <v>97.914798119210644</v>
      </c>
      <c r="E81" s="8">
        <v>100.81933916065165</v>
      </c>
      <c r="F81" s="8">
        <v>85.495606814766376</v>
      </c>
      <c r="G81" s="8">
        <v>113.23853046509592</v>
      </c>
      <c r="J81" s="9" t="s">
        <v>231</v>
      </c>
      <c r="K81" s="8">
        <v>36.01465619417889</v>
      </c>
      <c r="L81" s="8">
        <v>55.907886292101075</v>
      </c>
      <c r="M81" s="8">
        <v>28.954110562007198</v>
      </c>
      <c r="N81" s="8">
        <v>62.968431924272764</v>
      </c>
    </row>
    <row r="82" spans="3:14" x14ac:dyDescent="0.25">
      <c r="C82" s="9" t="s">
        <v>193</v>
      </c>
      <c r="D82" s="8">
        <v>97.769436323004641</v>
      </c>
      <c r="E82" s="8">
        <v>100.6861362479448</v>
      </c>
      <c r="F82" s="8">
        <v>85.355686656554582</v>
      </c>
      <c r="G82" s="8">
        <v>113.09988591439486</v>
      </c>
      <c r="J82" s="9" t="s">
        <v>197</v>
      </c>
      <c r="K82" s="8">
        <v>35.434061690804988</v>
      </c>
      <c r="L82" s="8">
        <v>55.589884950966074</v>
      </c>
      <c r="M82" s="8">
        <v>28.427692056361632</v>
      </c>
      <c r="N82" s="8">
        <v>62.596254585409426</v>
      </c>
    </row>
    <row r="83" spans="3:14" x14ac:dyDescent="0.25">
      <c r="C83" s="9" t="s">
        <v>178</v>
      </c>
      <c r="D83" s="8">
        <v>97.622459416254571</v>
      </c>
      <c r="E83" s="8">
        <v>100.55114168130075</v>
      </c>
      <c r="F83" s="8">
        <v>85.214069799064077</v>
      </c>
      <c r="G83" s="8">
        <v>112.95953129849124</v>
      </c>
      <c r="J83" s="9" t="s">
        <v>278</v>
      </c>
      <c r="K83" s="8">
        <v>34.850910588606908</v>
      </c>
      <c r="L83" s="8">
        <v>55.27103344417398</v>
      </c>
      <c r="M83" s="8">
        <v>27.898404671707926</v>
      </c>
      <c r="N83" s="8">
        <v>62.223539361072966</v>
      </c>
    </row>
    <row r="84" spans="3:14" x14ac:dyDescent="0.25">
      <c r="C84" s="9" t="s">
        <v>238</v>
      </c>
      <c r="D84" s="8">
        <v>97.473895727084127</v>
      </c>
      <c r="E84" s="8">
        <v>100.41432713259572</v>
      </c>
      <c r="F84" s="8">
        <v>85.070759357817835</v>
      </c>
      <c r="G84" s="8">
        <v>112.81746350186201</v>
      </c>
      <c r="J84" s="9" t="s">
        <v>141</v>
      </c>
      <c r="K84" s="8">
        <v>34.26520354365249</v>
      </c>
      <c r="L84" s="8">
        <v>54.951331115656885</v>
      </c>
      <c r="M84" s="8">
        <v>27.366245058964985</v>
      </c>
      <c r="N84" s="8">
        <v>61.850289600344389</v>
      </c>
    </row>
    <row r="85" spans="3:14" x14ac:dyDescent="0.25">
      <c r="C85" s="9" t="s">
        <v>61</v>
      </c>
      <c r="D85" s="8">
        <v>97.323771761390759</v>
      </c>
      <c r="E85" s="8">
        <v>100.27566609593234</v>
      </c>
      <c r="F85" s="8">
        <v>84.925758299402716</v>
      </c>
      <c r="G85" s="8">
        <v>112.67367955792038</v>
      </c>
      <c r="J85" s="9" t="s">
        <v>329</v>
      </c>
      <c r="K85" s="8">
        <v>33.676941190422568</v>
      </c>
      <c r="L85" s="8">
        <v>54.630777330934009</v>
      </c>
      <c r="M85" s="8">
        <v>26.831210047798042</v>
      </c>
      <c r="N85" s="8">
        <v>61.476508473558539</v>
      </c>
    </row>
    <row r="86" spans="3:14" x14ac:dyDescent="0.25">
      <c r="C86" s="9" t="s">
        <v>271</v>
      </c>
      <c r="D86" s="8">
        <v>97.172112262042631</v>
      </c>
      <c r="E86" s="8">
        <v>100.13513382844242</v>
      </c>
      <c r="F86" s="8">
        <v>84.779069441526573</v>
      </c>
      <c r="G86" s="8">
        <v>112.52817664895848</v>
      </c>
      <c r="J86" s="9" t="s">
        <v>142</v>
      </c>
      <c r="K86" s="8">
        <v>33.086124142654157</v>
      </c>
      <c r="L86" s="8">
        <v>54.309371476268325</v>
      </c>
      <c r="M86" s="8">
        <v>26.293296644670381</v>
      </c>
      <c r="N86" s="8">
        <v>61.102198974252104</v>
      </c>
    </row>
    <row r="87" spans="3:14" x14ac:dyDescent="0.25">
      <c r="C87" s="9" t="s">
        <v>293</v>
      </c>
      <c r="D87" s="8">
        <v>97.018940268584146</v>
      </c>
      <c r="E87" s="8">
        <v>99.992707290581563</v>
      </c>
      <c r="F87" s="8">
        <v>84.630695453079724</v>
      </c>
      <c r="G87" s="8">
        <v>112.38095210608599</v>
      </c>
      <c r="J87" s="9" t="s">
        <v>201</v>
      </c>
      <c r="K87" s="8">
        <v>32.492752994145938</v>
      </c>
      <c r="L87" s="8">
        <v>53.98711295786115</v>
      </c>
      <c r="M87" s="8">
        <v>25.752502030776323</v>
      </c>
      <c r="N87" s="8">
        <v>60.727363921230761</v>
      </c>
    </row>
    <row r="88" spans="3:14" x14ac:dyDescent="0.25">
      <c r="C88" s="9" t="s">
        <v>173</v>
      </c>
      <c r="D88" s="8">
        <v>96.864277176559028</v>
      </c>
      <c r="E88" s="8">
        <v>99.848365086806041</v>
      </c>
      <c r="F88" s="8">
        <v>84.480638854199015</v>
      </c>
      <c r="G88" s="8">
        <v>112.23200340916605</v>
      </c>
      <c r="J88" s="9" t="s">
        <v>266</v>
      </c>
      <c r="K88" s="8">
        <v>31.896828319527835</v>
      </c>
      <c r="L88" s="8">
        <v>53.664001201082563</v>
      </c>
      <c r="M88" s="8">
        <v>25.208823559861152</v>
      </c>
      <c r="N88" s="8">
        <v>60.352005960749246</v>
      </c>
    </row>
    <row r="89" spans="3:14" x14ac:dyDescent="0.25">
      <c r="C89" s="9" t="s">
        <v>203</v>
      </c>
      <c r="D89" s="8">
        <v>96.708142795706664</v>
      </c>
      <c r="E89" s="8">
        <v>99.702087407376496</v>
      </c>
      <c r="F89" s="8">
        <v>84.328902016333984</v>
      </c>
      <c r="G89" s="8">
        <v>112.08132818674918</v>
      </c>
      <c r="J89" s="9" t="s">
        <v>264</v>
      </c>
      <c r="K89" s="8">
        <v>31.29835067499647</v>
      </c>
      <c r="L89" s="8">
        <v>53.340035649735967</v>
      </c>
      <c r="M89" s="8">
        <v>24.662258755933603</v>
      </c>
      <c r="N89" s="8">
        <v>59.97612756879883</v>
      </c>
    </row>
    <row r="90" spans="3:14" x14ac:dyDescent="0.25">
      <c r="C90" s="9" t="s">
        <v>171</v>
      </c>
      <c r="D90" s="8">
        <v>96.550555406416777</v>
      </c>
      <c r="E90" s="8">
        <v>99.553855971903118</v>
      </c>
      <c r="F90" s="8">
        <v>84.1754871623139</v>
      </c>
      <c r="G90" s="8">
        <v>111.928924216006</v>
      </c>
      <c r="J90" s="9" t="s">
        <v>202</v>
      </c>
      <c r="K90" s="8">
        <v>30.697320599018145</v>
      </c>
      <c r="L90" s="8">
        <v>53.015215765355009</v>
      </c>
      <c r="M90" s="8">
        <v>24.112805310876755</v>
      </c>
      <c r="N90" s="8">
        <v>59.599731053496399</v>
      </c>
    </row>
    <row r="91" spans="3:14" x14ac:dyDescent="0.25">
      <c r="C91" s="9" t="s">
        <v>311</v>
      </c>
      <c r="D91" s="8">
        <v>96.391531813940119</v>
      </c>
      <c r="E91" s="8">
        <v>99.403653975135242</v>
      </c>
      <c r="F91" s="8">
        <v>84.020396366415</v>
      </c>
      <c r="G91" s="8">
        <v>111.77478942266036</v>
      </c>
      <c r="J91" s="9" t="s">
        <v>143</v>
      </c>
      <c r="K91" s="8">
        <v>30.09373861300115</v>
      </c>
      <c r="L91" s="8">
        <v>52.689541026531415</v>
      </c>
      <c r="M91" s="8">
        <v>23.560461081963368</v>
      </c>
      <c r="N91" s="8">
        <v>59.222818557569198</v>
      </c>
    </row>
    <row r="92" spans="3:14" x14ac:dyDescent="0.25">
      <c r="C92" s="9" t="s">
        <v>170</v>
      </c>
      <c r="D92" s="8">
        <v>96.231087399949757</v>
      </c>
      <c r="E92" s="8">
        <v>99.251466035399773</v>
      </c>
      <c r="F92" s="8">
        <v>83.863631554426775</v>
      </c>
      <c r="G92" s="8">
        <v>111.61892188092276</v>
      </c>
      <c r="J92" s="9" t="s">
        <v>144</v>
      </c>
      <c r="K92" s="8">
        <v>29.487605221938587</v>
      </c>
      <c r="L92" s="8">
        <v>52.363010928272111</v>
      </c>
      <c r="M92" s="8">
        <v>23.00522408928127</v>
      </c>
      <c r="N92" s="8">
        <v>58.845392060929427</v>
      </c>
    </row>
    <row r="93" spans="3:14" x14ac:dyDescent="0.25">
      <c r="C93" s="9" t="s">
        <v>62</v>
      </c>
      <c r="D93" s="8">
        <v>96.069236171130683</v>
      </c>
      <c r="E93" s="8">
        <v>99.097278146011718</v>
      </c>
      <c r="F93" s="8">
        <v>83.705194503716953</v>
      </c>
      <c r="G93" s="8">
        <v>111.46131981342545</v>
      </c>
      <c r="J93" s="9" t="s">
        <v>145</v>
      </c>
      <c r="K93" s="8">
        <v>28.878920915023429</v>
      </c>
      <c r="L93" s="8">
        <v>52.035624981384089</v>
      </c>
      <c r="M93" s="8">
        <v>22.447092513074836</v>
      </c>
      <c r="N93" s="8">
        <v>58.467453383332682</v>
      </c>
    </row>
    <row r="94" spans="3:14" x14ac:dyDescent="0.25">
      <c r="C94" s="9" t="s">
        <v>63</v>
      </c>
      <c r="D94" s="8">
        <v>95.905990804544857</v>
      </c>
      <c r="E94" s="8">
        <v>98.941077629909117</v>
      </c>
      <c r="F94" s="8">
        <v>83.545086843294101</v>
      </c>
      <c r="G94" s="8">
        <v>111.30198159115987</v>
      </c>
      <c r="J94" s="9" t="s">
        <v>172</v>
      </c>
      <c r="K94" s="8">
        <v>28.267686166237027</v>
      </c>
      <c r="L94" s="8">
        <v>51.707382711886041</v>
      </c>
      <c r="M94" s="8">
        <v>21.886064691008549</v>
      </c>
      <c r="N94" s="8">
        <v>58.089004187114519</v>
      </c>
    </row>
    <row r="95" spans="3:14" x14ac:dyDescent="0.25">
      <c r="C95" s="9" t="s">
        <v>64</v>
      </c>
      <c r="D95" s="8">
        <v>95.741362689576889</v>
      </c>
      <c r="E95" s="8">
        <v>98.782853097707388</v>
      </c>
      <c r="F95" s="8">
        <v>83.383310053867362</v>
      </c>
      <c r="G95" s="8">
        <v>111.14090573341691</v>
      </c>
      <c r="J95" s="9" t="s">
        <v>280</v>
      </c>
      <c r="K95" s="8">
        <v>27.653901434912314</v>
      </c>
      <c r="L95" s="8">
        <v>51.378283660444993</v>
      </c>
      <c r="M95" s="8">
        <v>21.322139115358276</v>
      </c>
      <c r="N95" s="8">
        <v>57.71004597999903</v>
      </c>
    </row>
    <row r="96" spans="3:14" x14ac:dyDescent="0.25">
      <c r="C96" s="9" t="s">
        <v>65</v>
      </c>
      <c r="D96" s="8">
        <v>95.575361966313139</v>
      </c>
      <c r="E96" s="8">
        <v>98.622594409320143</v>
      </c>
      <c r="F96" s="8">
        <v>83.21986546790265</v>
      </c>
      <c r="G96" s="8">
        <v>110.97809090773063</v>
      </c>
      <c r="J96" s="9" t="s">
        <v>146</v>
      </c>
      <c r="K96" s="8">
        <v>27.037567166273092</v>
      </c>
      <c r="L96" s="8">
        <v>51.04832738183714</v>
      </c>
      <c r="M96" s="8">
        <v>20.755314430136306</v>
      </c>
      <c r="N96" s="8">
        <v>57.330580117973923</v>
      </c>
    </row>
    <row r="97" spans="3:14" x14ac:dyDescent="0.25">
      <c r="C97" s="9" t="s">
        <v>290</v>
      </c>
      <c r="D97" s="8">
        <v>95.407997560245576</v>
      </c>
      <c r="E97" s="8">
        <v>98.460292639255385</v>
      </c>
      <c r="F97" s="8">
        <v>83.054754269674888</v>
      </c>
      <c r="G97" s="8">
        <v>110.81353592982607</v>
      </c>
      <c r="J97" s="9" t="s">
        <v>147</v>
      </c>
      <c r="K97" s="8">
        <v>26.418683791950379</v>
      </c>
      <c r="L97" s="8">
        <v>50.717513444431496</v>
      </c>
      <c r="M97" s="8">
        <v>20.185589428155872</v>
      </c>
      <c r="N97" s="8">
        <v>56.950607808226003</v>
      </c>
    </row>
    <row r="98" spans="3:14" x14ac:dyDescent="0.25">
      <c r="C98" s="9" t="s">
        <v>286</v>
      </c>
      <c r="D98" s="8">
        <v>95.239277213222593</v>
      </c>
      <c r="E98" s="8">
        <v>98.29594004566475</v>
      </c>
      <c r="F98" s="8">
        <v>82.887977495315567</v>
      </c>
      <c r="G98" s="8">
        <v>110.64723976357178</v>
      </c>
      <c r="J98" s="9" t="s">
        <v>257</v>
      </c>
      <c r="K98" s="8">
        <v>25.797251730476926</v>
      </c>
      <c r="L98" s="8">
        <v>50.385841429695276</v>
      </c>
      <c r="M98" s="8">
        <v>19.612963048040783</v>
      </c>
      <c r="N98" s="8">
        <v>56.570130112131423</v>
      </c>
    </row>
    <row r="99" spans="3:14" x14ac:dyDescent="0.25">
      <c r="C99" s="9" t="s">
        <v>261</v>
      </c>
      <c r="D99" s="8">
        <v>95.069207510592307</v>
      </c>
      <c r="E99" s="8">
        <v>98.12953004320012</v>
      </c>
      <c r="F99" s="8">
        <v>82.719536032855444</v>
      </c>
      <c r="G99" s="8">
        <v>110.47920152093698</v>
      </c>
      <c r="J99" s="9" t="s">
        <v>148</v>
      </c>
      <c r="K99" s="8">
        <v>25.173271387761098</v>
      </c>
      <c r="L99" s="8">
        <v>50.053310931720155</v>
      </c>
      <c r="M99" s="8">
        <v>19.037434371185991</v>
      </c>
      <c r="N99" s="8">
        <v>56.189147948295258</v>
      </c>
    </row>
    <row r="100" spans="3:14" x14ac:dyDescent="0.25">
      <c r="C100" s="9" t="s">
        <v>66</v>
      </c>
      <c r="D100" s="8">
        <v>94.897793904502748</v>
      </c>
      <c r="E100" s="8">
        <v>97.961057179713492</v>
      </c>
      <c r="F100" s="8">
        <v>82.549430622261667</v>
      </c>
      <c r="G100" s="8">
        <v>110.30942046195457</v>
      </c>
      <c r="J100" s="9" t="s">
        <v>149</v>
      </c>
      <c r="K100" s="8">
        <v>24.546743157540853</v>
      </c>
      <c r="L100" s="8">
        <v>49.719921556768178</v>
      </c>
      <c r="M100" s="8">
        <v>18.45900261867445</v>
      </c>
      <c r="N100" s="8">
        <v>55.807662095634583</v>
      </c>
    </row>
    <row r="101" spans="3:14" x14ac:dyDescent="0.25">
      <c r="C101" s="9" t="s">
        <v>167</v>
      </c>
      <c r="D101" s="8">
        <v>94.725040733336115</v>
      </c>
      <c r="E101" s="8">
        <v>97.790517116822613</v>
      </c>
      <c r="F101" s="8">
        <v>82.377661855469398</v>
      </c>
      <c r="G101" s="8">
        <v>110.13789599468933</v>
      </c>
      <c r="J101" s="9" t="s">
        <v>291</v>
      </c>
      <c r="K101" s="8">
        <v>23.917667421818926</v>
      </c>
      <c r="L101" s="8">
        <v>49.385672922836541</v>
      </c>
      <c r="M101" s="8">
        <v>17.877667148155833</v>
      </c>
      <c r="N101" s="8">
        <v>55.425673196499631</v>
      </c>
    </row>
    <row r="102" spans="3:14" x14ac:dyDescent="0.25">
      <c r="C102" s="9" t="s">
        <v>310</v>
      </c>
      <c r="D102" s="8">
        <v>94.550951237264229</v>
      </c>
      <c r="E102" s="8">
        <v>97.617906614355718</v>
      </c>
      <c r="F102" s="8">
        <v>82.204230176407378</v>
      </c>
      <c r="G102" s="8">
        <v>109.96462767521257</v>
      </c>
      <c r="J102" s="9" t="s">
        <v>150</v>
      </c>
      <c r="K102" s="8">
        <v>23.286044551280114</v>
      </c>
      <c r="L102" s="8">
        <v>49.050564659240507</v>
      </c>
      <c r="M102" s="8">
        <v>17.293427450692562</v>
      </c>
      <c r="N102" s="8">
        <v>55.043181759828059</v>
      </c>
    </row>
    <row r="103" spans="3:14" x14ac:dyDescent="0.25">
      <c r="C103" s="9" t="s">
        <v>67</v>
      </c>
      <c r="D103" s="8">
        <v>94.375527569917807</v>
      </c>
      <c r="E103" s="8">
        <v>97.443223518682032</v>
      </c>
      <c r="F103" s="8">
        <v>82.02913588101724</v>
      </c>
      <c r="G103" s="8">
        <v>109.7896152075826</v>
      </c>
      <c r="J103" s="9" t="s">
        <v>314</v>
      </c>
      <c r="K103" s="8">
        <v>22.651874905691336</v>
      </c>
      <c r="L103" s="8">
        <v>48.71459640621314</v>
      </c>
      <c r="M103" s="8">
        <v>16.706283147578034</v>
      </c>
      <c r="N103" s="8">
        <v>54.660188164326442</v>
      </c>
    </row>
    <row r="104" spans="3:14" x14ac:dyDescent="0.25">
      <c r="C104" s="9" t="s">
        <v>68</v>
      </c>
      <c r="D104" s="8">
        <v>94.198770806167104</v>
      </c>
      <c r="E104" s="8">
        <v>97.266466754931329</v>
      </c>
      <c r="F104" s="8">
        <v>81.852379117266537</v>
      </c>
      <c r="G104" s="8">
        <v>109.6128584438319</v>
      </c>
      <c r="J104" s="9" t="s">
        <v>151</v>
      </c>
      <c r="K104" s="8">
        <v>22.015158834285359</v>
      </c>
      <c r="L104" s="8">
        <v>48.377767814521675</v>
      </c>
      <c r="M104" s="8">
        <v>16.116233987132468</v>
      </c>
      <c r="N104" s="8">
        <v>54.276692661674566</v>
      </c>
    </row>
    <row r="105" spans="3:14" x14ac:dyDescent="0.25">
      <c r="C105" s="9" t="s">
        <v>298</v>
      </c>
      <c r="D105" s="8">
        <v>94.020680946012135</v>
      </c>
      <c r="E105" s="8">
        <v>97.087636323103624</v>
      </c>
      <c r="F105" s="8">
        <v>81.673959885155284</v>
      </c>
      <c r="G105" s="8">
        <v>109.43435738396047</v>
      </c>
      <c r="J105" s="9" t="s">
        <v>244</v>
      </c>
      <c r="K105" s="8">
        <v>21.375896676128988</v>
      </c>
      <c r="L105" s="8">
        <v>48.040078545099306</v>
      </c>
      <c r="M105" s="8">
        <v>15.523279841481177</v>
      </c>
      <c r="N105" s="8">
        <v>53.892695379747117</v>
      </c>
    </row>
    <row r="106" spans="3:14" x14ac:dyDescent="0.25">
      <c r="C106" s="9" t="s">
        <v>234</v>
      </c>
      <c r="D106" s="8">
        <v>93.841256914582644</v>
      </c>
      <c r="E106" s="8">
        <v>96.906733298069142</v>
      </c>
      <c r="F106" s="8">
        <v>81.493878036715927</v>
      </c>
      <c r="G106" s="8">
        <v>109.25411217593586</v>
      </c>
      <c r="J106" s="9" t="s">
        <v>325</v>
      </c>
      <c r="K106" s="8">
        <v>20.734088760476393</v>
      </c>
      <c r="L106" s="8">
        <v>47.701528268691888</v>
      </c>
      <c r="M106" s="8">
        <v>14.927420703320077</v>
      </c>
      <c r="N106" s="8">
        <v>53.508196325848203</v>
      </c>
    </row>
    <row r="107" spans="3:14" x14ac:dyDescent="0.25">
      <c r="C107" s="9" t="s">
        <v>69</v>
      </c>
      <c r="D107" s="8">
        <v>93.660496558247885</v>
      </c>
      <c r="E107" s="8">
        <v>96.723759833458629</v>
      </c>
      <c r="F107" s="8">
        <v>81.312133276006804</v>
      </c>
      <c r="G107" s="8">
        <v>109.07212311569971</v>
      </c>
      <c r="J107" s="9" t="s">
        <v>152</v>
      </c>
      <c r="K107" s="8">
        <v>20.089735407108101</v>
      </c>
      <c r="L107" s="8">
        <v>47.362116665518862</v>
      </c>
      <c r="M107" s="8">
        <v>14.328656682673053</v>
      </c>
      <c r="N107" s="8">
        <v>53.123195389953906</v>
      </c>
    </row>
    <row r="108" spans="3:14" x14ac:dyDescent="0.25">
      <c r="C108" s="9" t="s">
        <v>327</v>
      </c>
      <c r="D108" s="8">
        <v>93.478396636836052</v>
      </c>
      <c r="E108" s="8">
        <v>96.538719169443866</v>
      </c>
      <c r="F108" s="8">
        <v>81.12872515909919</v>
      </c>
      <c r="G108" s="8">
        <v>108.88839064718073</v>
      </c>
      <c r="J108" s="9" t="s">
        <v>153</v>
      </c>
      <c r="K108" s="8">
        <v>19.442836926656664</v>
      </c>
      <c r="L108" s="8">
        <v>47.021843424947662</v>
      </c>
      <c r="M108" s="8">
        <v>13.726988003645825</v>
      </c>
      <c r="N108" s="8">
        <v>52.7376923479585</v>
      </c>
    </row>
    <row r="109" spans="3:14" x14ac:dyDescent="0.25">
      <c r="C109" s="9" t="s">
        <v>70</v>
      </c>
      <c r="D109" s="8">
        <v>93.294952811964947</v>
      </c>
      <c r="E109" s="8">
        <v>96.351615644407104</v>
      </c>
      <c r="F109" s="8">
        <v>80.943653094057936</v>
      </c>
      <c r="G109" s="8">
        <v>108.70291536231412</v>
      </c>
      <c r="J109" s="9" t="s">
        <v>246</v>
      </c>
      <c r="K109" s="8">
        <v>18.793393620919179</v>
      </c>
      <c r="L109" s="8">
        <v>46.680708245181222</v>
      </c>
      <c r="M109" s="8">
        <v>13.122415001180482</v>
      </c>
      <c r="N109" s="8">
        <v>52.351686864919913</v>
      </c>
    </row>
    <row r="110" spans="3:14" x14ac:dyDescent="0.25">
      <c r="C110" s="9" t="s">
        <v>71</v>
      </c>
      <c r="D110" s="8">
        <v>93.110159631486525</v>
      </c>
      <c r="E110" s="8">
        <v>96.162454710496334</v>
      </c>
      <c r="F110" s="8">
        <v>80.756916340915836</v>
      </c>
      <c r="G110" s="8">
        <v>108.51569800106702</v>
      </c>
      <c r="J110" s="9" t="s">
        <v>154</v>
      </c>
      <c r="K110" s="8">
        <v>18.141405783157566</v>
      </c>
      <c r="L110" s="8">
        <v>46.338710832957602</v>
      </c>
      <c r="M110" s="8">
        <v>12.514938117814904</v>
      </c>
      <c r="N110" s="8">
        <v>51.965178498300261</v>
      </c>
    </row>
    <row r="111" spans="3:14" x14ac:dyDescent="0.25">
      <c r="C111" s="9" t="s">
        <v>227</v>
      </c>
      <c r="D111" s="8">
        <v>92.924010510052696</v>
      </c>
      <c r="E111" s="8">
        <v>95.971242953059701</v>
      </c>
      <c r="F111" s="8">
        <v>80.568514011642208</v>
      </c>
      <c r="G111" s="8">
        <v>108.32673945147019</v>
      </c>
      <c r="J111" s="9" t="s">
        <v>252</v>
      </c>
      <c r="K111" s="8">
        <v>17.486873698386987</v>
      </c>
      <c r="L111" s="8">
        <v>45.995850903261697</v>
      </c>
      <c r="M111" s="8">
        <v>11.904557900451131</v>
      </c>
      <c r="N111" s="8">
        <v>51.578166701197553</v>
      </c>
    </row>
    <row r="112" spans="3:14" x14ac:dyDescent="0.25">
      <c r="C112" s="9" t="s">
        <v>169</v>
      </c>
      <c r="D112" s="8">
        <v>92.736497705815069</v>
      </c>
      <c r="E112" s="8">
        <v>95.777988113945568</v>
      </c>
      <c r="F112" s="8">
        <v>80.378445070105542</v>
      </c>
      <c r="G112" s="8">
        <v>108.13604074965509</v>
      </c>
      <c r="J112" s="9" t="s">
        <v>155</v>
      </c>
      <c r="K112" s="8">
        <v>16.829797643652977</v>
      </c>
      <c r="L112" s="8">
        <v>45.652128179047892</v>
      </c>
      <c r="M112" s="8">
        <v>11.291274997136355</v>
      </c>
      <c r="N112" s="8">
        <v>51.190650825564511</v>
      </c>
    </row>
    <row r="113" spans="3:14" x14ac:dyDescent="0.25">
      <c r="C113" s="9" t="s">
        <v>272</v>
      </c>
      <c r="D113" s="8">
        <v>92.547612293281659</v>
      </c>
      <c r="E113" s="8">
        <v>95.58269911864592</v>
      </c>
      <c r="F113" s="8">
        <v>80.186708332030904</v>
      </c>
      <c r="G113" s="8">
        <v>107.94360307989668</v>
      </c>
      <c r="J113" s="9" t="s">
        <v>270</v>
      </c>
      <c r="K113" s="8">
        <v>16.170177888297825</v>
      </c>
      <c r="L113" s="8">
        <v>45.307542390973921</v>
      </c>
      <c r="M113" s="8">
        <v>10.675090153860474</v>
      </c>
      <c r="N113" s="8">
        <v>50.802630125411277</v>
      </c>
    </row>
    <row r="114" spans="3:14" x14ac:dyDescent="0.25">
      <c r="C114" s="9" t="s">
        <v>275</v>
      </c>
      <c r="D114" s="8">
        <v>92.357344132366094</v>
      </c>
      <c r="E114" s="8">
        <v>95.385386107247129</v>
      </c>
      <c r="F114" s="8">
        <v>79.993302464952365</v>
      </c>
      <c r="G114" s="8">
        <v>107.74942777466086</v>
      </c>
      <c r="J114" s="9" t="s">
        <v>279</v>
      </c>
      <c r="K114" s="8">
        <v>15.508014694216666</v>
      </c>
      <c r="L114" s="8">
        <v>44.962093277144675</v>
      </c>
      <c r="M114" s="8">
        <v>10.056004211373299</v>
      </c>
      <c r="N114" s="8">
        <v>50.414103759988038</v>
      </c>
    </row>
    <row r="115" spans="3:14" x14ac:dyDescent="0.25">
      <c r="C115" s="9" t="s">
        <v>300</v>
      </c>
      <c r="D115" s="8">
        <v>92.165681833683763</v>
      </c>
      <c r="E115" s="8">
        <v>95.186060469133778</v>
      </c>
      <c r="F115" s="8">
        <v>79.79822598816078</v>
      </c>
      <c r="G115" s="8">
        <v>107.55351631465676</v>
      </c>
      <c r="J115" s="9" t="s">
        <v>225</v>
      </c>
      <c r="K115" s="8">
        <v>14.843308316103585</v>
      </c>
      <c r="L115" s="8">
        <v>44.615780582866037</v>
      </c>
      <c r="M115" s="8">
        <v>9.4340181020250213</v>
      </c>
      <c r="N115" s="8">
        <v>50.025070796944604</v>
      </c>
    </row>
    <row r="116" spans="3:14" x14ac:dyDescent="0.25">
      <c r="C116" s="9" t="s">
        <v>213</v>
      </c>
      <c r="D116" s="8">
        <v>91.972612720172734</v>
      </c>
      <c r="E116" s="8">
        <v>94.984734881367856</v>
      </c>
      <c r="F116" s="8">
        <v>79.601477272647614</v>
      </c>
      <c r="G116" s="8">
        <v>107.35587032889298</v>
      </c>
      <c r="J116" s="9" t="s">
        <v>198</v>
      </c>
      <c r="K116" s="8">
        <v>14.176059001688463</v>
      </c>
      <c r="L116" s="8">
        <v>44.268604060408158</v>
      </c>
      <c r="M116" s="8">
        <v>8.8091328466329166</v>
      </c>
      <c r="N116" s="8">
        <v>49.635530215463703</v>
      </c>
    </row>
    <row r="117" spans="3:14" x14ac:dyDescent="0.25">
      <c r="C117" s="9" t="s">
        <v>192</v>
      </c>
      <c r="D117" s="8">
        <v>91.778122785148014</v>
      </c>
      <c r="E117" s="8">
        <v>94.781423350634356</v>
      </c>
      <c r="F117" s="8">
        <v>79.403054541045137</v>
      </c>
      <c r="G117" s="8">
        <v>107.15649159473723</v>
      </c>
      <c r="J117" s="9" t="s">
        <v>156</v>
      </c>
      <c r="K117" s="8">
        <v>13.506266991964672</v>
      </c>
      <c r="L117" s="8">
        <v>43.920563468777672</v>
      </c>
      <c r="M117" s="8">
        <v>8.1813495513772665</v>
      </c>
      <c r="N117" s="8">
        <v>49.245480909365078</v>
      </c>
    </row>
    <row r="118" spans="3:14" x14ac:dyDescent="0.25">
      <c r="C118" s="9" t="s">
        <v>72</v>
      </c>
      <c r="D118" s="8">
        <v>91.582196646936481</v>
      </c>
      <c r="E118" s="8">
        <v>94.576141258606313</v>
      </c>
      <c r="F118" s="8">
        <v>79.202955867563801</v>
      </c>
      <c r="G118" s="8">
        <v>106.95538203797899</v>
      </c>
      <c r="J118" s="9" t="s">
        <v>328</v>
      </c>
      <c r="K118" s="8">
        <v>12.833932521408173</v>
      </c>
      <c r="L118" s="8">
        <v>43.571658573498574</v>
      </c>
      <c r="M118" s="8">
        <v>7.5506694047292555</v>
      </c>
      <c r="N118" s="8">
        <v>48.854921690177491</v>
      </c>
    </row>
    <row r="119" spans="3:14" x14ac:dyDescent="0.25">
      <c r="C119" s="9" t="s">
        <v>188</v>
      </c>
      <c r="D119" s="8">
        <v>91.384817500287468</v>
      </c>
      <c r="E119" s="8">
        <v>94.368905410534481</v>
      </c>
      <c r="F119" s="8">
        <v>79.001179177927455</v>
      </c>
      <c r="G119" s="8">
        <v>106.75254373289449</v>
      </c>
      <c r="J119" s="9" t="s">
        <v>157</v>
      </c>
      <c r="K119" s="8">
        <v>12.159055818188394</v>
      </c>
      <c r="L119" s="8">
        <v>43.221889146401459</v>
      </c>
      <c r="M119" s="8">
        <v>6.9170936744135361</v>
      </c>
      <c r="N119" s="8">
        <v>48.463851290176315</v>
      </c>
    </row>
    <row r="120" spans="3:14" x14ac:dyDescent="0.25">
      <c r="C120" s="9" t="s">
        <v>73</v>
      </c>
      <c r="D120" s="8">
        <v>91.185967064811194</v>
      </c>
      <c r="E120" s="8">
        <v>94.159734086808612</v>
      </c>
      <c r="F120" s="8">
        <v>78.797722249306773</v>
      </c>
      <c r="G120" s="8">
        <v>106.54797890231303</v>
      </c>
      <c r="J120" s="9" t="s">
        <v>215</v>
      </c>
      <c r="K120" s="8">
        <v>11.481637104371174</v>
      </c>
      <c r="L120" s="8">
        <v>42.871254965420484</v>
      </c>
      <c r="M120" s="8">
        <v>6.2806237044077022</v>
      </c>
      <c r="N120" s="8">
        <v>48.072268365383955</v>
      </c>
    </row>
    <row r="121" spans="3:14" x14ac:dyDescent="0.25">
      <c r="C121" s="9" t="s">
        <v>74</v>
      </c>
      <c r="D121" s="8">
        <v>90.985625530768289</v>
      </c>
      <c r="E121" s="8">
        <v>93.948647097168077</v>
      </c>
      <c r="F121" s="8">
        <v>78.592582710252231</v>
      </c>
      <c r="G121" s="8">
        <v>106.34168991768414</v>
      </c>
      <c r="J121" s="9" t="s">
        <v>287</v>
      </c>
      <c r="K121" s="8">
        <v>10.801676596114074</v>
      </c>
      <c r="L121" s="8">
        <v>42.519755814398096</v>
      </c>
      <c r="M121" s="8">
        <v>5.6412609119811208</v>
      </c>
      <c r="N121" s="8">
        <v>47.680171498531045</v>
      </c>
    </row>
    <row r="122" spans="3:14" x14ac:dyDescent="0.25">
      <c r="C122" s="9" t="s">
        <v>75</v>
      </c>
      <c r="D122" s="8">
        <v>90.783771502615025</v>
      </c>
      <c r="E122" s="8">
        <v>93.735665837156603</v>
      </c>
      <c r="F122" s="8">
        <v>78.385758040626982</v>
      </c>
      <c r="G122" s="8">
        <v>106.13367929914465</v>
      </c>
      <c r="J122" s="9" t="s">
        <v>158</v>
      </c>
      <c r="K122" s="8">
        <v>10.119174503854538</v>
      </c>
      <c r="L122" s="8">
        <v>42.167391482896839</v>
      </c>
      <c r="M122" s="8">
        <v>4.9990067847750836</v>
      </c>
      <c r="N122" s="8">
        <v>47.287559201976293</v>
      </c>
    </row>
    <row r="123" spans="3:14" x14ac:dyDescent="0.25">
      <c r="C123" s="9" t="s">
        <v>294</v>
      </c>
      <c r="D123" s="8">
        <v>90.580381940807015</v>
      </c>
      <c r="E123" s="8">
        <v>93.520813346318604</v>
      </c>
      <c r="F123" s="8">
        <v>78.177245571540723</v>
      </c>
      <c r="G123" s="8">
        <v>105.9239497155849</v>
      </c>
      <c r="J123" s="9" t="s">
        <v>268</v>
      </c>
      <c r="K123" s="8">
        <v>9.4341310324910417</v>
      </c>
      <c r="L123" s="8">
        <v>41.814161766018287</v>
      </c>
      <c r="M123" s="8">
        <v>4.3538628779263249</v>
      </c>
      <c r="N123" s="8">
        <v>46.894429920583001</v>
      </c>
    </row>
    <row r="124" spans="3:14" x14ac:dyDescent="0.25">
      <c r="C124" s="9" t="s">
        <v>76</v>
      </c>
      <c r="D124" s="8">
        <v>90.375432102476054</v>
      </c>
      <c r="E124" s="8">
        <v>93.304114367522232</v>
      </c>
      <c r="F124" s="8">
        <v>77.96704248528556</v>
      </c>
      <c r="G124" s="8">
        <v>105.71250398471273</v>
      </c>
      <c r="J124" s="9" t="s">
        <v>166</v>
      </c>
      <c r="K124" s="8">
        <v>8.7465463815575291</v>
      </c>
      <c r="L124" s="8">
        <v>41.460066464228412</v>
      </c>
      <c r="M124" s="8">
        <v>3.7058308112354688</v>
      </c>
      <c r="N124" s="8">
        <v>46.500782034550468</v>
      </c>
    </row>
    <row r="125" spans="3:14" x14ac:dyDescent="0.25">
      <c r="C125" s="9" t="s">
        <v>77</v>
      </c>
      <c r="D125" s="8">
        <v>90.168895481724746</v>
      </c>
      <c r="E125" s="8">
        <v>93.085595406664908</v>
      </c>
      <c r="F125" s="8">
        <v>77.755145815274687</v>
      </c>
      <c r="G125" s="8">
        <v>105.49934507311497</v>
      </c>
      <c r="J125" s="9" t="s">
        <v>194</v>
      </c>
      <c r="K125" s="8">
        <v>8.0564207453916516</v>
      </c>
      <c r="L125" s="8">
        <v>41.10510538318961</v>
      </c>
      <c r="M125" s="8">
        <v>3.0549122663824235</v>
      </c>
      <c r="N125" s="8">
        <v>46.106613862198842</v>
      </c>
    </row>
    <row r="126" spans="3:14" x14ac:dyDescent="0.25">
      <c r="C126" s="9" t="s">
        <v>78</v>
      </c>
      <c r="D126" s="8">
        <v>89.960743750429359</v>
      </c>
      <c r="E126" s="8">
        <v>92.865284791870366</v>
      </c>
      <c r="F126" s="8">
        <v>77.54155244598509</v>
      </c>
      <c r="G126" s="8">
        <v>105.28447609631463</v>
      </c>
      <c r="J126" s="9" t="s">
        <v>332</v>
      </c>
      <c r="K126" s="8">
        <v>7.3637543132966954</v>
      </c>
      <c r="L126" s="8">
        <v>40.749278333598589</v>
      </c>
      <c r="M126" s="8">
        <v>2.401108984189662</v>
      </c>
      <c r="N126" s="8">
        <v>45.711923662705622</v>
      </c>
    </row>
    <row r="127" spans="3:14" x14ac:dyDescent="0.25">
      <c r="C127" s="9" t="s">
        <v>79</v>
      </c>
      <c r="D127" s="8">
        <v>89.750946700605851</v>
      </c>
      <c r="E127" s="8">
        <v>92.643212731122645</v>
      </c>
      <c r="F127" s="8">
        <v>77.326259112905319</v>
      </c>
      <c r="G127" s="8">
        <v>105.06790031882318</v>
      </c>
      <c r="J127" s="9" t="s">
        <v>159</v>
      </c>
      <c r="K127" s="8">
        <v>6.668547269697747</v>
      </c>
      <c r="L127" s="8">
        <v>40.392585131030266</v>
      </c>
      <c r="M127" s="8">
        <v>1.7444227619351445</v>
      </c>
      <c r="N127" s="8">
        <v>45.316709638792872</v>
      </c>
    </row>
    <row r="128" spans="3:14" x14ac:dyDescent="0.25">
      <c r="C128" s="9" t="s">
        <v>245</v>
      </c>
      <c r="D128" s="8">
        <v>89.539472189574681</v>
      </c>
      <c r="E128" s="8">
        <v>92.41941136710129</v>
      </c>
      <c r="F128" s="8">
        <v>77.109262402489492</v>
      </c>
      <c r="G128" s="8">
        <v>104.84962115418648</v>
      </c>
      <c r="J128" s="9" t="s">
        <v>160</v>
      </c>
      <c r="K128" s="8">
        <v>5.9707997942922404</v>
      </c>
      <c r="L128" s="8">
        <v>40.035025595787232</v>
      </c>
      <c r="M128" s="8">
        <v>1.0848554507158497</v>
      </c>
      <c r="N128" s="8">
        <v>44.920969939363623</v>
      </c>
    </row>
    <row r="129" spans="3:14" x14ac:dyDescent="0.25">
      <c r="C129" s="9" t="s">
        <v>199</v>
      </c>
      <c r="D129" s="8">
        <v>89.32628608935623</v>
      </c>
      <c r="E129" s="8">
        <v>92.193914827785946</v>
      </c>
      <c r="F129" s="8">
        <v>76.890558752118892</v>
      </c>
      <c r="G129" s="8">
        <v>104.62964216502328</v>
      </c>
      <c r="J129" s="9" t="s">
        <v>273</v>
      </c>
      <c r="K129" s="8">
        <v>5.2705120621949888</v>
      </c>
      <c r="L129" s="8">
        <v>39.676599552754617</v>
      </c>
      <c r="M129" s="8">
        <v>0.4224089528628987</v>
      </c>
      <c r="N129" s="8">
        <v>44.52470266208671</v>
      </c>
    </row>
    <row r="130" spans="3:14" x14ac:dyDescent="0.25">
      <c r="C130" s="9" t="s">
        <v>80</v>
      </c>
      <c r="D130" s="8">
        <v>89.111352241937894</v>
      </c>
      <c r="E130" s="8">
        <v>91.966759271189161</v>
      </c>
      <c r="F130" s="8">
        <v>76.670144450072158</v>
      </c>
      <c r="G130" s="8">
        <v>104.4079670630549</v>
      </c>
      <c r="J130" s="9" t="s">
        <v>161</v>
      </c>
      <c r="K130" s="8">
        <v>4.5676842440782686</v>
      </c>
      <c r="L130" s="8">
        <v>39.317306831260169</v>
      </c>
      <c r="M130" s="8">
        <v>-0.24291478059050675</v>
      </c>
      <c r="N130" s="8">
        <v>44.127905855928944</v>
      </c>
    </row>
    <row r="131" spans="3:14" x14ac:dyDescent="0.25">
      <c r="C131" s="9" t="s">
        <v>81</v>
      </c>
      <c r="D131" s="8">
        <v>88.89463242227211</v>
      </c>
      <c r="E131" s="8">
        <v>91.737982922358526</v>
      </c>
      <c r="F131" s="8">
        <v>76.448015635505769</v>
      </c>
      <c r="G131" s="8">
        <v>104.18459970912487</v>
      </c>
      <c r="J131" s="9" t="s">
        <v>302</v>
      </c>
      <c r="K131" s="8">
        <v>3.8623165063067297</v>
      </c>
      <c r="L131" s="8">
        <v>38.957147264939252</v>
      </c>
      <c r="M131" s="8">
        <v>-0.91111375238800463</v>
      </c>
      <c r="N131" s="8">
        <v>43.73057752363399</v>
      </c>
    </row>
    <row r="132" spans="3:14" x14ac:dyDescent="0.25">
      <c r="C132" s="9" t="s">
        <v>82</v>
      </c>
      <c r="D132" s="8">
        <v>88.676086311084404</v>
      </c>
      <c r="E132" s="8">
        <v>91.507626100568544</v>
      </c>
      <c r="F132" s="8">
        <v>76.22416829844596</v>
      </c>
      <c r="G132" s="8">
        <v>103.95954411320699</v>
      </c>
      <c r="J132" s="9" t="s">
        <v>162</v>
      </c>
      <c r="K132" s="8">
        <v>3.154409011067635</v>
      </c>
      <c r="L132" s="8">
        <v>38.59612069160459</v>
      </c>
      <c r="M132" s="8">
        <v>-1.5821859214748351</v>
      </c>
      <c r="N132" s="8">
        <v>43.332715624147056</v>
      </c>
    </row>
    <row r="133" spans="3:14" x14ac:dyDescent="0.25">
      <c r="C133" s="9" t="s">
        <v>323</v>
      </c>
      <c r="D133" s="8">
        <v>88.455671479786702</v>
      </c>
      <c r="E133" s="8">
        <v>91.275731234407232</v>
      </c>
      <c r="F133" s="8">
        <v>75.998598279793569</v>
      </c>
      <c r="G133" s="8">
        <v>103.73280443440036</v>
      </c>
      <c r="J133" s="9" t="s">
        <v>163</v>
      </c>
      <c r="K133" s="8">
        <v>2.4439619164965229</v>
      </c>
      <c r="L133" s="8">
        <v>38.234226953120654</v>
      </c>
      <c r="M133" s="8">
        <v>-2.2561292053681044</v>
      </c>
      <c r="N133" s="8">
        <v>42.934318074985278</v>
      </c>
    </row>
    <row r="134" spans="3:14" x14ac:dyDescent="0.25">
      <c r="C134" s="9" t="s">
        <v>83</v>
      </c>
      <c r="D134" s="8">
        <v>88.233343389990296</v>
      </c>
      <c r="E134" s="8">
        <v>91.042342862263354</v>
      </c>
      <c r="F134" s="8">
        <v>75.771301271343518</v>
      </c>
      <c r="G134" s="8">
        <v>103.50438498091013</v>
      </c>
      <c r="J134" s="9" t="s">
        <v>182</v>
      </c>
      <c r="K134" s="8">
        <v>1.7309753767984475</v>
      </c>
      <c r="L134" s="8">
        <v>37.871465895282398</v>
      </c>
      <c r="M134" s="8">
        <v>-2.9329414824720352</v>
      </c>
      <c r="N134" s="8">
        <v>42.535382754552884</v>
      </c>
    </row>
    <row r="135" spans="3:14" x14ac:dyDescent="0.25">
      <c r="C135" s="9" t="s">
        <v>84</v>
      </c>
      <c r="D135" s="8">
        <v>88.009055410283267</v>
      </c>
      <c r="E135" s="8">
        <v>90.807507615548772</v>
      </c>
      <c r="F135" s="8">
        <v>75.542272815820141</v>
      </c>
      <c r="G135" s="8">
        <v>103.2742902100119</v>
      </c>
    </row>
    <row r="136" spans="3:14" x14ac:dyDescent="0.25">
      <c r="C136" s="9" t="s">
        <v>312</v>
      </c>
      <c r="D136" s="8">
        <v>87.78275885306391</v>
      </c>
      <c r="E136" s="8">
        <v>90.571274181865249</v>
      </c>
      <c r="F136" s="8">
        <v>75.311508306930435</v>
      </c>
      <c r="G136" s="8">
        <v>103.04252472799872</v>
      </c>
    </row>
    <row r="137" spans="3:14" x14ac:dyDescent="0.25">
      <c r="C137" s="9" t="s">
        <v>205</v>
      </c>
      <c r="D137" s="8">
        <v>87.554403034284206</v>
      </c>
      <c r="E137" s="8">
        <v>90.333693245260747</v>
      </c>
      <c r="F137" s="8">
        <v>75.079002989436432</v>
      </c>
      <c r="G137" s="8">
        <v>102.80909329010852</v>
      </c>
    </row>
    <row r="138" spans="3:14" x14ac:dyDescent="0.25">
      <c r="C138" s="9" t="s">
        <v>217</v>
      </c>
      <c r="D138" s="8">
        <v>87.323935358938684</v>
      </c>
      <c r="E138" s="8">
        <v>90.094817400740766</v>
      </c>
      <c r="F138" s="8">
        <v>74.844751959248839</v>
      </c>
      <c r="G138" s="8">
        <v>102.57400080043061</v>
      </c>
    </row>
    <row r="139" spans="3:14" x14ac:dyDescent="0.25">
      <c r="C139" s="9" t="s">
        <v>317</v>
      </c>
      <c r="D139" s="8">
        <v>87.091301435008319</v>
      </c>
      <c r="E139" s="8">
        <v>89.854701040324358</v>
      </c>
      <c r="F139" s="8">
        <v>74.608750163543547</v>
      </c>
      <c r="G139" s="8">
        <v>102.33725231178913</v>
      </c>
    </row>
    <row r="140" spans="3:14" x14ac:dyDescent="0.25">
      <c r="C140" s="9" t="s">
        <v>85</v>
      </c>
      <c r="D140" s="8">
        <v>86.856445218319365</v>
      </c>
      <c r="E140" s="8">
        <v>89.61340020818524</v>
      </c>
      <c r="F140" s="8">
        <v>74.370992400902693</v>
      </c>
      <c r="G140" s="8">
        <v>102.09885302560191</v>
      </c>
    </row>
    <row r="141" spans="3:14" x14ac:dyDescent="0.25">
      <c r="C141" s="9" t="s">
        <v>86</v>
      </c>
      <c r="D141" s="8">
        <v>86.619309190379028</v>
      </c>
      <c r="E141" s="8">
        <v>89.370972422816209</v>
      </c>
      <c r="F141" s="8">
        <v>74.131473321482559</v>
      </c>
      <c r="G141" s="8">
        <v>101.85880829171268</v>
      </c>
    </row>
    <row r="142" spans="3:14" x14ac:dyDescent="0.25">
      <c r="C142" s="9" t="s">
        <v>185</v>
      </c>
      <c r="D142" s="8">
        <v>86.379834570689795</v>
      </c>
      <c r="E142" s="8">
        <v>89.127476464714746</v>
      </c>
      <c r="F142" s="8">
        <v>73.890187427209909</v>
      </c>
      <c r="G142" s="8">
        <v>101.61712360819463</v>
      </c>
    </row>
    <row r="143" spans="3:14" x14ac:dyDescent="0.25">
      <c r="C143" s="9" t="s">
        <v>301</v>
      </c>
      <c r="D143" s="8">
        <v>86.137961564310558</v>
      </c>
      <c r="E143" s="8">
        <v>88.882972128822018</v>
      </c>
      <c r="F143" s="8">
        <v>73.647129072008909</v>
      </c>
      <c r="G143" s="8">
        <v>101.37380462112367</v>
      </c>
    </row>
    <row r="144" spans="3:14" x14ac:dyDescent="0.25">
      <c r="C144" s="9" t="s">
        <v>87</v>
      </c>
      <c r="D144" s="8">
        <v>85.893629644524509</v>
      </c>
      <c r="E144" s="8">
        <v>88.637519941854805</v>
      </c>
      <c r="F144" s="8">
        <v>73.402292462060586</v>
      </c>
      <c r="G144" s="8">
        <v>101.12885712431873</v>
      </c>
    </row>
    <row r="145" spans="3:7" x14ac:dyDescent="0.25">
      <c r="C145" s="9" t="s">
        <v>88</v>
      </c>
      <c r="D145" s="8">
        <v>85.646777869402356</v>
      </c>
      <c r="E145" s="8">
        <v>88.391180845742369</v>
      </c>
      <c r="F145" s="8">
        <v>73.155671656097013</v>
      </c>
      <c r="G145" s="8">
        <v>100.88228705904771</v>
      </c>
    </row>
    <row r="146" spans="3:7" x14ac:dyDescent="0.25">
      <c r="C146" s="9" t="s">
        <v>89</v>
      </c>
      <c r="D146" s="8">
        <v>85.397345229837072</v>
      </c>
      <c r="E146" s="8">
        <v>88.144015849591824</v>
      </c>
      <c r="F146" s="8">
        <v>72.907260565732358</v>
      </c>
      <c r="G146" s="8">
        <v>100.63410051369654</v>
      </c>
    </row>
    <row r="147" spans="3:7" x14ac:dyDescent="0.25">
      <c r="C147" s="9" t="s">
        <v>319</v>
      </c>
      <c r="D147" s="8">
        <v>85.145271025316134</v>
      </c>
      <c r="E147" s="8">
        <v>87.896085653915577</v>
      </c>
      <c r="F147" s="8">
        <v>72.657052955832626</v>
      </c>
      <c r="G147" s="8">
        <v>100.38430372339909</v>
      </c>
    </row>
    <row r="148" spans="3:7" x14ac:dyDescent="0.25">
      <c r="C148" s="9" t="s">
        <v>90</v>
      </c>
      <c r="D148" s="8">
        <v>84.890495262343691</v>
      </c>
      <c r="E148" s="8">
        <v>87.647450252209566</v>
      </c>
      <c r="F148" s="8">
        <v>72.40504244492702</v>
      </c>
      <c r="G148" s="8">
        <v>100.13290306962624</v>
      </c>
    </row>
    <row r="149" spans="3:7" x14ac:dyDescent="0.25">
      <c r="C149" s="9" t="s">
        <v>292</v>
      </c>
      <c r="D149" s="8">
        <v>84.63295906909822</v>
      </c>
      <c r="E149" s="8">
        <v>87.398168516295286</v>
      </c>
      <c r="F149" s="8">
        <v>72.151222505662361</v>
      </c>
      <c r="G149" s="8">
        <v>99.879905079731145</v>
      </c>
    </row>
    <row r="150" spans="3:7" x14ac:dyDescent="0.25">
      <c r="C150" s="9" t="s">
        <v>229</v>
      </c>
      <c r="D150" s="8">
        <v>84.372605118696328</v>
      </c>
      <c r="E150" s="8">
        <v>87.148297773056129</v>
      </c>
      <c r="F150" s="8">
        <v>71.895586465303339</v>
      </c>
      <c r="G150" s="8">
        <v>99.625316426449118</v>
      </c>
    </row>
    <row r="151" spans="3:7" x14ac:dyDescent="0.25">
      <c r="C151" s="9" t="s">
        <v>251</v>
      </c>
      <c r="D151" s="8">
        <v>84.109378052414385</v>
      </c>
      <c r="E151" s="8">
        <v>86.897893381215724</v>
      </c>
      <c r="F151" s="8">
        <v>71.63812750628091</v>
      </c>
      <c r="G151" s="8">
        <v>99.369143927349199</v>
      </c>
    </row>
    <row r="152" spans="3:7" x14ac:dyDescent="0.25">
      <c r="C152" s="9" t="s">
        <v>260</v>
      </c>
      <c r="D152" s="8">
        <v>83.84322489348672</v>
      </c>
      <c r="E152" s="8">
        <v>86.647008317539743</v>
      </c>
      <c r="F152" s="8">
        <v>71.378838666790884</v>
      </c>
      <c r="G152" s="8">
        <v>99.11139454423558</v>
      </c>
    </row>
    <row r="153" spans="3:7" x14ac:dyDescent="0.25">
      <c r="C153" s="9" t="s">
        <v>91</v>
      </c>
      <c r="D153" s="8">
        <v>83.574095441726797</v>
      </c>
      <c r="E153" s="8">
        <v>86.395692782214724</v>
      </c>
      <c r="F153" s="8">
        <v>71.117712841445311</v>
      </c>
      <c r="G153" s="8">
        <v>98.85207538249621</v>
      </c>
    </row>
    <row r="154" spans="3:7" x14ac:dyDescent="0.25">
      <c r="C154" s="9" t="s">
        <v>92</v>
      </c>
      <c r="D154" s="8">
        <v>83.30194263926559</v>
      </c>
      <c r="E154" s="8">
        <v>86.14399383310969</v>
      </c>
      <c r="F154" s="8">
        <v>70.854742781979112</v>
      </c>
      <c r="G154" s="8">
        <v>98.591193690396167</v>
      </c>
    </row>
    <row r="155" spans="3:7" x14ac:dyDescent="0.25">
      <c r="C155" s="9" t="s">
        <v>93</v>
      </c>
      <c r="D155" s="8">
        <v>83.026722898200276</v>
      </c>
      <c r="E155" s="8">
        <v>85.891955058127465</v>
      </c>
      <c r="F155" s="8">
        <v>70.589921098014031</v>
      </c>
      <c r="G155" s="8">
        <v>98.32875685831371</v>
      </c>
    </row>
    <row r="156" spans="3:7" x14ac:dyDescent="0.25">
      <c r="C156" s="9" t="s">
        <v>230</v>
      </c>
      <c r="D156" s="8">
        <v>82.748396381897336</v>
      </c>
      <c r="E156" s="8">
        <v>85.639616293901568</v>
      </c>
      <c r="F156" s="8">
        <v>70.323240257882745</v>
      </c>
      <c r="G156" s="8">
        <v>98.06477241791616</v>
      </c>
    </row>
    <row r="157" spans="3:7" x14ac:dyDescent="0.25">
      <c r="C157" s="9" t="s">
        <v>180</v>
      </c>
      <c r="D157" s="8">
        <v>82.466927233059295</v>
      </c>
      <c r="E157" s="8">
        <v>85.387013397729504</v>
      </c>
      <c r="F157" s="8">
        <v>70.054692589515199</v>
      </c>
      <c r="G157" s="8">
        <v>97.7992480412736</v>
      </c>
    </row>
    <row r="158" spans="3:7" x14ac:dyDescent="0.25">
      <c r="C158" s="9" t="s">
        <v>94</v>
      </c>
      <c r="D158" s="8">
        <v>82.182283743377894</v>
      </c>
      <c r="E158" s="8">
        <v>85.134178077919472</v>
      </c>
      <c r="F158" s="8">
        <v>69.784270281389851</v>
      </c>
      <c r="G158" s="8">
        <v>97.532191539907515</v>
      </c>
    </row>
    <row r="159" spans="3:7" x14ac:dyDescent="0.25">
      <c r="C159" s="9" t="s">
        <v>259</v>
      </c>
      <c r="D159" s="8">
        <v>81.894438461557542</v>
      </c>
      <c r="E159" s="8">
        <v>84.881137785767095</v>
      </c>
      <c r="F159" s="8">
        <v>69.511965383552166</v>
      </c>
      <c r="G159" s="8">
        <v>97.26361086377247</v>
      </c>
    </row>
    <row r="160" spans="3:7" x14ac:dyDescent="0.25">
      <c r="C160" s="9" t="s">
        <v>95</v>
      </c>
      <c r="D160" s="8">
        <v>81.603368238585787</v>
      </c>
      <c r="E160" s="8">
        <v>84.627915670284821</v>
      </c>
      <c r="F160" s="8">
        <v>69.237769808702765</v>
      </c>
      <c r="G160" s="8">
        <v>96.993514100167843</v>
      </c>
    </row>
    <row r="161" spans="3:7" x14ac:dyDescent="0.25">
      <c r="C161" s="9" t="s">
        <v>333</v>
      </c>
      <c r="D161" s="8">
        <v>81.309054211224392</v>
      </c>
      <c r="E161" s="8">
        <v>84.37453059471089</v>
      </c>
      <c r="F161" s="8">
        <v>68.961675333357675</v>
      </c>
      <c r="G161" s="8">
        <v>96.721909472577607</v>
      </c>
    </row>
    <row r="162" spans="3:7" x14ac:dyDescent="0.25">
      <c r="C162" s="9" t="s">
        <v>96</v>
      </c>
      <c r="D162" s="8">
        <v>81.011481726672272</v>
      </c>
      <c r="E162" s="8">
        <v>84.120997211846387</v>
      </c>
      <c r="F162" s="8">
        <v>68.683673599083022</v>
      </c>
      <c r="G162" s="8">
        <v>96.448805339435637</v>
      </c>
    </row>
    <row r="163" spans="3:7" x14ac:dyDescent="0.25">
      <c r="C163" s="9" t="s">
        <v>321</v>
      </c>
      <c r="D163" s="8">
        <v>80.710640213099367</v>
      </c>
      <c r="E163" s="8">
        <v>83.867326093521427</v>
      </c>
      <c r="F163" s="8">
        <v>68.403756113806736</v>
      </c>
      <c r="G163" s="8">
        <v>96.174210192814058</v>
      </c>
    </row>
    <row r="164" spans="3:7" x14ac:dyDescent="0.25">
      <c r="C164" s="9" t="s">
        <v>305</v>
      </c>
      <c r="D164" s="8">
        <v>80.406523002183121</v>
      </c>
      <c r="E164" s="8">
        <v>83.613523908058454</v>
      </c>
      <c r="F164" s="8">
        <v>68.121914253209212</v>
      </c>
      <c r="G164" s="8">
        <v>95.898132657032363</v>
      </c>
    </row>
    <row r="165" spans="3:7" x14ac:dyDescent="0.25">
      <c r="C165" s="9" t="s">
        <v>97</v>
      </c>
      <c r="D165" s="8">
        <v>80.099127110838921</v>
      </c>
      <c r="E165" s="8">
        <v>83.359593638542137</v>
      </c>
      <c r="F165" s="8">
        <v>67.838139262195853</v>
      </c>
      <c r="G165" s="8">
        <v>95.620581487185206</v>
      </c>
    </row>
    <row r="166" spans="3:7" x14ac:dyDescent="0.25">
      <c r="C166" s="9" t="s">
        <v>207</v>
      </c>
      <c r="D166" s="8">
        <v>79.78845298999677</v>
      </c>
      <c r="E166" s="8">
        <v>83.105534834042473</v>
      </c>
      <c r="F166" s="8">
        <v>67.552422256453042</v>
      </c>
      <c r="G166" s="8">
        <v>95.341565567586201</v>
      </c>
    </row>
    <row r="167" spans="3:7" x14ac:dyDescent="0.25">
      <c r="C167" s="9" t="s">
        <v>316</v>
      </c>
      <c r="D167" s="8">
        <v>79.474504248544847</v>
      </c>
      <c r="E167" s="8">
        <v>82.851343885671312</v>
      </c>
      <c r="F167" s="8">
        <v>67.264754224090368</v>
      </c>
      <c r="G167" s="8">
        <v>95.061093910125791</v>
      </c>
    </row>
    <row r="168" spans="3:7" x14ac:dyDescent="0.25">
      <c r="C168" s="9" t="s">
        <v>98</v>
      </c>
      <c r="D168" s="8">
        <v>79.157287360466484</v>
      </c>
      <c r="E168" s="8">
        <v>82.597014319445265</v>
      </c>
      <c r="F168" s="8">
        <v>66.975126027370806</v>
      </c>
      <c r="G168" s="8">
        <v>94.779175652540943</v>
      </c>
    </row>
    <row r="169" spans="3:7" x14ac:dyDescent="0.25">
      <c r="C169" s="9" t="s">
        <v>99</v>
      </c>
      <c r="D169" s="8">
        <v>78.83681136279219</v>
      </c>
      <c r="E169" s="8">
        <v>82.342537098333878</v>
      </c>
      <c r="F169" s="8">
        <v>66.683528404531316</v>
      </c>
      <c r="G169" s="8">
        <v>94.495820056594752</v>
      </c>
    </row>
    <row r="170" spans="3:7" x14ac:dyDescent="0.25">
      <c r="C170" s="9" t="s">
        <v>191</v>
      </c>
      <c r="D170" s="8">
        <v>78.513087551336326</v>
      </c>
      <c r="E170" s="8">
        <v>82.087900926522764</v>
      </c>
      <c r="F170" s="8">
        <v>66.389951971695581</v>
      </c>
      <c r="G170" s="8">
        <v>94.211036506163509</v>
      </c>
    </row>
    <row r="171" spans="3:7" x14ac:dyDescent="0.25">
      <c r="C171" s="9" t="s">
        <v>100</v>
      </c>
      <c r="D171" s="8">
        <v>78.186129180360211</v>
      </c>
      <c r="E171" s="8">
        <v>81.833092549750575</v>
      </c>
      <c r="F171" s="8">
        <v>66.09438722488099</v>
      </c>
      <c r="G171" s="8">
        <v>93.924834505229796</v>
      </c>
    </row>
    <row r="172" spans="3:7" x14ac:dyDescent="0.25">
      <c r="C172" s="9" t="s">
        <v>313</v>
      </c>
      <c r="D172" s="8">
        <v>77.855951171365831</v>
      </c>
      <c r="E172" s="8">
        <v>81.578097046515353</v>
      </c>
      <c r="F172" s="8">
        <v>65.79682454210166</v>
      </c>
      <c r="G172" s="8">
        <v>93.637223675779524</v>
      </c>
    </row>
    <row r="173" spans="3:7" x14ac:dyDescent="0.25">
      <c r="C173" s="9" t="s">
        <v>101</v>
      </c>
      <c r="D173" s="8">
        <v>77.522569835243289</v>
      </c>
      <c r="E173" s="8">
        <v>81.322898105927024</v>
      </c>
      <c r="F173" s="8">
        <v>65.497254185569162</v>
      </c>
      <c r="G173" s="8">
        <v>93.348213755601151</v>
      </c>
    </row>
    <row r="174" spans="3:7" x14ac:dyDescent="0.25">
      <c r="C174" s="9" t="s">
        <v>255</v>
      </c>
      <c r="D174" s="8">
        <v>77.186002611021863</v>
      </c>
      <c r="E174" s="8">
        <v>81.067478288956281</v>
      </c>
      <c r="F174" s="8">
        <v>65.195666303992695</v>
      </c>
      <c r="G174" s="8">
        <v>93.057814595985448</v>
      </c>
    </row>
    <row r="175" spans="3:7" x14ac:dyDescent="0.25">
      <c r="C175" s="9" t="s">
        <v>214</v>
      </c>
      <c r="D175" s="8">
        <v>76.84626782355403</v>
      </c>
      <c r="E175" s="8">
        <v>80.811819270750647</v>
      </c>
      <c r="F175" s="8">
        <v>64.892050934980219</v>
      </c>
      <c r="G175" s="8">
        <v>92.766036159324457</v>
      </c>
    </row>
    <row r="176" spans="3:7" x14ac:dyDescent="0.25">
      <c r="C176" s="9" t="s">
        <v>102</v>
      </c>
      <c r="D176" s="8">
        <v>76.503384461622474</v>
      </c>
      <c r="E176" s="8">
        <v>80.555902062527437</v>
      </c>
      <c r="F176" s="8">
        <v>64.586398007541817</v>
      </c>
      <c r="G176" s="8">
        <v>92.472888516608094</v>
      </c>
    </row>
    <row r="177" spans="3:7" x14ac:dyDescent="0.25">
      <c r="C177" s="9" t="s">
        <v>240</v>
      </c>
      <c r="D177" s="8">
        <v>76.157371977224599</v>
      </c>
      <c r="E177" s="8">
        <v>80.299707212289221</v>
      </c>
      <c r="F177" s="8">
        <v>64.278697344696724</v>
      </c>
      <c r="G177" s="8">
        <v>92.178381844817096</v>
      </c>
    </row>
    <row r="178" spans="3:7" x14ac:dyDescent="0.25">
      <c r="C178" s="9" t="s">
        <v>103</v>
      </c>
      <c r="D178" s="8">
        <v>75.808250106165332</v>
      </c>
      <c r="E178" s="8">
        <v>80.043214984231128</v>
      </c>
      <c r="F178" s="8">
        <v>63.968938666184954</v>
      </c>
      <c r="G178" s="8">
        <v>91.882526424211505</v>
      </c>
    </row>
    <row r="179" spans="3:7" x14ac:dyDescent="0.25">
      <c r="C179" s="9" t="s">
        <v>104</v>
      </c>
      <c r="D179" s="8">
        <v>75.456038709579332</v>
      </c>
      <c r="E179" s="8">
        <v>79.786405517218441</v>
      </c>
      <c r="F179" s="8">
        <v>63.657111591284519</v>
      </c>
      <c r="G179" s="8">
        <v>91.585332635513254</v>
      </c>
    </row>
    <row r="180" spans="3:7" x14ac:dyDescent="0.25">
      <c r="C180" s="9" t="s">
        <v>183</v>
      </c>
      <c r="D180" s="8">
        <v>75.100757635605916</v>
      </c>
      <c r="E180" s="8">
        <v>79.529258963111928</v>
      </c>
      <c r="F180" s="8">
        <v>63.343205641735238</v>
      </c>
      <c r="G180" s="8">
        <v>91.286810956982606</v>
      </c>
    </row>
    <row r="181" spans="3:7" x14ac:dyDescent="0.25">
      <c r="C181" s="9" t="s">
        <v>105</v>
      </c>
      <c r="D181" s="8">
        <v>74.742426600141357</v>
      </c>
      <c r="E181" s="8">
        <v>79.271755606015233</v>
      </c>
      <c r="F181" s="8">
        <v>63.027210244769371</v>
      </c>
      <c r="G181" s="8">
        <v>90.986971961387226</v>
      </c>
    </row>
    <row r="182" spans="3:7" x14ac:dyDescent="0.25">
      <c r="C182" s="9" t="s">
        <v>221</v>
      </c>
      <c r="D182" s="8">
        <v>74.381065085387405</v>
      </c>
      <c r="E182" s="8">
        <v>79.013875963726633</v>
      </c>
      <c r="F182" s="8">
        <v>62.709114736249937</v>
      </c>
      <c r="G182" s="8">
        <v>90.685826312864094</v>
      </c>
    </row>
    <row r="183" spans="3:7" x14ac:dyDescent="0.25">
      <c r="C183" s="9" t="s">
        <v>106</v>
      </c>
      <c r="D183" s="8">
        <v>74.016692254784914</v>
      </c>
      <c r="E183" s="8">
        <v>78.755600872805246</v>
      </c>
      <c r="F183" s="8">
        <v>62.388908363916627</v>
      </c>
      <c r="G183" s="8">
        <v>90.383384763673533</v>
      </c>
    </row>
    <row r="184" spans="3:7" x14ac:dyDescent="0.25">
      <c r="C184" s="9" t="s">
        <v>322</v>
      </c>
      <c r="D184" s="8">
        <v>73.649326882856428</v>
      </c>
      <c r="E184" s="8">
        <v>78.496911558728584</v>
      </c>
      <c r="F184" s="8">
        <v>62.066580290739608</v>
      </c>
      <c r="G184" s="8">
        <v>90.079658150845404</v>
      </c>
    </row>
    <row r="185" spans="3:7" x14ac:dyDescent="0.25">
      <c r="C185" s="9" t="s">
        <v>283</v>
      </c>
      <c r="D185" s="8">
        <v>73.278987298469062</v>
      </c>
      <c r="E185" s="8">
        <v>78.237789692629505</v>
      </c>
      <c r="F185" s="8">
        <v>61.742119598380803</v>
      </c>
      <c r="G185" s="8">
        <v>89.774657392717756</v>
      </c>
    </row>
    <row r="186" spans="3:7" x14ac:dyDescent="0.25">
      <c r="C186" s="9" t="s">
        <v>107</v>
      </c>
      <c r="D186" s="8">
        <v>72.905691340056407</v>
      </c>
      <c r="E186" s="8">
        <v>77.978217436074445</v>
      </c>
      <c r="F186" s="8">
        <v>61.415515290762585</v>
      </c>
      <c r="G186" s="8">
        <v>89.468393485368267</v>
      </c>
    </row>
    <row r="187" spans="3:7" x14ac:dyDescent="0.25">
      <c r="C187" s="9" t="s">
        <v>281</v>
      </c>
      <c r="D187" s="8">
        <v>72.529456321395514</v>
      </c>
      <c r="E187" s="8">
        <v>77.718177475286296</v>
      </c>
      <c r="F187" s="8">
        <v>61.086756297742994</v>
      </c>
      <c r="G187" s="8">
        <v>89.160877498938817</v>
      </c>
    </row>
    <row r="188" spans="3:7" x14ac:dyDescent="0.25">
      <c r="C188" s="9" t="s">
        <v>265</v>
      </c>
      <c r="D188" s="8">
        <v>72.15029900661446</v>
      </c>
      <c r="E188" s="8">
        <v>77.457653046137011</v>
      </c>
      <c r="F188" s="8">
        <v>60.755831478896923</v>
      </c>
      <c r="G188" s="8">
        <v>88.852120573854549</v>
      </c>
    </row>
    <row r="189" spans="3:7" x14ac:dyDescent="0.25">
      <c r="C189" s="9" t="s">
        <v>282</v>
      </c>
      <c r="D189" s="8">
        <v>71.768235593198213</v>
      </c>
      <c r="E189" s="8">
        <v>77.196627951141622</v>
      </c>
      <c r="F189" s="8">
        <v>60.422729627401907</v>
      </c>
      <c r="G189" s="8">
        <v>88.542133916937928</v>
      </c>
    </row>
    <row r="190" spans="3:7" x14ac:dyDescent="0.25">
      <c r="C190" s="9" t="s">
        <v>324</v>
      </c>
      <c r="D190" s="8">
        <v>71.383281701861748</v>
      </c>
      <c r="E190" s="8">
        <v>76.935086569585152</v>
      </c>
      <c r="F190" s="8">
        <v>60.087439474027477</v>
      </c>
      <c r="G190" s="8">
        <v>88.230928797419423</v>
      </c>
    </row>
    <row r="191" spans="3:7" x14ac:dyDescent="0.25">
      <c r="C191" s="9" t="s">
        <v>108</v>
      </c>
      <c r="D191" s="8">
        <v>70.995452372263088</v>
      </c>
      <c r="E191" s="8">
        <v>76.673013861809608</v>
      </c>
      <c r="F191" s="8">
        <v>59.749949691226391</v>
      </c>
      <c r="G191" s="8">
        <v>87.918516542846305</v>
      </c>
    </row>
    <row r="192" spans="3:7" x14ac:dyDescent="0.25">
      <c r="C192" s="9" t="s">
        <v>320</v>
      </c>
      <c r="D192" s="8">
        <v>70.604762063632478</v>
      </c>
      <c r="E192" s="8">
        <v>76.410395368584688</v>
      </c>
      <c r="F192" s="8">
        <v>59.4102488973258</v>
      </c>
      <c r="G192" s="8">
        <v>87.604908534891365</v>
      </c>
    </row>
    <row r="193" spans="3:7" x14ac:dyDescent="0.25">
      <c r="C193" s="9" t="s">
        <v>109</v>
      </c>
      <c r="D193" s="8">
        <v>70.211224659494349</v>
      </c>
      <c r="E193" s="8">
        <v>76.147217206385989</v>
      </c>
      <c r="F193" s="8">
        <v>59.068325660816647</v>
      </c>
      <c r="G193" s="8">
        <v>87.290116205063697</v>
      </c>
    </row>
    <row r="194" spans="3:7" x14ac:dyDescent="0.25">
      <c r="C194" s="9" t="s">
        <v>110</v>
      </c>
      <c r="D194" s="8">
        <v>69.814853475754077</v>
      </c>
      <c r="E194" s="8">
        <v>75.883466059308134</v>
      </c>
      <c r="F194" s="8">
        <v>58.7241685047385</v>
      </c>
      <c r="G194" s="8">
        <v>86.974151030323711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1BA92D3E-2483-4457-9BA0-F60BED4D1754}"/>
    <hyperlink ref="D4" location="'LinReg_Intervals1'!$I$10:$I$10" display="Intervals: Validation" xr:uid="{18AFC5B6-5E10-40A4-8E17-57C9B9744C6B}"/>
    <hyperlink ref="F4" location="'LinReg_Output1'!$B$10:$B$10" display="Inputs" xr:uid="{6DABCBAD-A5DC-4434-BDC3-F9D7F368024A}"/>
    <hyperlink ref="H4" location="'LinReg_Output1'!$B$50:$B$50" display="Regression Summary" xr:uid="{4E7B89C3-2094-4053-B05A-A599E354F14F}"/>
    <hyperlink ref="J4" location="'LinReg_Output1'!$B$59:$B$59" display="Predictor Screening" xr:uid="{D8885ED1-1C3D-466F-896E-2AC5E79B4A3D}"/>
    <hyperlink ref="L4" location="'LinReg_Output1'!$B$69:$B$69" display="Coefficients" xr:uid="{E25AE3CE-65CA-4480-97CC-16F2B4DAB8F4}"/>
    <hyperlink ref="B5" location="'LinReg_ResidInfluence1'!$B$10:$B$10" display="Residuals" xr:uid="{4689C63D-9165-4E19-8EA9-4B53A885EA94}"/>
    <hyperlink ref="D5" location="'LinReg_Stored1'!$B$10:$B$10" display="PMML Model" xr:uid="{3AA24AAB-E459-48B4-A400-E8664807B58E}"/>
    <hyperlink ref="F5" location="'LinReg_TrainingScore1'!$B$10:$B$10" display="Training: Prediction Summary" xr:uid="{A6F96313-39D3-417E-8551-C9DA2DB73967}"/>
    <hyperlink ref="H5" location="'LinReg_TrainingScore1'!$B$19:$B$19" display="Training: Prediction Details" xr:uid="{86C96600-5CF7-46A2-8236-745B1A30BD16}"/>
    <hyperlink ref="J5" location="'LinReg_ValidationScore1'!$B$10:$B$10" display="Validation: Prediction Summary" xr:uid="{38D4B522-0910-4FC4-BF8F-E73F566E9C5B}"/>
    <hyperlink ref="L5" location="'LinReg_ValidationScore1'!$B$19:$B$19" display="Validation: Prediction Details" xr:uid="{95DEA1DB-7EBA-416F-B52B-ED93B881BCA1}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4E6D-F131-4345-9F2C-4D2F39C26431}">
  <dimension ref="B1:S203"/>
  <sheetViews>
    <sheetView showGridLines="0" topLeftCell="A4" workbookViewId="0"/>
  </sheetViews>
  <sheetFormatPr defaultRowHeight="12.5" x14ac:dyDescent="0.25"/>
  <cols>
    <col min="3" max="3" width="11.26953125" customWidth="1"/>
    <col min="4" max="4" width="15.7265625" customWidth="1"/>
    <col min="5" max="5" width="25.6328125" customWidth="1"/>
    <col min="6" max="6" width="10.1796875" customWidth="1"/>
    <col min="16" max="16" width="15.26953125" bestFit="1" customWidth="1"/>
  </cols>
  <sheetData>
    <row r="1" spans="2:19" ht="18.5" x14ac:dyDescent="0.45">
      <c r="B1" s="6" t="s">
        <v>453</v>
      </c>
      <c r="N1" t="s">
        <v>516</v>
      </c>
    </row>
    <row r="3" spans="2:19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P3" s="14" t="s">
        <v>3</v>
      </c>
      <c r="Q3" s="15"/>
      <c r="R3" s="15"/>
      <c r="S3" s="16"/>
    </row>
    <row r="4" spans="2:19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L4" s="26" t="s">
        <v>387</v>
      </c>
      <c r="M4" s="22"/>
      <c r="P4" s="12" t="s">
        <v>4</v>
      </c>
      <c r="Q4" s="12" t="s">
        <v>5</v>
      </c>
      <c r="R4" s="12" t="s">
        <v>6</v>
      </c>
      <c r="S4" s="12" t="s">
        <v>7</v>
      </c>
    </row>
    <row r="5" spans="2:19" ht="13" x14ac:dyDescent="0.3">
      <c r="B5" s="26" t="s">
        <v>388</v>
      </c>
      <c r="C5" s="22"/>
      <c r="D5" s="26" t="s">
        <v>357</v>
      </c>
      <c r="E5" s="22"/>
      <c r="F5" s="26" t="s">
        <v>390</v>
      </c>
      <c r="G5" s="22"/>
      <c r="H5" s="26" t="s">
        <v>391</v>
      </c>
      <c r="I5" s="22"/>
      <c r="J5" s="26" t="s">
        <v>393</v>
      </c>
      <c r="K5" s="22"/>
      <c r="L5" s="26" t="s">
        <v>394</v>
      </c>
      <c r="M5" s="22"/>
      <c r="P5" s="10">
        <v>7</v>
      </c>
      <c r="Q5" s="10">
        <v>1</v>
      </c>
      <c r="R5" s="10">
        <v>10</v>
      </c>
      <c r="S5" s="10">
        <v>18</v>
      </c>
    </row>
    <row r="10" spans="2:19" ht="18.5" x14ac:dyDescent="0.45">
      <c r="B10" s="7" t="s">
        <v>390</v>
      </c>
    </row>
    <row r="12" spans="2:19" x14ac:dyDescent="0.25">
      <c r="C12" t="s">
        <v>441</v>
      </c>
      <c r="D12" t="s">
        <v>442</v>
      </c>
    </row>
    <row r="13" spans="2:19" x14ac:dyDescent="0.25">
      <c r="C13" t="s">
        <v>443</v>
      </c>
      <c r="D13">
        <v>8748.2720904175858</v>
      </c>
    </row>
    <row r="14" spans="2:19" x14ac:dyDescent="0.25">
      <c r="C14" t="s">
        <v>444</v>
      </c>
      <c r="D14">
        <v>48.067429068228492</v>
      </c>
    </row>
    <row r="15" spans="2:19" x14ac:dyDescent="0.25">
      <c r="C15" t="s">
        <v>338</v>
      </c>
      <c r="D15">
        <v>6.9330677963098335</v>
      </c>
    </row>
    <row r="16" spans="2:19" x14ac:dyDescent="0.25">
      <c r="C16" t="s">
        <v>445</v>
      </c>
      <c r="D16">
        <v>6.031115765203972</v>
      </c>
    </row>
    <row r="17" spans="2:6" x14ac:dyDescent="0.25">
      <c r="C17" t="s">
        <v>446</v>
      </c>
      <c r="D17">
        <v>0.65350989863977715</v>
      </c>
    </row>
    <row r="19" spans="2:6" ht="18.5" x14ac:dyDescent="0.45">
      <c r="B19" s="7" t="s">
        <v>391</v>
      </c>
    </row>
    <row r="21" spans="2:6" x14ac:dyDescent="0.25">
      <c r="C21" s="9" t="s">
        <v>29</v>
      </c>
      <c r="D21" s="4" t="s">
        <v>0</v>
      </c>
      <c r="E21" s="4" t="s">
        <v>527</v>
      </c>
      <c r="F21" s="4" t="s">
        <v>448</v>
      </c>
    </row>
    <row r="22" spans="2:6" x14ac:dyDescent="0.25">
      <c r="C22" s="9" t="s">
        <v>30</v>
      </c>
      <c r="D22" s="8">
        <v>100</v>
      </c>
      <c r="E22" s="8">
        <v>104.84213400640699</v>
      </c>
      <c r="F22" s="8">
        <v>-4.8421340064069938</v>
      </c>
    </row>
    <row r="23" spans="2:6" x14ac:dyDescent="0.25">
      <c r="C23" s="9" t="s">
        <v>209</v>
      </c>
      <c r="D23" s="8">
        <v>99.6</v>
      </c>
      <c r="E23" s="8">
        <v>104.81868164431465</v>
      </c>
      <c r="F23" s="8">
        <v>-5.2186816443146569</v>
      </c>
    </row>
    <row r="24" spans="2:6" x14ac:dyDescent="0.25">
      <c r="C24" s="9" t="s">
        <v>267</v>
      </c>
      <c r="D24" s="8">
        <v>99.4</v>
      </c>
      <c r="E24" s="8">
        <v>104.79352589998169</v>
      </c>
      <c r="F24" s="8">
        <v>-5.3935258999816824</v>
      </c>
    </row>
    <row r="25" spans="2:6" x14ac:dyDescent="0.25">
      <c r="C25" s="9" t="s">
        <v>239</v>
      </c>
      <c r="D25" s="8">
        <v>99.1</v>
      </c>
      <c r="E25" s="8">
        <v>104.76666677340805</v>
      </c>
      <c r="F25" s="8">
        <v>-5.6666667734080534</v>
      </c>
    </row>
    <row r="26" spans="2:6" x14ac:dyDescent="0.25">
      <c r="C26" s="9" t="s">
        <v>31</v>
      </c>
      <c r="D26" s="8">
        <v>99.2</v>
      </c>
      <c r="E26" s="8">
        <v>104.73810426459377</v>
      </c>
      <c r="F26" s="8">
        <v>-5.5381042645937697</v>
      </c>
    </row>
    <row r="27" spans="2:6" x14ac:dyDescent="0.25">
      <c r="C27" s="9" t="s">
        <v>248</v>
      </c>
      <c r="D27" s="8">
        <v>99.2</v>
      </c>
      <c r="E27" s="8">
        <v>104.70783837353885</v>
      </c>
      <c r="F27" s="8">
        <v>-5.5078383735388456</v>
      </c>
    </row>
    <row r="28" spans="2:6" x14ac:dyDescent="0.25">
      <c r="C28" s="9" t="s">
        <v>285</v>
      </c>
      <c r="D28" s="8">
        <v>99.2</v>
      </c>
      <c r="E28" s="8">
        <v>104.67586910024326</v>
      </c>
      <c r="F28" s="8">
        <v>-5.4758691002432585</v>
      </c>
    </row>
    <row r="29" spans="2:6" x14ac:dyDescent="0.25">
      <c r="C29" s="9" t="s">
        <v>32</v>
      </c>
      <c r="D29" s="8">
        <v>99.3</v>
      </c>
      <c r="E29" s="8">
        <v>104.64219644470704</v>
      </c>
      <c r="F29" s="8">
        <v>-5.3421964447070422</v>
      </c>
    </row>
    <row r="30" spans="2:6" x14ac:dyDescent="0.25">
      <c r="C30" s="9" t="s">
        <v>308</v>
      </c>
      <c r="D30" s="8">
        <v>100</v>
      </c>
      <c r="E30" s="8">
        <v>104.60682040693018</v>
      </c>
      <c r="F30" s="8">
        <v>-4.6068204069301828</v>
      </c>
    </row>
    <row r="31" spans="2:6" x14ac:dyDescent="0.25">
      <c r="C31" s="9" t="s">
        <v>247</v>
      </c>
      <c r="D31" s="8">
        <v>100</v>
      </c>
      <c r="E31" s="8">
        <v>104.56974098691266</v>
      </c>
      <c r="F31" s="8">
        <v>-4.5697409869126631</v>
      </c>
    </row>
    <row r="32" spans="2:6" x14ac:dyDescent="0.25">
      <c r="C32" s="9" t="s">
        <v>176</v>
      </c>
      <c r="D32" s="8">
        <v>100</v>
      </c>
      <c r="E32" s="8">
        <v>104.53095818465448</v>
      </c>
      <c r="F32" s="8">
        <v>-4.5309581846544802</v>
      </c>
    </row>
    <row r="33" spans="3:6" x14ac:dyDescent="0.25">
      <c r="C33" s="9" t="s">
        <v>175</v>
      </c>
      <c r="D33" s="8">
        <v>100</v>
      </c>
      <c r="E33" s="8">
        <v>104.49047200015566</v>
      </c>
      <c r="F33" s="8">
        <v>-4.4904720001556626</v>
      </c>
    </row>
    <row r="34" spans="3:6" x14ac:dyDescent="0.25">
      <c r="C34" s="9" t="s">
        <v>222</v>
      </c>
      <c r="D34" s="8">
        <v>99.8</v>
      </c>
      <c r="E34" s="8">
        <v>104.4482824334162</v>
      </c>
      <c r="F34" s="8">
        <v>-4.648282433416199</v>
      </c>
    </row>
    <row r="35" spans="3:6" x14ac:dyDescent="0.25">
      <c r="C35" s="9" t="s">
        <v>236</v>
      </c>
      <c r="D35" s="8">
        <v>99.8</v>
      </c>
      <c r="E35" s="8">
        <v>104.40438948443608</v>
      </c>
      <c r="F35" s="8">
        <v>-4.6043894844360835</v>
      </c>
    </row>
    <row r="36" spans="3:6" x14ac:dyDescent="0.25">
      <c r="C36" s="9" t="s">
        <v>33</v>
      </c>
      <c r="D36" s="8">
        <v>99.7</v>
      </c>
      <c r="E36" s="8">
        <v>104.35879315321533</v>
      </c>
      <c r="F36" s="8">
        <v>-4.6587931532153277</v>
      </c>
    </row>
    <row r="37" spans="3:6" x14ac:dyDescent="0.25">
      <c r="C37" s="9" t="s">
        <v>168</v>
      </c>
      <c r="D37" s="8">
        <v>99.3</v>
      </c>
      <c r="E37" s="8">
        <v>104.31149343975392</v>
      </c>
      <c r="F37" s="8">
        <v>-5.0114934397539201</v>
      </c>
    </row>
    <row r="38" spans="3:6" x14ac:dyDescent="0.25">
      <c r="C38" s="9" t="s">
        <v>237</v>
      </c>
      <c r="D38" s="8">
        <v>99.8</v>
      </c>
      <c r="E38" s="8">
        <v>104.26249034405186</v>
      </c>
      <c r="F38" s="8">
        <v>-4.462490344051858</v>
      </c>
    </row>
    <row r="39" spans="3:6" x14ac:dyDescent="0.25">
      <c r="C39" s="9" t="s">
        <v>34</v>
      </c>
      <c r="D39" s="8">
        <v>99.4</v>
      </c>
      <c r="E39" s="8">
        <v>104.21178386610914</v>
      </c>
      <c r="F39" s="8">
        <v>-4.8117838661091383</v>
      </c>
    </row>
    <row r="40" spans="3:6" x14ac:dyDescent="0.25">
      <c r="C40" s="9" t="s">
        <v>269</v>
      </c>
      <c r="D40" s="8">
        <v>99.3</v>
      </c>
      <c r="E40" s="8">
        <v>104.15937400592578</v>
      </c>
      <c r="F40" s="8">
        <v>-4.8593740059257868</v>
      </c>
    </row>
    <row r="41" spans="3:6" x14ac:dyDescent="0.25">
      <c r="C41" s="9" t="s">
        <v>35</v>
      </c>
      <c r="D41" s="8">
        <v>99.8</v>
      </c>
      <c r="E41" s="8">
        <v>104.10526076350179</v>
      </c>
      <c r="F41" s="8">
        <v>-4.3052607635017921</v>
      </c>
    </row>
    <row r="42" spans="3:6" x14ac:dyDescent="0.25">
      <c r="C42" s="9" t="s">
        <v>36</v>
      </c>
      <c r="D42" s="8">
        <v>98.8</v>
      </c>
      <c r="E42" s="8">
        <v>104.04944413883713</v>
      </c>
      <c r="F42" s="8">
        <v>-5.2494441388371342</v>
      </c>
    </row>
    <row r="43" spans="3:6" x14ac:dyDescent="0.25">
      <c r="C43" s="9" t="s">
        <v>37</v>
      </c>
      <c r="D43" s="8">
        <v>98.1</v>
      </c>
      <c r="E43" s="8">
        <v>103.99192413193184</v>
      </c>
      <c r="F43" s="8">
        <v>-5.8919241319318445</v>
      </c>
    </row>
    <row r="44" spans="3:6" x14ac:dyDescent="0.25">
      <c r="C44" s="9" t="s">
        <v>38</v>
      </c>
      <c r="D44" s="8">
        <v>97.8</v>
      </c>
      <c r="E44" s="8">
        <v>103.93270074278588</v>
      </c>
      <c r="F44" s="8">
        <v>-6.132700742785886</v>
      </c>
    </row>
    <row r="45" spans="3:6" x14ac:dyDescent="0.25">
      <c r="C45" s="9" t="s">
        <v>179</v>
      </c>
      <c r="D45" s="8">
        <v>97.9</v>
      </c>
      <c r="E45" s="8">
        <v>103.87177397139928</v>
      </c>
      <c r="F45" s="8">
        <v>-5.9717739713992728</v>
      </c>
    </row>
    <row r="46" spans="3:6" x14ac:dyDescent="0.25">
      <c r="C46" s="9" t="s">
        <v>39</v>
      </c>
      <c r="D46" s="8">
        <v>97.9</v>
      </c>
      <c r="E46" s="8">
        <v>103.80914381777202</v>
      </c>
      <c r="F46" s="8">
        <v>-5.9091438177720192</v>
      </c>
    </row>
    <row r="47" spans="3:6" x14ac:dyDescent="0.25">
      <c r="C47" s="9" t="s">
        <v>40</v>
      </c>
      <c r="D47" s="8">
        <v>98.5</v>
      </c>
      <c r="E47" s="8">
        <v>103.74481028190414</v>
      </c>
      <c r="F47" s="8">
        <v>-5.2448102819041367</v>
      </c>
    </row>
    <row r="48" spans="3:6" x14ac:dyDescent="0.25">
      <c r="C48" s="9" t="s">
        <v>233</v>
      </c>
      <c r="D48" s="8">
        <v>98.6</v>
      </c>
      <c r="E48" s="8">
        <v>103.6787733637956</v>
      </c>
      <c r="F48" s="8">
        <v>-5.0787733637956052</v>
      </c>
    </row>
    <row r="49" spans="3:6" x14ac:dyDescent="0.25">
      <c r="C49" s="9" t="s">
        <v>41</v>
      </c>
      <c r="D49" s="8">
        <v>98.5</v>
      </c>
      <c r="E49" s="8">
        <v>103.6110330634464</v>
      </c>
      <c r="F49" s="8">
        <v>-5.1110330634463992</v>
      </c>
    </row>
    <row r="50" spans="3:6" x14ac:dyDescent="0.25">
      <c r="C50" s="9" t="s">
        <v>42</v>
      </c>
      <c r="D50" s="8">
        <v>98.9</v>
      </c>
      <c r="E50" s="8">
        <v>103.54158938085656</v>
      </c>
      <c r="F50" s="8">
        <v>-4.6415893808565585</v>
      </c>
    </row>
    <row r="51" spans="3:6" x14ac:dyDescent="0.25">
      <c r="C51" s="9" t="s">
        <v>288</v>
      </c>
      <c r="D51" s="8">
        <v>99.8</v>
      </c>
      <c r="E51" s="8">
        <v>103.47044231602607</v>
      </c>
      <c r="F51" s="8">
        <v>-3.6704423160260689</v>
      </c>
    </row>
    <row r="52" spans="3:6" x14ac:dyDescent="0.25">
      <c r="C52" s="9" t="s">
        <v>232</v>
      </c>
      <c r="D52" s="8">
        <v>99.4</v>
      </c>
      <c r="E52" s="8">
        <v>103.39759186895492</v>
      </c>
      <c r="F52" s="8">
        <v>-3.9975918689549133</v>
      </c>
    </row>
    <row r="53" spans="3:6" x14ac:dyDescent="0.25">
      <c r="C53" s="9" t="s">
        <v>43</v>
      </c>
      <c r="D53" s="8">
        <v>106.5</v>
      </c>
      <c r="E53" s="8">
        <v>103.32303803964315</v>
      </c>
      <c r="F53" s="8">
        <v>3.1769619603568486</v>
      </c>
    </row>
    <row r="54" spans="3:6" x14ac:dyDescent="0.25">
      <c r="C54" s="9" t="s">
        <v>44</v>
      </c>
      <c r="D54" s="8">
        <v>105.9</v>
      </c>
      <c r="E54" s="8">
        <v>103.24678082809071</v>
      </c>
      <c r="F54" s="8">
        <v>2.6532191719092992</v>
      </c>
    </row>
    <row r="55" spans="3:6" x14ac:dyDescent="0.25">
      <c r="C55" s="9" t="s">
        <v>326</v>
      </c>
      <c r="D55" s="8">
        <v>110.7</v>
      </c>
      <c r="E55" s="8">
        <v>103.16882023429763</v>
      </c>
      <c r="F55" s="8">
        <v>7.531179765702376</v>
      </c>
    </row>
    <row r="56" spans="3:6" x14ac:dyDescent="0.25">
      <c r="C56" s="9" t="s">
        <v>45</v>
      </c>
      <c r="D56" s="8">
        <v>110.5</v>
      </c>
      <c r="E56" s="8">
        <v>103.0891562582639</v>
      </c>
      <c r="F56" s="8">
        <v>7.4108437417361017</v>
      </c>
    </row>
    <row r="57" spans="3:6" x14ac:dyDescent="0.25">
      <c r="C57" s="9" t="s">
        <v>243</v>
      </c>
      <c r="D57" s="8">
        <v>110.5</v>
      </c>
      <c r="E57" s="8">
        <v>103.00778889998951</v>
      </c>
      <c r="F57" s="8">
        <v>7.4922111000104934</v>
      </c>
    </row>
    <row r="58" spans="3:6" x14ac:dyDescent="0.25">
      <c r="C58" s="9" t="s">
        <v>46</v>
      </c>
      <c r="D58" s="8">
        <v>109.1</v>
      </c>
      <c r="E58" s="8">
        <v>102.92471815947449</v>
      </c>
      <c r="F58" s="8">
        <v>6.1752818405254999</v>
      </c>
    </row>
    <row r="59" spans="3:6" x14ac:dyDescent="0.25">
      <c r="C59" s="9" t="s">
        <v>226</v>
      </c>
      <c r="D59" s="8">
        <v>107.9</v>
      </c>
      <c r="E59" s="8">
        <v>102.8399440367188</v>
      </c>
      <c r="F59" s="8">
        <v>5.0600559632812008</v>
      </c>
    </row>
    <row r="60" spans="3:6" x14ac:dyDescent="0.25">
      <c r="C60" s="9" t="s">
        <v>181</v>
      </c>
      <c r="D60" s="8">
        <v>107.9</v>
      </c>
      <c r="E60" s="8">
        <v>102.75346653172248</v>
      </c>
      <c r="F60" s="8">
        <v>5.146533468277525</v>
      </c>
    </row>
    <row r="61" spans="3:6" x14ac:dyDescent="0.25">
      <c r="C61" s="9" t="s">
        <v>296</v>
      </c>
      <c r="D61" s="8">
        <v>108.9</v>
      </c>
      <c r="E61" s="8">
        <v>102.66528564448551</v>
      </c>
      <c r="F61" s="8">
        <v>6.2347143555144982</v>
      </c>
    </row>
    <row r="62" spans="3:6" x14ac:dyDescent="0.25">
      <c r="C62" s="9" t="s">
        <v>177</v>
      </c>
      <c r="D62" s="8">
        <v>113.9</v>
      </c>
      <c r="E62" s="8">
        <v>102.57540137500789</v>
      </c>
      <c r="F62" s="8">
        <v>11.32459862499212</v>
      </c>
    </row>
    <row r="63" spans="3:6" x14ac:dyDescent="0.25">
      <c r="C63" s="9" t="s">
        <v>164</v>
      </c>
      <c r="D63" s="8">
        <v>113.8</v>
      </c>
      <c r="E63" s="8">
        <v>102.4838137232896</v>
      </c>
      <c r="F63" s="8">
        <v>11.316186276710397</v>
      </c>
    </row>
    <row r="64" spans="3:6" x14ac:dyDescent="0.25">
      <c r="C64" s="9" t="s">
        <v>241</v>
      </c>
      <c r="D64" s="8">
        <v>117.3</v>
      </c>
      <c r="E64" s="8">
        <v>102.39052268933069</v>
      </c>
      <c r="F64" s="8">
        <v>14.909477310669303</v>
      </c>
    </row>
    <row r="65" spans="3:6" x14ac:dyDescent="0.25">
      <c r="C65" s="9" t="s">
        <v>263</v>
      </c>
      <c r="D65" s="8">
        <v>118.1</v>
      </c>
      <c r="E65" s="8">
        <v>102.29552827313113</v>
      </c>
      <c r="F65" s="8">
        <v>15.804471726868869</v>
      </c>
    </row>
    <row r="66" spans="3:6" x14ac:dyDescent="0.25">
      <c r="C66" s="9" t="s">
        <v>47</v>
      </c>
      <c r="D66" s="8">
        <v>121.3</v>
      </c>
      <c r="E66" s="8">
        <v>102.19883047469091</v>
      </c>
      <c r="F66" s="8">
        <v>19.101169525309089</v>
      </c>
    </row>
    <row r="67" spans="3:6" x14ac:dyDescent="0.25">
      <c r="C67" s="9" t="s">
        <v>307</v>
      </c>
      <c r="D67" s="8">
        <v>119</v>
      </c>
      <c r="E67" s="8">
        <v>102.10042929401004</v>
      </c>
      <c r="F67" s="8">
        <v>16.899570705989959</v>
      </c>
    </row>
    <row r="68" spans="3:6" x14ac:dyDescent="0.25">
      <c r="C68" s="9" t="s">
        <v>48</v>
      </c>
      <c r="D68" s="8">
        <v>115.5</v>
      </c>
      <c r="E68" s="8">
        <v>102.00032473108853</v>
      </c>
      <c r="F68" s="8">
        <v>13.499675268911474</v>
      </c>
    </row>
    <row r="69" spans="3:6" x14ac:dyDescent="0.25">
      <c r="C69" s="9" t="s">
        <v>49</v>
      </c>
      <c r="D69" s="8">
        <v>116</v>
      </c>
      <c r="E69" s="8">
        <v>101.89851678592636</v>
      </c>
      <c r="F69" s="8">
        <v>14.101483214073639</v>
      </c>
    </row>
    <row r="70" spans="3:6" x14ac:dyDescent="0.25">
      <c r="C70" s="9" t="s">
        <v>50</v>
      </c>
      <c r="D70" s="8">
        <v>117</v>
      </c>
      <c r="E70" s="8">
        <v>101.79500545852356</v>
      </c>
      <c r="F70" s="8">
        <v>15.204994541476438</v>
      </c>
    </row>
    <row r="71" spans="3:6" x14ac:dyDescent="0.25">
      <c r="C71" s="9" t="s">
        <v>196</v>
      </c>
      <c r="D71" s="8">
        <v>117.3</v>
      </c>
      <c r="E71" s="8">
        <v>101.6897907488801</v>
      </c>
      <c r="F71" s="8">
        <v>15.610209251119898</v>
      </c>
    </row>
    <row r="72" spans="3:6" x14ac:dyDescent="0.25">
      <c r="C72" s="9" t="s">
        <v>256</v>
      </c>
      <c r="D72" s="8">
        <v>118.8</v>
      </c>
      <c r="E72" s="8">
        <v>101.58287265699599</v>
      </c>
      <c r="F72" s="8">
        <v>17.217127343004009</v>
      </c>
    </row>
    <row r="73" spans="3:6" x14ac:dyDescent="0.25">
      <c r="C73" s="9" t="s">
        <v>295</v>
      </c>
      <c r="D73" s="8">
        <v>120.5</v>
      </c>
      <c r="E73" s="8">
        <v>101.47425118287123</v>
      </c>
      <c r="F73" s="8">
        <v>19.025748817128772</v>
      </c>
    </row>
    <row r="74" spans="3:6" x14ac:dyDescent="0.25">
      <c r="C74" s="9" t="s">
        <v>204</v>
      </c>
      <c r="D74" s="8">
        <v>105.3</v>
      </c>
      <c r="E74" s="8">
        <v>101.36392632650582</v>
      </c>
      <c r="F74" s="8">
        <v>3.9360736734941781</v>
      </c>
    </row>
    <row r="75" spans="3:6" x14ac:dyDescent="0.25">
      <c r="C75" s="9" t="s">
        <v>51</v>
      </c>
      <c r="D75" s="8">
        <v>105.3</v>
      </c>
      <c r="E75" s="8">
        <v>101.25189808789978</v>
      </c>
      <c r="F75" s="8">
        <v>4.048101912100222</v>
      </c>
    </row>
    <row r="76" spans="3:6" x14ac:dyDescent="0.25">
      <c r="C76" s="9" t="s">
        <v>200</v>
      </c>
      <c r="D76" s="8">
        <v>105.3</v>
      </c>
      <c r="E76" s="8">
        <v>101.13816646705307</v>
      </c>
      <c r="F76" s="8">
        <v>4.1618335329469289</v>
      </c>
    </row>
    <row r="77" spans="3:6" x14ac:dyDescent="0.25">
      <c r="C77" s="9" t="s">
        <v>52</v>
      </c>
      <c r="D77" s="8">
        <v>105.3</v>
      </c>
      <c r="E77" s="8">
        <v>101.02273146396573</v>
      </c>
      <c r="F77" s="8">
        <v>4.2772685360342706</v>
      </c>
    </row>
    <row r="78" spans="3:6" x14ac:dyDescent="0.25">
      <c r="C78" s="9" t="s">
        <v>53</v>
      </c>
      <c r="D78" s="8">
        <v>105.3</v>
      </c>
      <c r="E78" s="8">
        <v>100.90559307863772</v>
      </c>
      <c r="F78" s="8">
        <v>4.3944069213622754</v>
      </c>
    </row>
    <row r="79" spans="3:6" x14ac:dyDescent="0.25">
      <c r="C79" s="9" t="s">
        <v>274</v>
      </c>
      <c r="D79" s="8">
        <v>105.3</v>
      </c>
      <c r="E79" s="8">
        <v>100.78675131106907</v>
      </c>
      <c r="F79" s="8">
        <v>4.5132486889309291</v>
      </c>
    </row>
    <row r="80" spans="3:6" x14ac:dyDescent="0.25">
      <c r="C80" s="9" t="s">
        <v>54</v>
      </c>
      <c r="D80" s="8">
        <v>105.3</v>
      </c>
      <c r="E80" s="8">
        <v>100.66620616125978</v>
      </c>
      <c r="F80" s="8">
        <v>4.6337938387402176</v>
      </c>
    </row>
    <row r="81" spans="3:6" x14ac:dyDescent="0.25">
      <c r="C81" s="9" t="s">
        <v>55</v>
      </c>
      <c r="D81" s="8">
        <v>105.3</v>
      </c>
      <c r="E81" s="8">
        <v>100.54395762920984</v>
      </c>
      <c r="F81" s="8">
        <v>4.7560423707901549</v>
      </c>
    </row>
    <row r="82" spans="3:6" x14ac:dyDescent="0.25">
      <c r="C82" s="9" t="s">
        <v>56</v>
      </c>
      <c r="D82" s="8">
        <v>105.3</v>
      </c>
      <c r="E82" s="8">
        <v>100.42000571491924</v>
      </c>
      <c r="F82" s="8">
        <v>4.8799942850807554</v>
      </c>
    </row>
    <row r="83" spans="3:6" x14ac:dyDescent="0.25">
      <c r="C83" s="9" t="s">
        <v>57</v>
      </c>
      <c r="D83" s="8">
        <v>105.3</v>
      </c>
      <c r="E83" s="8">
        <v>100.29435041838801</v>
      </c>
      <c r="F83" s="8">
        <v>5.0056495816119906</v>
      </c>
    </row>
    <row r="84" spans="3:6" x14ac:dyDescent="0.25">
      <c r="C84" s="9" t="s">
        <v>277</v>
      </c>
      <c r="D84" s="8">
        <v>105.3</v>
      </c>
      <c r="E84" s="8">
        <v>100.16699173961611</v>
      </c>
      <c r="F84" s="8">
        <v>5.1330082603838889</v>
      </c>
    </row>
    <row r="85" spans="3:6" x14ac:dyDescent="0.25">
      <c r="C85" s="9" t="s">
        <v>249</v>
      </c>
      <c r="D85" s="8">
        <v>105.3</v>
      </c>
      <c r="E85" s="8">
        <v>100.03792967860358</v>
      </c>
      <c r="F85" s="8">
        <v>5.2620703213964219</v>
      </c>
    </row>
    <row r="86" spans="3:6" x14ac:dyDescent="0.25">
      <c r="C86" s="9" t="s">
        <v>58</v>
      </c>
      <c r="D86" s="8">
        <v>105.3</v>
      </c>
      <c r="E86" s="8">
        <v>99.907164235350379</v>
      </c>
      <c r="F86" s="8">
        <v>5.3928357646496181</v>
      </c>
    </row>
    <row r="87" spans="3:6" x14ac:dyDescent="0.25">
      <c r="C87" s="9" t="s">
        <v>59</v>
      </c>
      <c r="D87" s="8">
        <v>105.3</v>
      </c>
      <c r="E87" s="8">
        <v>99.774695409856562</v>
      </c>
      <c r="F87" s="8">
        <v>5.5253045901434348</v>
      </c>
    </row>
    <row r="88" spans="3:6" x14ac:dyDescent="0.25">
      <c r="C88" s="9" t="s">
        <v>289</v>
      </c>
      <c r="D88" s="8">
        <v>105.3</v>
      </c>
      <c r="E88" s="8">
        <v>99.640523202122068</v>
      </c>
      <c r="F88" s="8">
        <v>5.6594767978779288</v>
      </c>
    </row>
    <row r="89" spans="3:6" x14ac:dyDescent="0.25">
      <c r="C89" s="9" t="s">
        <v>60</v>
      </c>
      <c r="D89" s="8">
        <v>105.3</v>
      </c>
      <c r="E89" s="8">
        <v>99.50464761214694</v>
      </c>
      <c r="F89" s="8">
        <v>5.7953523878530575</v>
      </c>
    </row>
    <row r="90" spans="3:6" x14ac:dyDescent="0.25">
      <c r="C90" s="9" t="s">
        <v>258</v>
      </c>
      <c r="D90" s="8">
        <v>105.3</v>
      </c>
      <c r="E90" s="8">
        <v>99.367068639931148</v>
      </c>
      <c r="F90" s="8">
        <v>5.9329313600688494</v>
      </c>
    </row>
    <row r="91" spans="3:6" x14ac:dyDescent="0.25">
      <c r="C91" s="9" t="s">
        <v>193</v>
      </c>
      <c r="D91" s="8">
        <v>105.3</v>
      </c>
      <c r="E91" s="8">
        <v>99.227786285474721</v>
      </c>
      <c r="F91" s="8">
        <v>6.0722137145252759</v>
      </c>
    </row>
    <row r="92" spans="3:6" x14ac:dyDescent="0.25">
      <c r="C92" s="9" t="s">
        <v>178</v>
      </c>
      <c r="D92" s="8">
        <v>105.3</v>
      </c>
      <c r="E92" s="8">
        <v>99.08680054877766</v>
      </c>
      <c r="F92" s="8">
        <v>6.2131994512223372</v>
      </c>
    </row>
    <row r="93" spans="3:6" x14ac:dyDescent="0.25">
      <c r="C93" s="9" t="s">
        <v>238</v>
      </c>
      <c r="D93" s="8">
        <v>105.3</v>
      </c>
      <c r="E93" s="8">
        <v>98.944111429839921</v>
      </c>
      <c r="F93" s="8">
        <v>6.3558885701600758</v>
      </c>
    </row>
    <row r="94" spans="3:6" x14ac:dyDescent="0.25">
      <c r="C94" s="9" t="s">
        <v>61</v>
      </c>
      <c r="D94" s="8">
        <v>105.3</v>
      </c>
      <c r="E94" s="8">
        <v>98.799718928661548</v>
      </c>
      <c r="F94" s="8">
        <v>6.5002810713384491</v>
      </c>
    </row>
    <row r="95" spans="3:6" x14ac:dyDescent="0.25">
      <c r="C95" s="9" t="s">
        <v>271</v>
      </c>
      <c r="D95" s="8">
        <v>105.3</v>
      </c>
      <c r="E95" s="8">
        <v>98.653623045242526</v>
      </c>
      <c r="F95" s="8">
        <v>6.6463769547574714</v>
      </c>
    </row>
    <row r="96" spans="3:6" x14ac:dyDescent="0.25">
      <c r="C96" s="9" t="s">
        <v>293</v>
      </c>
      <c r="D96" s="8">
        <v>105.3</v>
      </c>
      <c r="E96" s="8">
        <v>98.505823779582855</v>
      </c>
      <c r="F96" s="8">
        <v>6.7941762204171425</v>
      </c>
    </row>
    <row r="97" spans="3:6" x14ac:dyDescent="0.25">
      <c r="C97" s="9" t="s">
        <v>173</v>
      </c>
      <c r="D97" s="8">
        <v>105.3</v>
      </c>
      <c r="E97" s="8">
        <v>98.356321131682535</v>
      </c>
      <c r="F97" s="8">
        <v>6.9436788683174626</v>
      </c>
    </row>
    <row r="98" spans="3:6" x14ac:dyDescent="0.25">
      <c r="C98" s="9" t="s">
        <v>203</v>
      </c>
      <c r="D98" s="8">
        <v>105.3</v>
      </c>
      <c r="E98" s="8">
        <v>98.20511510154158</v>
      </c>
      <c r="F98" s="8">
        <v>7.0948848984584174</v>
      </c>
    </row>
    <row r="99" spans="3:6" x14ac:dyDescent="0.25">
      <c r="C99" s="9" t="s">
        <v>171</v>
      </c>
      <c r="D99" s="8">
        <v>105.3</v>
      </c>
      <c r="E99" s="8">
        <v>98.052205689159948</v>
      </c>
      <c r="F99" s="8">
        <v>7.2477943108400495</v>
      </c>
    </row>
    <row r="100" spans="3:6" x14ac:dyDescent="0.25">
      <c r="C100" s="9" t="s">
        <v>311</v>
      </c>
      <c r="D100" s="8">
        <v>86.9</v>
      </c>
      <c r="E100" s="8">
        <v>97.897592894537681</v>
      </c>
      <c r="F100" s="8">
        <v>-10.997592894537675</v>
      </c>
    </row>
    <row r="101" spans="3:6" x14ac:dyDescent="0.25">
      <c r="C101" s="9" t="s">
        <v>170</v>
      </c>
      <c r="D101" s="8">
        <v>92.2</v>
      </c>
      <c r="E101" s="8">
        <v>97.741276717674765</v>
      </c>
      <c r="F101" s="8">
        <v>-5.5412767176747622</v>
      </c>
    </row>
    <row r="102" spans="3:6" x14ac:dyDescent="0.25">
      <c r="C102" s="9" t="s">
        <v>62</v>
      </c>
      <c r="D102" s="8">
        <v>92.2</v>
      </c>
      <c r="E102" s="8">
        <v>97.5832571585712</v>
      </c>
      <c r="F102" s="8">
        <v>-5.3832571585711975</v>
      </c>
    </row>
    <row r="103" spans="3:6" x14ac:dyDescent="0.25">
      <c r="C103" s="9" t="s">
        <v>63</v>
      </c>
      <c r="D103" s="8">
        <v>92.5</v>
      </c>
      <c r="E103" s="8">
        <v>97.423534217226987</v>
      </c>
      <c r="F103" s="8">
        <v>-4.9235342172269867</v>
      </c>
    </row>
    <row r="104" spans="3:6" x14ac:dyDescent="0.25">
      <c r="C104" s="9" t="s">
        <v>64</v>
      </c>
      <c r="D104" s="8">
        <v>92.5</v>
      </c>
      <c r="E104" s="8">
        <v>97.262107893642138</v>
      </c>
      <c r="F104" s="8">
        <v>-4.7621078936421384</v>
      </c>
    </row>
    <row r="105" spans="3:6" x14ac:dyDescent="0.25">
      <c r="C105" s="9" t="s">
        <v>65</v>
      </c>
      <c r="D105" s="8">
        <v>92.5</v>
      </c>
      <c r="E105" s="8">
        <v>97.098978187816641</v>
      </c>
      <c r="F105" s="8">
        <v>-4.5989781878166411</v>
      </c>
    </row>
    <row r="106" spans="3:6" x14ac:dyDescent="0.25">
      <c r="C106" s="9" t="s">
        <v>290</v>
      </c>
      <c r="D106" s="8">
        <v>92.5</v>
      </c>
      <c r="E106" s="8">
        <v>96.934145099750481</v>
      </c>
      <c r="F106" s="8">
        <v>-4.4341450997504808</v>
      </c>
    </row>
    <row r="107" spans="3:6" x14ac:dyDescent="0.25">
      <c r="C107" s="9" t="s">
        <v>286</v>
      </c>
      <c r="D107" s="8">
        <v>92.5</v>
      </c>
      <c r="E107" s="8">
        <v>96.767608629443671</v>
      </c>
      <c r="F107" s="8">
        <v>-4.2676086294436715</v>
      </c>
    </row>
    <row r="108" spans="3:6" x14ac:dyDescent="0.25">
      <c r="C108" s="9" t="s">
        <v>261</v>
      </c>
      <c r="D108" s="8">
        <v>92.5</v>
      </c>
      <c r="E108" s="8">
        <v>96.599368776896213</v>
      </c>
      <c r="F108" s="8">
        <v>-4.0993687768962133</v>
      </c>
    </row>
    <row r="109" spans="3:6" x14ac:dyDescent="0.25">
      <c r="C109" s="9" t="s">
        <v>66</v>
      </c>
      <c r="D109" s="8">
        <v>91.5</v>
      </c>
      <c r="E109" s="8">
        <v>96.42942554210812</v>
      </c>
      <c r="F109" s="8">
        <v>-4.9294255421081203</v>
      </c>
    </row>
    <row r="110" spans="3:6" x14ac:dyDescent="0.25">
      <c r="C110" s="9" t="s">
        <v>167</v>
      </c>
      <c r="D110" s="8">
        <v>91.5</v>
      </c>
      <c r="E110" s="8">
        <v>96.257778925079364</v>
      </c>
      <c r="F110" s="8">
        <v>-4.7577789250793643</v>
      </c>
    </row>
    <row r="111" spans="3:6" x14ac:dyDescent="0.25">
      <c r="C111" s="9" t="s">
        <v>310</v>
      </c>
      <c r="D111" s="8">
        <v>90.9</v>
      </c>
      <c r="E111" s="8">
        <v>96.084428925809974</v>
      </c>
      <c r="F111" s="8">
        <v>-5.1844289258099678</v>
      </c>
    </row>
    <row r="112" spans="3:6" x14ac:dyDescent="0.25">
      <c r="C112" s="9" t="s">
        <v>67</v>
      </c>
      <c r="D112" s="8">
        <v>90</v>
      </c>
      <c r="E112" s="8">
        <v>95.90937554429992</v>
      </c>
      <c r="F112" s="8">
        <v>-5.9093755442999196</v>
      </c>
    </row>
    <row r="113" spans="3:6" x14ac:dyDescent="0.25">
      <c r="C113" s="9" t="s">
        <v>68</v>
      </c>
      <c r="D113" s="8">
        <v>89.4</v>
      </c>
      <c r="E113" s="8">
        <v>95.732618780549217</v>
      </c>
      <c r="F113" s="8">
        <v>-6.3326187805492111</v>
      </c>
    </row>
    <row r="114" spans="3:6" x14ac:dyDescent="0.25">
      <c r="C114" s="9" t="s">
        <v>298</v>
      </c>
      <c r="D114" s="8">
        <v>89.2</v>
      </c>
      <c r="E114" s="8">
        <v>95.554158634557879</v>
      </c>
      <c r="F114" s="8">
        <v>-6.3541586345578764</v>
      </c>
    </row>
    <row r="115" spans="3:6" x14ac:dyDescent="0.25">
      <c r="C115" s="9" t="s">
        <v>234</v>
      </c>
      <c r="D115" s="8">
        <v>88.5</v>
      </c>
      <c r="E115" s="8">
        <v>95.373995106325893</v>
      </c>
      <c r="F115" s="8">
        <v>-6.8739951063258928</v>
      </c>
    </row>
    <row r="116" spans="3:6" x14ac:dyDescent="0.25">
      <c r="C116" s="9" t="s">
        <v>69</v>
      </c>
      <c r="D116" s="8">
        <v>87.5</v>
      </c>
      <c r="E116" s="8">
        <v>95.192128195853257</v>
      </c>
      <c r="F116" s="8">
        <v>-7.6921281958532575</v>
      </c>
    </row>
    <row r="117" spans="3:6" x14ac:dyDescent="0.25">
      <c r="C117" s="9" t="s">
        <v>327</v>
      </c>
      <c r="D117" s="8">
        <v>87.5</v>
      </c>
      <c r="E117" s="8">
        <v>95.008557903139959</v>
      </c>
      <c r="F117" s="8">
        <v>-7.508557903139959</v>
      </c>
    </row>
    <row r="118" spans="3:6" x14ac:dyDescent="0.25">
      <c r="C118" s="9" t="s">
        <v>70</v>
      </c>
      <c r="D118" s="8">
        <v>87.3</v>
      </c>
      <c r="E118" s="8">
        <v>94.823284228186026</v>
      </c>
      <c r="F118" s="8">
        <v>-7.5232842281860286</v>
      </c>
    </row>
    <row r="119" spans="3:6" x14ac:dyDescent="0.25">
      <c r="C119" s="9" t="s">
        <v>71</v>
      </c>
      <c r="D119" s="8">
        <v>86.2</v>
      </c>
      <c r="E119" s="8">
        <v>94.636307170991429</v>
      </c>
      <c r="F119" s="8">
        <v>-8.4363071709914266</v>
      </c>
    </row>
    <row r="120" spans="3:6" x14ac:dyDescent="0.25">
      <c r="C120" s="9" t="s">
        <v>227</v>
      </c>
      <c r="D120" s="8">
        <v>84.7</v>
      </c>
      <c r="E120" s="8">
        <v>94.447626731556198</v>
      </c>
      <c r="F120" s="8">
        <v>-9.7476267315561955</v>
      </c>
    </row>
    <row r="121" spans="3:6" x14ac:dyDescent="0.25">
      <c r="C121" s="9" t="s">
        <v>169</v>
      </c>
      <c r="D121" s="8">
        <v>83.7</v>
      </c>
      <c r="E121" s="8">
        <v>94.257242909880318</v>
      </c>
      <c r="F121" s="8">
        <v>-10.557242909880316</v>
      </c>
    </row>
    <row r="122" spans="3:6" x14ac:dyDescent="0.25">
      <c r="C122" s="9" t="s">
        <v>272</v>
      </c>
      <c r="D122" s="8">
        <v>83.6</v>
      </c>
      <c r="E122" s="8">
        <v>94.06515570596379</v>
      </c>
      <c r="F122" s="8">
        <v>-10.465155705963795</v>
      </c>
    </row>
    <row r="123" spans="3:6" x14ac:dyDescent="0.25">
      <c r="C123" s="9" t="s">
        <v>275</v>
      </c>
      <c r="D123" s="8">
        <v>82.2</v>
      </c>
      <c r="E123" s="8">
        <v>93.871365119806612</v>
      </c>
      <c r="F123" s="8">
        <v>-11.671365119806609</v>
      </c>
    </row>
    <row r="124" spans="3:6" x14ac:dyDescent="0.25">
      <c r="C124" s="9" t="s">
        <v>300</v>
      </c>
      <c r="D124" s="8">
        <v>83.2</v>
      </c>
      <c r="E124" s="8">
        <v>93.675871151408771</v>
      </c>
      <c r="F124" s="8">
        <v>-10.475871151408768</v>
      </c>
    </row>
    <row r="125" spans="3:6" x14ac:dyDescent="0.25">
      <c r="C125" s="9" t="s">
        <v>213</v>
      </c>
      <c r="D125" s="8">
        <v>82.7</v>
      </c>
      <c r="E125" s="8">
        <v>93.478673800770295</v>
      </c>
      <c r="F125" s="8">
        <v>-10.778673800770292</v>
      </c>
    </row>
    <row r="126" spans="3:6" x14ac:dyDescent="0.25">
      <c r="C126" s="9" t="s">
        <v>192</v>
      </c>
      <c r="D126" s="8">
        <v>82.8</v>
      </c>
      <c r="E126" s="8">
        <v>93.279773067891185</v>
      </c>
      <c r="F126" s="8">
        <v>-10.479773067891188</v>
      </c>
    </row>
    <row r="127" spans="3:6" x14ac:dyDescent="0.25">
      <c r="C127" s="9" t="s">
        <v>72</v>
      </c>
      <c r="D127" s="8">
        <v>82.4</v>
      </c>
      <c r="E127" s="8">
        <v>93.079168952771397</v>
      </c>
      <c r="F127" s="8">
        <v>-10.679168952771391</v>
      </c>
    </row>
    <row r="128" spans="3:6" x14ac:dyDescent="0.25">
      <c r="C128" s="9" t="s">
        <v>188</v>
      </c>
      <c r="D128" s="8">
        <v>82.3</v>
      </c>
      <c r="E128" s="8">
        <v>92.876861455410975</v>
      </c>
      <c r="F128" s="8">
        <v>-10.576861455410977</v>
      </c>
    </row>
    <row r="129" spans="3:6" x14ac:dyDescent="0.25">
      <c r="C129" s="9" t="s">
        <v>73</v>
      </c>
      <c r="D129" s="8">
        <v>82.8</v>
      </c>
      <c r="E129" s="8">
        <v>92.672850575809903</v>
      </c>
      <c r="F129" s="8">
        <v>-9.8728505758099061</v>
      </c>
    </row>
    <row r="130" spans="3:6" x14ac:dyDescent="0.25">
      <c r="C130" s="9" t="s">
        <v>74</v>
      </c>
      <c r="D130" s="8">
        <v>83.1</v>
      </c>
      <c r="E130" s="8">
        <v>92.467136313968183</v>
      </c>
      <c r="F130" s="8">
        <v>-9.3671363139681887</v>
      </c>
    </row>
    <row r="131" spans="3:6" x14ac:dyDescent="0.25">
      <c r="C131" s="9" t="s">
        <v>75</v>
      </c>
      <c r="D131" s="8">
        <v>83.1</v>
      </c>
      <c r="E131" s="8">
        <v>92.259718669885814</v>
      </c>
      <c r="F131" s="8">
        <v>-9.1597186698858195</v>
      </c>
    </row>
    <row r="132" spans="3:6" x14ac:dyDescent="0.25">
      <c r="C132" s="9" t="s">
        <v>294</v>
      </c>
      <c r="D132" s="8">
        <v>83.3</v>
      </c>
      <c r="E132" s="8">
        <v>92.05059764356281</v>
      </c>
      <c r="F132" s="8">
        <v>-8.7505976435628128</v>
      </c>
    </row>
    <row r="133" spans="3:6" x14ac:dyDescent="0.25">
      <c r="C133" s="9" t="s">
        <v>76</v>
      </c>
      <c r="D133" s="8">
        <v>83.5</v>
      </c>
      <c r="E133" s="8">
        <v>91.839773234999143</v>
      </c>
      <c r="F133" s="8">
        <v>-8.3397732349991429</v>
      </c>
    </row>
    <row r="134" spans="3:6" x14ac:dyDescent="0.25">
      <c r="C134" s="9" t="s">
        <v>77</v>
      </c>
      <c r="D134" s="8">
        <v>83.5</v>
      </c>
      <c r="E134" s="8">
        <v>91.627245444194827</v>
      </c>
      <c r="F134" s="8">
        <v>-8.127245444194827</v>
      </c>
    </row>
    <row r="135" spans="3:6" x14ac:dyDescent="0.25">
      <c r="C135" s="9" t="s">
        <v>78</v>
      </c>
      <c r="D135" s="8">
        <v>83.7</v>
      </c>
      <c r="E135" s="8">
        <v>91.413014271149862</v>
      </c>
      <c r="F135" s="8">
        <v>-7.7130142711498593</v>
      </c>
    </row>
    <row r="136" spans="3:6" x14ac:dyDescent="0.25">
      <c r="C136" s="9" t="s">
        <v>79</v>
      </c>
      <c r="D136" s="8">
        <v>83.6</v>
      </c>
      <c r="E136" s="8">
        <v>91.197079715864248</v>
      </c>
      <c r="F136" s="8">
        <v>-7.597079715864254</v>
      </c>
    </row>
    <row r="137" spans="3:6" x14ac:dyDescent="0.25">
      <c r="C137" s="9" t="s">
        <v>245</v>
      </c>
      <c r="D137" s="8">
        <v>83.3</v>
      </c>
      <c r="E137" s="8">
        <v>90.979441778337986</v>
      </c>
      <c r="F137" s="8">
        <v>-7.6794417783379885</v>
      </c>
    </row>
    <row r="138" spans="3:6" x14ac:dyDescent="0.25">
      <c r="C138" s="9" t="s">
        <v>199</v>
      </c>
      <c r="D138" s="8">
        <v>83.2</v>
      </c>
      <c r="E138" s="8">
        <v>90.760100458571088</v>
      </c>
      <c r="F138" s="8">
        <v>-7.5601004585710854</v>
      </c>
    </row>
    <row r="139" spans="3:6" x14ac:dyDescent="0.25">
      <c r="C139" s="9" t="s">
        <v>80</v>
      </c>
      <c r="D139" s="8">
        <v>83.5</v>
      </c>
      <c r="E139" s="8">
        <v>90.539055756563528</v>
      </c>
      <c r="F139" s="8">
        <v>-7.0390557565635277</v>
      </c>
    </row>
    <row r="140" spans="3:6" x14ac:dyDescent="0.25">
      <c r="C140" s="9" t="s">
        <v>81</v>
      </c>
      <c r="D140" s="8">
        <v>84.4</v>
      </c>
      <c r="E140" s="8">
        <v>90.316307672315318</v>
      </c>
      <c r="F140" s="8">
        <v>-5.9163076723153125</v>
      </c>
    </row>
    <row r="141" spans="3:6" x14ac:dyDescent="0.25">
      <c r="C141" s="9" t="s">
        <v>82</v>
      </c>
      <c r="D141" s="8">
        <v>84.5</v>
      </c>
      <c r="E141" s="8">
        <v>90.091856205826474</v>
      </c>
      <c r="F141" s="8">
        <v>-5.591856205826474</v>
      </c>
    </row>
    <row r="142" spans="3:6" x14ac:dyDescent="0.25">
      <c r="C142" s="9" t="s">
        <v>323</v>
      </c>
      <c r="D142" s="8">
        <v>84.7</v>
      </c>
      <c r="E142" s="8">
        <v>89.865701357096967</v>
      </c>
      <c r="F142" s="8">
        <v>-5.1657013570969639</v>
      </c>
    </row>
    <row r="143" spans="3:6" x14ac:dyDescent="0.25">
      <c r="C143" s="9" t="s">
        <v>83</v>
      </c>
      <c r="D143" s="8">
        <v>85</v>
      </c>
      <c r="E143" s="8">
        <v>89.637843126126825</v>
      </c>
      <c r="F143" s="8">
        <v>-4.6378431261268247</v>
      </c>
    </row>
    <row r="144" spans="3:6" x14ac:dyDescent="0.25">
      <c r="C144" s="9" t="s">
        <v>84</v>
      </c>
      <c r="D144" s="8">
        <v>85.5</v>
      </c>
      <c r="E144" s="8">
        <v>89.40828151291602</v>
      </c>
      <c r="F144" s="8">
        <v>-3.9082815129160196</v>
      </c>
    </row>
    <row r="145" spans="3:6" x14ac:dyDescent="0.25">
      <c r="C145" s="9" t="s">
        <v>312</v>
      </c>
      <c r="D145" s="8">
        <v>85.8</v>
      </c>
      <c r="E145" s="8">
        <v>89.17701651746458</v>
      </c>
      <c r="F145" s="8">
        <v>-3.3770165174645825</v>
      </c>
    </row>
    <row r="146" spans="3:6" x14ac:dyDescent="0.25">
      <c r="C146" s="9" t="s">
        <v>205</v>
      </c>
      <c r="D146" s="8">
        <v>85.8</v>
      </c>
      <c r="E146" s="8">
        <v>88.944048139772477</v>
      </c>
      <c r="F146" s="8">
        <v>-3.1440481397724795</v>
      </c>
    </row>
    <row r="147" spans="3:6" x14ac:dyDescent="0.25">
      <c r="C147" s="9" t="s">
        <v>217</v>
      </c>
      <c r="D147" s="8">
        <v>86.2</v>
      </c>
      <c r="E147" s="8">
        <v>88.709376379839725</v>
      </c>
      <c r="F147" s="8">
        <v>-2.5093763798397219</v>
      </c>
    </row>
    <row r="148" spans="3:6" x14ac:dyDescent="0.25">
      <c r="C148" s="9" t="s">
        <v>317</v>
      </c>
      <c r="D148" s="8">
        <v>86.8</v>
      </c>
      <c r="E148" s="8">
        <v>88.473001237666338</v>
      </c>
      <c r="F148" s="8">
        <v>-1.673001237666341</v>
      </c>
    </row>
    <row r="149" spans="3:6" x14ac:dyDescent="0.25">
      <c r="C149" s="9" t="s">
        <v>85</v>
      </c>
      <c r="D149" s="8">
        <v>87.1</v>
      </c>
      <c r="E149" s="8">
        <v>88.234922713252303</v>
      </c>
      <c r="F149" s="8">
        <v>-1.1349227132523083</v>
      </c>
    </row>
    <row r="150" spans="3:6" x14ac:dyDescent="0.25">
      <c r="C150" s="9" t="s">
        <v>86</v>
      </c>
      <c r="D150" s="8">
        <v>87.5</v>
      </c>
      <c r="E150" s="8">
        <v>87.995140806597618</v>
      </c>
      <c r="F150" s="8">
        <v>-0.49514080659761817</v>
      </c>
    </row>
    <row r="151" spans="3:6" x14ac:dyDescent="0.25">
      <c r="C151" s="9" t="s">
        <v>185</v>
      </c>
      <c r="D151" s="8">
        <v>88.2</v>
      </c>
      <c r="E151" s="8">
        <v>87.753655517702271</v>
      </c>
      <c r="F151" s="8">
        <v>0.44634448229773227</v>
      </c>
    </row>
    <row r="152" spans="3:6" x14ac:dyDescent="0.25">
      <c r="C152" s="9" t="s">
        <v>301</v>
      </c>
      <c r="D152" s="8">
        <v>88.8</v>
      </c>
      <c r="E152" s="8">
        <v>87.510466846566288</v>
      </c>
      <c r="F152" s="8">
        <v>1.2895331534337089</v>
      </c>
    </row>
    <row r="153" spans="3:6" x14ac:dyDescent="0.25">
      <c r="C153" s="9" t="s">
        <v>87</v>
      </c>
      <c r="D153" s="8">
        <v>89.5</v>
      </c>
      <c r="E153" s="8">
        <v>87.265574793189657</v>
      </c>
      <c r="F153" s="8">
        <v>2.234425206810343</v>
      </c>
    </row>
    <row r="154" spans="3:6" x14ac:dyDescent="0.25">
      <c r="C154" s="9" t="s">
        <v>88</v>
      </c>
      <c r="D154" s="8">
        <v>90.8</v>
      </c>
      <c r="E154" s="8">
        <v>87.018979357572363</v>
      </c>
      <c r="F154" s="8">
        <v>3.7810206424276345</v>
      </c>
    </row>
    <row r="155" spans="3:6" x14ac:dyDescent="0.25">
      <c r="C155" s="9" t="s">
        <v>89</v>
      </c>
      <c r="D155" s="8">
        <v>92.9</v>
      </c>
      <c r="E155" s="8">
        <v>86.770680539714448</v>
      </c>
      <c r="F155" s="8">
        <v>6.1293194602855579</v>
      </c>
    </row>
    <row r="156" spans="3:6" x14ac:dyDescent="0.25">
      <c r="C156" s="9" t="s">
        <v>319</v>
      </c>
      <c r="D156" s="8">
        <v>94.2</v>
      </c>
      <c r="E156" s="8">
        <v>86.520678339615856</v>
      </c>
      <c r="F156" s="8">
        <v>7.6793216603841472</v>
      </c>
    </row>
    <row r="157" spans="3:6" x14ac:dyDescent="0.25">
      <c r="C157" s="9" t="s">
        <v>90</v>
      </c>
      <c r="D157" s="8">
        <v>94.4</v>
      </c>
      <c r="E157" s="8">
        <v>86.268972757276629</v>
      </c>
      <c r="F157" s="8">
        <v>8.131027242723377</v>
      </c>
    </row>
    <row r="158" spans="3:6" x14ac:dyDescent="0.25">
      <c r="C158" s="9" t="s">
        <v>292</v>
      </c>
      <c r="D158" s="8">
        <v>93.8</v>
      </c>
      <c r="E158" s="8">
        <v>86.015563792696753</v>
      </c>
      <c r="F158" s="8">
        <v>7.7844362073032443</v>
      </c>
    </row>
    <row r="159" spans="3:6" x14ac:dyDescent="0.25">
      <c r="C159" s="9" t="s">
        <v>229</v>
      </c>
      <c r="D159" s="8">
        <v>93</v>
      </c>
      <c r="E159" s="8">
        <v>85.760451445876228</v>
      </c>
      <c r="F159" s="8">
        <v>7.2395485541237719</v>
      </c>
    </row>
    <row r="160" spans="3:6" x14ac:dyDescent="0.25">
      <c r="C160" s="9" t="s">
        <v>251</v>
      </c>
      <c r="D160" s="8">
        <v>91.2</v>
      </c>
      <c r="E160" s="8">
        <v>85.503635716815054</v>
      </c>
      <c r="F160" s="8">
        <v>5.6963642831849484</v>
      </c>
    </row>
    <row r="161" spans="3:6" x14ac:dyDescent="0.25">
      <c r="C161" s="9" t="s">
        <v>260</v>
      </c>
      <c r="D161" s="8">
        <v>90.5</v>
      </c>
      <c r="E161" s="8">
        <v>85.245116605513232</v>
      </c>
      <c r="F161" s="8">
        <v>5.2548833944867681</v>
      </c>
    </row>
    <row r="162" spans="3:6" x14ac:dyDescent="0.25">
      <c r="C162" s="9" t="s">
        <v>91</v>
      </c>
      <c r="D162" s="8">
        <v>90.1</v>
      </c>
      <c r="E162" s="8">
        <v>84.98489411197076</v>
      </c>
      <c r="F162" s="8">
        <v>5.1151058880292339</v>
      </c>
    </row>
    <row r="163" spans="3:6" x14ac:dyDescent="0.25">
      <c r="C163" s="9" t="s">
        <v>92</v>
      </c>
      <c r="D163" s="8">
        <v>89.2</v>
      </c>
      <c r="E163" s="8">
        <v>84.72296823618764</v>
      </c>
      <c r="F163" s="8">
        <v>4.4770317638123629</v>
      </c>
    </row>
    <row r="164" spans="3:6" x14ac:dyDescent="0.25">
      <c r="C164" s="9" t="s">
        <v>93</v>
      </c>
      <c r="D164" s="8">
        <v>88.8</v>
      </c>
      <c r="E164" s="8">
        <v>84.459338978163871</v>
      </c>
      <c r="F164" s="8">
        <v>4.3406610218361266</v>
      </c>
    </row>
    <row r="165" spans="3:6" x14ac:dyDescent="0.25">
      <c r="C165" s="9" t="s">
        <v>230</v>
      </c>
      <c r="D165" s="8">
        <v>88.2</v>
      </c>
      <c r="E165" s="8">
        <v>84.194006337899452</v>
      </c>
      <c r="F165" s="8">
        <v>4.0059936621005505</v>
      </c>
    </row>
    <row r="166" spans="3:6" x14ac:dyDescent="0.25">
      <c r="C166" s="9" t="s">
        <v>180</v>
      </c>
      <c r="D166" s="8">
        <v>88</v>
      </c>
      <c r="E166" s="8">
        <v>83.926970315394399</v>
      </c>
      <c r="F166" s="8">
        <v>4.0730296846056007</v>
      </c>
    </row>
    <row r="167" spans="3:6" x14ac:dyDescent="0.25">
      <c r="C167" s="9" t="s">
        <v>94</v>
      </c>
      <c r="D167" s="8">
        <v>88.2</v>
      </c>
      <c r="E167" s="8">
        <v>83.658230910648683</v>
      </c>
      <c r="F167" s="8">
        <v>4.5417690893513196</v>
      </c>
    </row>
    <row r="168" spans="3:6" x14ac:dyDescent="0.25">
      <c r="C168" s="9" t="s">
        <v>259</v>
      </c>
      <c r="D168" s="8">
        <v>86.1</v>
      </c>
      <c r="E168" s="8">
        <v>83.387788123662318</v>
      </c>
      <c r="F168" s="8">
        <v>2.7122118763376761</v>
      </c>
    </row>
    <row r="169" spans="3:6" x14ac:dyDescent="0.25">
      <c r="C169" s="9" t="s">
        <v>95</v>
      </c>
      <c r="D169" s="8">
        <v>84.1</v>
      </c>
      <c r="E169" s="8">
        <v>83.115641954435304</v>
      </c>
      <c r="F169" s="8">
        <v>0.98435804556469009</v>
      </c>
    </row>
    <row r="170" spans="3:6" x14ac:dyDescent="0.25">
      <c r="C170" s="9" t="s">
        <v>333</v>
      </c>
      <c r="D170" s="8">
        <v>83.8</v>
      </c>
      <c r="E170" s="8">
        <v>82.841792402967641</v>
      </c>
      <c r="F170" s="8">
        <v>0.95820759703235581</v>
      </c>
    </row>
    <row r="171" spans="3:6" x14ac:dyDescent="0.25">
      <c r="C171" s="9" t="s">
        <v>96</v>
      </c>
      <c r="D171" s="8">
        <v>83.9</v>
      </c>
      <c r="E171" s="8">
        <v>82.56623946925933</v>
      </c>
      <c r="F171" s="8">
        <v>1.3337605307406761</v>
      </c>
    </row>
    <row r="172" spans="3:6" x14ac:dyDescent="0.25">
      <c r="C172" s="9" t="s">
        <v>321</v>
      </c>
      <c r="D172" s="8">
        <v>83.5</v>
      </c>
      <c r="E172" s="8">
        <v>82.288983153310397</v>
      </c>
      <c r="F172" s="8">
        <v>1.2110168466896027</v>
      </c>
    </row>
    <row r="173" spans="3:6" x14ac:dyDescent="0.25">
      <c r="C173" s="9" t="s">
        <v>305</v>
      </c>
      <c r="D173" s="8">
        <v>83.4</v>
      </c>
      <c r="E173" s="8">
        <v>82.010023455120788</v>
      </c>
      <c r="F173" s="8">
        <v>1.3899765448792181</v>
      </c>
    </row>
    <row r="174" spans="3:6" x14ac:dyDescent="0.25">
      <c r="C174" s="9" t="s">
        <v>97</v>
      </c>
      <c r="D174" s="8">
        <v>83.6</v>
      </c>
      <c r="E174" s="8">
        <v>81.729360374690529</v>
      </c>
      <c r="F174" s="8">
        <v>1.8706396253094653</v>
      </c>
    </row>
    <row r="175" spans="3:6" x14ac:dyDescent="0.25">
      <c r="C175" s="9" t="s">
        <v>207</v>
      </c>
      <c r="D175" s="8">
        <v>82.4</v>
      </c>
      <c r="E175" s="8">
        <v>81.446993912019622</v>
      </c>
      <c r="F175" s="8">
        <v>0.95300608798038411</v>
      </c>
    </row>
    <row r="176" spans="3:6" x14ac:dyDescent="0.25">
      <c r="C176" s="9" t="s">
        <v>316</v>
      </c>
      <c r="D176" s="8">
        <v>76.099999999999994</v>
      </c>
      <c r="E176" s="8">
        <v>81.162924067108079</v>
      </c>
      <c r="F176" s="8">
        <v>-5.0629240671080851</v>
      </c>
    </row>
    <row r="177" spans="3:6" x14ac:dyDescent="0.25">
      <c r="C177" s="9" t="s">
        <v>98</v>
      </c>
      <c r="D177" s="8">
        <v>76.2</v>
      </c>
      <c r="E177" s="8">
        <v>80.877150839955874</v>
      </c>
      <c r="F177" s="8">
        <v>-4.6771508399558712</v>
      </c>
    </row>
    <row r="178" spans="3:6" x14ac:dyDescent="0.25">
      <c r="C178" s="9" t="s">
        <v>99</v>
      </c>
      <c r="D178" s="8">
        <v>77.599999999999994</v>
      </c>
      <c r="E178" s="8">
        <v>80.589674230563034</v>
      </c>
      <c r="F178" s="8">
        <v>-2.9896742305630397</v>
      </c>
    </row>
    <row r="179" spans="3:6" x14ac:dyDescent="0.25">
      <c r="C179" s="9" t="s">
        <v>191</v>
      </c>
      <c r="D179" s="8">
        <v>77.7</v>
      </c>
      <c r="E179" s="8">
        <v>80.300494238929545</v>
      </c>
      <c r="F179" s="8">
        <v>-2.6004942389295422</v>
      </c>
    </row>
    <row r="180" spans="3:6" x14ac:dyDescent="0.25">
      <c r="C180" s="9" t="s">
        <v>100</v>
      </c>
      <c r="D180" s="8">
        <v>78.8</v>
      </c>
      <c r="E180" s="8">
        <v>80.009610865055393</v>
      </c>
      <c r="F180" s="8">
        <v>-1.2096108650553958</v>
      </c>
    </row>
    <row r="181" spans="3:6" x14ac:dyDescent="0.25">
      <c r="C181" s="9" t="s">
        <v>313</v>
      </c>
      <c r="D181" s="8">
        <v>79.599999999999994</v>
      </c>
      <c r="E181" s="8">
        <v>79.717024108940592</v>
      </c>
      <c r="F181" s="8">
        <v>-0.11702410894059767</v>
      </c>
    </row>
    <row r="182" spans="3:6" x14ac:dyDescent="0.25">
      <c r="C182" s="9" t="s">
        <v>101</v>
      </c>
      <c r="D182" s="8">
        <v>80.400000000000006</v>
      </c>
      <c r="E182" s="8">
        <v>79.422733970585156</v>
      </c>
      <c r="F182" s="8">
        <v>0.97726602941484941</v>
      </c>
    </row>
    <row r="183" spans="3:6" x14ac:dyDescent="0.25">
      <c r="C183" s="9" t="s">
        <v>255</v>
      </c>
      <c r="D183" s="8">
        <v>81.7</v>
      </c>
      <c r="E183" s="8">
        <v>79.126740449989072</v>
      </c>
      <c r="F183" s="8">
        <v>2.5732595500109312</v>
      </c>
    </row>
    <row r="184" spans="3:6" x14ac:dyDescent="0.25">
      <c r="C184" s="9" t="s">
        <v>214</v>
      </c>
      <c r="D184" s="8">
        <v>82</v>
      </c>
      <c r="E184" s="8">
        <v>78.829043547152338</v>
      </c>
      <c r="F184" s="8">
        <v>3.1709564528476619</v>
      </c>
    </row>
    <row r="185" spans="3:6" x14ac:dyDescent="0.25">
      <c r="C185" s="9" t="s">
        <v>102</v>
      </c>
      <c r="D185" s="8">
        <v>81.099999999999994</v>
      </c>
      <c r="E185" s="8">
        <v>78.529643262074956</v>
      </c>
      <c r="F185" s="8">
        <v>2.5703567379250387</v>
      </c>
    </row>
    <row r="186" spans="3:6" x14ac:dyDescent="0.25">
      <c r="C186" s="9" t="s">
        <v>240</v>
      </c>
      <c r="D186" s="8">
        <v>83.5</v>
      </c>
      <c r="E186" s="8">
        <v>78.22853959475691</v>
      </c>
      <c r="F186" s="8">
        <v>5.27146040524309</v>
      </c>
    </row>
    <row r="187" spans="3:6" x14ac:dyDescent="0.25">
      <c r="C187" s="9" t="s">
        <v>103</v>
      </c>
      <c r="D187" s="8">
        <v>84.2</v>
      </c>
      <c r="E187" s="8">
        <v>77.92573254519823</v>
      </c>
      <c r="F187" s="8">
        <v>6.2742674548017732</v>
      </c>
    </row>
    <row r="188" spans="3:6" x14ac:dyDescent="0.25">
      <c r="C188" s="9" t="s">
        <v>104</v>
      </c>
      <c r="D188" s="8">
        <v>82.9</v>
      </c>
      <c r="E188" s="8">
        <v>77.621222113398886</v>
      </c>
      <c r="F188" s="8">
        <v>5.2787778866011195</v>
      </c>
    </row>
    <row r="189" spans="3:6" x14ac:dyDescent="0.25">
      <c r="C189" s="9" t="s">
        <v>183</v>
      </c>
      <c r="D189" s="8">
        <v>82.6</v>
      </c>
      <c r="E189" s="8">
        <v>77.315008299358922</v>
      </c>
      <c r="F189" s="8">
        <v>5.284991700641072</v>
      </c>
    </row>
    <row r="190" spans="3:6" x14ac:dyDescent="0.25">
      <c r="C190" s="9" t="s">
        <v>105</v>
      </c>
      <c r="D190" s="8">
        <v>81.599999999999994</v>
      </c>
      <c r="E190" s="8">
        <v>77.007091103078295</v>
      </c>
      <c r="F190" s="8">
        <v>4.5929088969216991</v>
      </c>
    </row>
    <row r="191" spans="3:6" x14ac:dyDescent="0.25">
      <c r="C191" s="9" t="s">
        <v>221</v>
      </c>
      <c r="D191" s="8">
        <v>79.2</v>
      </c>
      <c r="E191" s="8">
        <v>76.697470524557019</v>
      </c>
      <c r="F191" s="8">
        <v>2.5025294754429837</v>
      </c>
    </row>
    <row r="192" spans="3:6" x14ac:dyDescent="0.25">
      <c r="C192" s="9" t="s">
        <v>106</v>
      </c>
      <c r="D192" s="8">
        <v>78.7</v>
      </c>
      <c r="E192" s="8">
        <v>76.38614656379508</v>
      </c>
      <c r="F192" s="8">
        <v>2.3138534362049228</v>
      </c>
    </row>
    <row r="193" spans="3:6" x14ac:dyDescent="0.25">
      <c r="C193" s="9" t="s">
        <v>322</v>
      </c>
      <c r="D193" s="8">
        <v>80.099999999999994</v>
      </c>
      <c r="E193" s="8">
        <v>76.073119220792506</v>
      </c>
      <c r="F193" s="8">
        <v>4.0268807792074881</v>
      </c>
    </row>
    <row r="194" spans="3:6" x14ac:dyDescent="0.25">
      <c r="C194" s="9" t="s">
        <v>283</v>
      </c>
      <c r="D194" s="8">
        <v>80.3</v>
      </c>
      <c r="E194" s="8">
        <v>75.758388495549283</v>
      </c>
      <c r="F194" s="8">
        <v>4.5416115044507137</v>
      </c>
    </row>
    <row r="195" spans="3:6" x14ac:dyDescent="0.25">
      <c r="C195" s="9" t="s">
        <v>107</v>
      </c>
      <c r="D195" s="8">
        <v>82</v>
      </c>
      <c r="E195" s="8">
        <v>75.441954388065426</v>
      </c>
      <c r="F195" s="8">
        <v>6.558045611934574</v>
      </c>
    </row>
    <row r="196" spans="3:6" x14ac:dyDescent="0.25">
      <c r="C196" s="9" t="s">
        <v>281</v>
      </c>
      <c r="D196" s="8">
        <v>83.5</v>
      </c>
      <c r="E196" s="8">
        <v>75.123816898340905</v>
      </c>
      <c r="F196" s="8">
        <v>8.3761831016590946</v>
      </c>
    </row>
    <row r="197" spans="3:6" x14ac:dyDescent="0.25">
      <c r="C197" s="9" t="s">
        <v>265</v>
      </c>
      <c r="D197" s="8">
        <v>81.3</v>
      </c>
      <c r="E197" s="8">
        <v>74.803976026375736</v>
      </c>
      <c r="F197" s="8">
        <v>6.4960239736242613</v>
      </c>
    </row>
    <row r="198" spans="3:6" x14ac:dyDescent="0.25">
      <c r="C198" s="9" t="s">
        <v>282</v>
      </c>
      <c r="D198" s="8">
        <v>80.8</v>
      </c>
      <c r="E198" s="8">
        <v>74.482431772169917</v>
      </c>
      <c r="F198" s="8">
        <v>6.3175682278300798</v>
      </c>
    </row>
    <row r="199" spans="3:6" x14ac:dyDescent="0.25">
      <c r="C199" s="9" t="s">
        <v>324</v>
      </c>
      <c r="D199" s="8">
        <v>72.3</v>
      </c>
      <c r="E199" s="8">
        <v>74.15918413572345</v>
      </c>
      <c r="F199" s="8">
        <v>-1.8591841357234529</v>
      </c>
    </row>
    <row r="200" spans="3:6" x14ac:dyDescent="0.25">
      <c r="C200" s="9" t="s">
        <v>108</v>
      </c>
      <c r="D200" s="8">
        <v>69.2</v>
      </c>
      <c r="E200" s="8">
        <v>73.834233117036348</v>
      </c>
      <c r="F200" s="8">
        <v>-4.6342331170363451</v>
      </c>
    </row>
    <row r="201" spans="3:6" x14ac:dyDescent="0.25">
      <c r="C201" s="9" t="s">
        <v>320</v>
      </c>
      <c r="D201" s="8">
        <v>64.2</v>
      </c>
      <c r="E201" s="8">
        <v>73.507578716108583</v>
      </c>
      <c r="F201" s="8">
        <v>-9.3075787161085799</v>
      </c>
    </row>
    <row r="202" spans="3:6" x14ac:dyDescent="0.25">
      <c r="C202" s="9" t="s">
        <v>109</v>
      </c>
      <c r="D202" s="8">
        <v>64.8</v>
      </c>
      <c r="E202" s="8">
        <v>73.179220932940169</v>
      </c>
      <c r="F202" s="8">
        <v>-8.3792209329401715</v>
      </c>
    </row>
    <row r="203" spans="3:6" x14ac:dyDescent="0.25">
      <c r="C203" s="9" t="s">
        <v>110</v>
      </c>
      <c r="D203" s="8">
        <v>65</v>
      </c>
      <c r="E203" s="8">
        <v>72.849159767531106</v>
      </c>
      <c r="F203" s="8">
        <v>-7.8491597675311056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5787A420-33B1-4ED9-BF90-A33181AACDC2}"/>
    <hyperlink ref="D4" location="'LinReg_Intervals1'!$I$10:$I$10" display="Intervals: Validation" xr:uid="{BA0C4A18-FEE2-4D08-8A57-6BC8B3BBB61E}"/>
    <hyperlink ref="F4" location="'LinReg_Output1'!$B$10:$B$10" display="Inputs" xr:uid="{671D670E-51E2-4903-8E2F-D35420F41B0B}"/>
    <hyperlink ref="H4" location="'LinReg_Output1'!$B$50:$B$50" display="Regression Summary" xr:uid="{6A8D07D0-EBAF-4DF1-BDC4-0D4667876078}"/>
    <hyperlink ref="J4" location="'LinReg_Output1'!$B$59:$B$59" display="Predictor Screening" xr:uid="{40F16BAD-6EB8-43FB-9045-6B9F2E8A6E11}"/>
    <hyperlink ref="L4" location="'LinReg_Output1'!$B$69:$B$69" display="Coefficients" xr:uid="{B549924F-8CFC-4079-9150-F1C17CD1FAEB}"/>
    <hyperlink ref="B5" location="'LinReg_ResidInfluence1'!$B$10:$B$10" display="Residuals" xr:uid="{BB268AE7-E567-4A57-8CB4-4C8161D5DE41}"/>
    <hyperlink ref="D5" location="'LinReg_Stored1'!$B$10:$B$10" display="PMML Model" xr:uid="{5FB65D4E-35BA-4C6C-880E-2DB092DFA631}"/>
    <hyperlink ref="F5" location="'LinReg_TrainingScore1'!$B$10:$B$10" display="Training: Prediction Summary" xr:uid="{E60E58FC-DB69-4310-9222-6CE7425F0AFB}"/>
    <hyperlink ref="H5" location="'LinReg_TrainingScore1'!$B$19:$B$19" display="Training: Prediction Details" xr:uid="{6F58FBE1-F264-4D00-83BF-B513207465D0}"/>
    <hyperlink ref="J5" location="'LinReg_ValidationScore1'!$B$10:$B$10" display="Validation: Prediction Summary" xr:uid="{2A1FF1C0-58BB-477E-86B8-CBAD91C54218}"/>
    <hyperlink ref="L5" location="'LinReg_ValidationScore1'!$B$19:$B$19" display="Validation: Prediction Details" xr:uid="{6311197F-63A7-4148-90E3-4F1556F85803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6DFA-D407-4355-86FD-80AFFCB4D2EC}">
  <dimension ref="B1:S143"/>
  <sheetViews>
    <sheetView showGridLines="0" workbookViewId="0"/>
  </sheetViews>
  <sheetFormatPr defaultRowHeight="12.5" x14ac:dyDescent="0.25"/>
  <cols>
    <col min="3" max="3" width="11.26953125" customWidth="1"/>
    <col min="4" max="4" width="15.7265625" customWidth="1"/>
    <col min="5" max="5" width="25.6328125" customWidth="1"/>
    <col min="6" max="6" width="10.1796875" customWidth="1"/>
    <col min="16" max="16" width="15.26953125" bestFit="1" customWidth="1"/>
  </cols>
  <sheetData>
    <row r="1" spans="2:19" ht="18.5" x14ac:dyDescent="0.45">
      <c r="B1" s="6" t="s">
        <v>440</v>
      </c>
      <c r="N1" t="s">
        <v>516</v>
      </c>
    </row>
    <row r="3" spans="2:19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P3" s="14" t="s">
        <v>3</v>
      </c>
      <c r="Q3" s="15"/>
      <c r="R3" s="15"/>
      <c r="S3" s="16"/>
    </row>
    <row r="4" spans="2:19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L4" s="26" t="s">
        <v>387</v>
      </c>
      <c r="M4" s="22"/>
      <c r="P4" s="12" t="s">
        <v>4</v>
      </c>
      <c r="Q4" s="12" t="s">
        <v>5</v>
      </c>
      <c r="R4" s="12" t="s">
        <v>6</v>
      </c>
      <c r="S4" s="12" t="s">
        <v>7</v>
      </c>
    </row>
    <row r="5" spans="2:19" ht="13" x14ac:dyDescent="0.3">
      <c r="B5" s="26" t="s">
        <v>388</v>
      </c>
      <c r="C5" s="22"/>
      <c r="D5" s="26" t="s">
        <v>357</v>
      </c>
      <c r="E5" s="22"/>
      <c r="F5" s="26" t="s">
        <v>390</v>
      </c>
      <c r="G5" s="22"/>
      <c r="H5" s="26" t="s">
        <v>391</v>
      </c>
      <c r="I5" s="22"/>
      <c r="J5" s="26" t="s">
        <v>393</v>
      </c>
      <c r="K5" s="22"/>
      <c r="L5" s="26" t="s">
        <v>394</v>
      </c>
      <c r="M5" s="22"/>
      <c r="P5" s="10">
        <v>7</v>
      </c>
      <c r="Q5" s="10">
        <v>1</v>
      </c>
      <c r="R5" s="10">
        <v>10</v>
      </c>
      <c r="S5" s="10">
        <v>18</v>
      </c>
    </row>
    <row r="10" spans="2:19" ht="18.5" x14ac:dyDescent="0.45">
      <c r="B10" s="7" t="s">
        <v>393</v>
      </c>
    </row>
    <row r="12" spans="2:19" x14ac:dyDescent="0.25">
      <c r="C12" t="s">
        <v>441</v>
      </c>
      <c r="D12" t="s">
        <v>442</v>
      </c>
    </row>
    <row r="13" spans="2:19" x14ac:dyDescent="0.25">
      <c r="C13" t="s">
        <v>443</v>
      </c>
      <c r="D13">
        <v>30615.009990914023</v>
      </c>
    </row>
    <row r="14" spans="2:19" x14ac:dyDescent="0.25">
      <c r="C14" t="s">
        <v>444</v>
      </c>
      <c r="D14">
        <v>250.94270484355755</v>
      </c>
    </row>
    <row r="15" spans="2:19" x14ac:dyDescent="0.25">
      <c r="C15" t="s">
        <v>338</v>
      </c>
      <c r="D15">
        <v>15.841171195450087</v>
      </c>
    </row>
    <row r="16" spans="2:19" x14ac:dyDescent="0.25">
      <c r="C16" t="s">
        <v>445</v>
      </c>
      <c r="D16">
        <v>13.798112395060594</v>
      </c>
    </row>
    <row r="17" spans="2:6" x14ac:dyDescent="0.25">
      <c r="C17" t="s">
        <v>446</v>
      </c>
      <c r="D17">
        <v>-11.71105654573106</v>
      </c>
    </row>
    <row r="19" spans="2:6" ht="18.5" x14ac:dyDescent="0.45">
      <c r="B19" s="7" t="s">
        <v>394</v>
      </c>
    </row>
    <row r="21" spans="2:6" x14ac:dyDescent="0.25">
      <c r="C21" s="9" t="s">
        <v>29</v>
      </c>
      <c r="D21" s="4" t="s">
        <v>0</v>
      </c>
      <c r="E21" s="4" t="s">
        <v>527</v>
      </c>
      <c r="F21" s="4" t="s">
        <v>448</v>
      </c>
    </row>
    <row r="22" spans="2:6" x14ac:dyDescent="0.25">
      <c r="C22" s="9" t="s">
        <v>250</v>
      </c>
      <c r="D22" s="8">
        <v>68.5</v>
      </c>
      <c r="E22" s="8">
        <v>72.517395219881394</v>
      </c>
      <c r="F22" s="8">
        <v>-4.0173952198813936</v>
      </c>
    </row>
    <row r="23" spans="2:6" x14ac:dyDescent="0.25">
      <c r="C23" s="9" t="s">
        <v>210</v>
      </c>
      <c r="D23" s="8">
        <v>66.400000000000006</v>
      </c>
      <c r="E23" s="8">
        <v>72.183927289991047</v>
      </c>
      <c r="F23" s="8">
        <v>-5.7839272899910412</v>
      </c>
    </row>
    <row r="24" spans="2:6" x14ac:dyDescent="0.25">
      <c r="C24" s="9" t="s">
        <v>111</v>
      </c>
      <c r="D24" s="8">
        <v>64.8</v>
      </c>
      <c r="E24" s="8">
        <v>71.848755977860051</v>
      </c>
      <c r="F24" s="8">
        <v>-7.0487559778600541</v>
      </c>
    </row>
    <row r="25" spans="2:6" x14ac:dyDescent="0.25">
      <c r="C25" s="9" t="s">
        <v>174</v>
      </c>
      <c r="D25" s="8">
        <v>63.4</v>
      </c>
      <c r="E25" s="8">
        <v>71.511881283488393</v>
      </c>
      <c r="F25" s="8">
        <v>-8.111881283488394</v>
      </c>
    </row>
    <row r="26" spans="2:6" x14ac:dyDescent="0.25">
      <c r="C26" s="9" t="s">
        <v>112</v>
      </c>
      <c r="D26" s="8">
        <v>60.9</v>
      </c>
      <c r="E26" s="8">
        <v>71.173303206876085</v>
      </c>
      <c r="F26" s="8">
        <v>-10.273303206876086</v>
      </c>
    </row>
    <row r="27" spans="2:6" x14ac:dyDescent="0.25">
      <c r="C27" s="9" t="s">
        <v>113</v>
      </c>
      <c r="D27" s="8">
        <v>60.7</v>
      </c>
      <c r="E27" s="8">
        <v>70.833021748023143</v>
      </c>
      <c r="F27" s="8">
        <v>-10.13302174802314</v>
      </c>
    </row>
    <row r="28" spans="2:6" x14ac:dyDescent="0.25">
      <c r="C28" s="9" t="s">
        <v>114</v>
      </c>
      <c r="D28" s="8">
        <v>62.7</v>
      </c>
      <c r="E28" s="8">
        <v>70.491036906929537</v>
      </c>
      <c r="F28" s="8">
        <v>-7.7910369069295342</v>
      </c>
    </row>
    <row r="29" spans="2:6" x14ac:dyDescent="0.25">
      <c r="C29" s="9" t="s">
        <v>115</v>
      </c>
      <c r="D29" s="8">
        <v>59.8</v>
      </c>
      <c r="E29" s="8">
        <v>70.147348683595283</v>
      </c>
      <c r="F29" s="8">
        <v>-10.347348683595285</v>
      </c>
    </row>
    <row r="30" spans="2:6" x14ac:dyDescent="0.25">
      <c r="C30" s="9" t="s">
        <v>262</v>
      </c>
      <c r="D30" s="8">
        <v>61.1</v>
      </c>
      <c r="E30" s="8">
        <v>69.801957078020408</v>
      </c>
      <c r="F30" s="8">
        <v>-8.7019570780204063</v>
      </c>
    </row>
    <row r="31" spans="2:6" x14ac:dyDescent="0.25">
      <c r="C31" s="9" t="s">
        <v>116</v>
      </c>
      <c r="D31" s="8">
        <v>61.4</v>
      </c>
      <c r="E31" s="8">
        <v>69.454862090204855</v>
      </c>
      <c r="F31" s="8">
        <v>-8.0548620902048569</v>
      </c>
    </row>
    <row r="32" spans="2:6" x14ac:dyDescent="0.25">
      <c r="C32" s="9" t="s">
        <v>117</v>
      </c>
      <c r="D32" s="8">
        <v>60.7</v>
      </c>
      <c r="E32" s="8">
        <v>69.106063720148668</v>
      </c>
      <c r="F32" s="8">
        <v>-8.4060637201486657</v>
      </c>
    </row>
    <row r="33" spans="3:6" x14ac:dyDescent="0.25">
      <c r="C33" s="9" t="s">
        <v>235</v>
      </c>
      <c r="D33" s="8">
        <v>56.3</v>
      </c>
      <c r="E33" s="8">
        <v>68.755561967851818</v>
      </c>
      <c r="F33" s="8">
        <v>-12.455561967851821</v>
      </c>
    </row>
    <row r="34" spans="3:6" x14ac:dyDescent="0.25">
      <c r="C34" s="9" t="s">
        <v>187</v>
      </c>
      <c r="D34" s="8">
        <v>49.3</v>
      </c>
      <c r="E34" s="8">
        <v>68.403356833314334</v>
      </c>
      <c r="F34" s="8">
        <v>-19.103356833314336</v>
      </c>
    </row>
    <row r="35" spans="3:6" x14ac:dyDescent="0.25">
      <c r="C35" s="9" t="s">
        <v>118</v>
      </c>
      <c r="D35" s="8">
        <v>50.3</v>
      </c>
      <c r="E35" s="8">
        <v>68.0494483165362</v>
      </c>
      <c r="F35" s="8">
        <v>-17.749448316536203</v>
      </c>
    </row>
    <row r="36" spans="3:6" x14ac:dyDescent="0.25">
      <c r="C36" s="9" t="s">
        <v>318</v>
      </c>
      <c r="D36" s="8">
        <v>51.9</v>
      </c>
      <c r="E36" s="8">
        <v>67.693836417517417</v>
      </c>
      <c r="F36" s="8">
        <v>-15.793836417517419</v>
      </c>
    </row>
    <row r="37" spans="3:6" x14ac:dyDescent="0.25">
      <c r="C37" s="9" t="s">
        <v>315</v>
      </c>
      <c r="D37" s="8">
        <v>54</v>
      </c>
      <c r="E37" s="8">
        <v>67.336521136257986</v>
      </c>
      <c r="F37" s="8">
        <v>-13.336521136257986</v>
      </c>
    </row>
    <row r="38" spans="3:6" x14ac:dyDescent="0.25">
      <c r="C38" s="9" t="s">
        <v>284</v>
      </c>
      <c r="D38" s="8">
        <v>54.3</v>
      </c>
      <c r="E38" s="8">
        <v>66.977502472757891</v>
      </c>
      <c r="F38" s="8">
        <v>-12.677502472757894</v>
      </c>
    </row>
    <row r="39" spans="3:6" x14ac:dyDescent="0.25">
      <c r="C39" s="9" t="s">
        <v>119</v>
      </c>
      <c r="D39" s="8">
        <v>55</v>
      </c>
      <c r="E39" s="8">
        <v>66.616780427017162</v>
      </c>
      <c r="F39" s="8">
        <v>-11.616780427017162</v>
      </c>
    </row>
    <row r="40" spans="3:6" x14ac:dyDescent="0.25">
      <c r="C40" s="9" t="s">
        <v>120</v>
      </c>
      <c r="D40" s="8">
        <v>52.8</v>
      </c>
      <c r="E40" s="8">
        <v>66.254354999035783</v>
      </c>
      <c r="F40" s="8">
        <v>-13.454354999035786</v>
      </c>
    </row>
    <row r="41" spans="3:6" x14ac:dyDescent="0.25">
      <c r="C41" s="9" t="s">
        <v>121</v>
      </c>
      <c r="D41" s="8">
        <v>54.1</v>
      </c>
      <c r="E41" s="8">
        <v>65.89022618881377</v>
      </c>
      <c r="F41" s="8">
        <v>-11.790226188813769</v>
      </c>
    </row>
    <row r="42" spans="3:6" x14ac:dyDescent="0.25">
      <c r="C42" s="9" t="s">
        <v>331</v>
      </c>
      <c r="D42" s="8">
        <v>55.4</v>
      </c>
      <c r="E42" s="8">
        <v>65.52439399635108</v>
      </c>
      <c r="F42" s="8">
        <v>-10.124393996351081</v>
      </c>
    </row>
    <row r="43" spans="3:6" x14ac:dyDescent="0.25">
      <c r="C43" s="9" t="s">
        <v>219</v>
      </c>
      <c r="D43" s="8">
        <v>54.5</v>
      </c>
      <c r="E43" s="8">
        <v>65.156858421647755</v>
      </c>
      <c r="F43" s="8">
        <v>-10.656858421647755</v>
      </c>
    </row>
    <row r="44" spans="3:6" x14ac:dyDescent="0.25">
      <c r="C44" s="9" t="s">
        <v>122</v>
      </c>
      <c r="D44" s="8">
        <v>55.8</v>
      </c>
      <c r="E44" s="8">
        <v>64.787619464703781</v>
      </c>
      <c r="F44" s="8">
        <v>-8.9876194647037835</v>
      </c>
    </row>
    <row r="45" spans="3:6" x14ac:dyDescent="0.25">
      <c r="C45" s="9" t="s">
        <v>304</v>
      </c>
      <c r="D45" s="8">
        <v>56.6</v>
      </c>
      <c r="E45" s="8">
        <v>64.416677125519158</v>
      </c>
      <c r="F45" s="8">
        <v>-7.8166771255191563</v>
      </c>
    </row>
    <row r="46" spans="3:6" x14ac:dyDescent="0.25">
      <c r="C46" s="9" t="s">
        <v>216</v>
      </c>
      <c r="D46" s="8">
        <v>55.3</v>
      </c>
      <c r="E46" s="8">
        <v>64.044031404093886</v>
      </c>
      <c r="F46" s="8">
        <v>-8.7440314040938887</v>
      </c>
    </row>
    <row r="47" spans="3:6" x14ac:dyDescent="0.25">
      <c r="C47" s="9" t="s">
        <v>206</v>
      </c>
      <c r="D47" s="8">
        <v>55.2</v>
      </c>
      <c r="E47" s="8">
        <v>63.669682300427972</v>
      </c>
      <c r="F47" s="8">
        <v>-8.4696823004279693</v>
      </c>
    </row>
    <row r="48" spans="3:6" x14ac:dyDescent="0.25">
      <c r="C48" s="9" t="s">
        <v>123</v>
      </c>
      <c r="D48" s="8">
        <v>56.2</v>
      </c>
      <c r="E48" s="8">
        <v>63.293629814521402</v>
      </c>
      <c r="F48" s="8">
        <v>-7.0936298145213996</v>
      </c>
    </row>
    <row r="49" spans="3:6" x14ac:dyDescent="0.25">
      <c r="C49" s="9" t="s">
        <v>124</v>
      </c>
      <c r="D49" s="8">
        <v>51.7</v>
      </c>
      <c r="E49" s="8">
        <v>62.915873946374184</v>
      </c>
      <c r="F49" s="8">
        <v>-11.215873946374181</v>
      </c>
    </row>
    <row r="50" spans="3:6" x14ac:dyDescent="0.25">
      <c r="C50" s="9" t="s">
        <v>125</v>
      </c>
      <c r="D50" s="8">
        <v>52.3</v>
      </c>
      <c r="E50" s="8">
        <v>62.536414695986316</v>
      </c>
      <c r="F50" s="8">
        <v>-10.236414695986319</v>
      </c>
    </row>
    <row r="51" spans="3:6" x14ac:dyDescent="0.25">
      <c r="C51" s="9" t="s">
        <v>126</v>
      </c>
      <c r="D51" s="8">
        <v>52</v>
      </c>
      <c r="E51" s="8">
        <v>62.155252063357807</v>
      </c>
      <c r="F51" s="8">
        <v>-10.155252063357807</v>
      </c>
    </row>
    <row r="52" spans="3:6" x14ac:dyDescent="0.25">
      <c r="C52" s="9" t="s">
        <v>306</v>
      </c>
      <c r="D52" s="8">
        <v>52.5</v>
      </c>
      <c r="E52" s="8">
        <v>61.772386048488656</v>
      </c>
      <c r="F52" s="8">
        <v>-9.2723860484886558</v>
      </c>
    </row>
    <row r="53" spans="3:6" x14ac:dyDescent="0.25">
      <c r="C53" s="9" t="s">
        <v>189</v>
      </c>
      <c r="D53" s="8">
        <v>53.1</v>
      </c>
      <c r="E53" s="8">
        <v>61.387816651378841</v>
      </c>
      <c r="F53" s="8">
        <v>-8.28781665137884</v>
      </c>
    </row>
    <row r="54" spans="3:6" x14ac:dyDescent="0.25">
      <c r="C54" s="9" t="s">
        <v>127</v>
      </c>
      <c r="D54" s="8">
        <v>53.8</v>
      </c>
      <c r="E54" s="8">
        <v>61.001543872028378</v>
      </c>
      <c r="F54" s="8">
        <v>-7.2015438720283811</v>
      </c>
    </row>
    <row r="55" spans="3:6" x14ac:dyDescent="0.25">
      <c r="C55" s="9" t="s">
        <v>299</v>
      </c>
      <c r="D55" s="8">
        <v>55.2</v>
      </c>
      <c r="E55" s="8">
        <v>60.613567710437273</v>
      </c>
      <c r="F55" s="8">
        <v>-5.4135677104372704</v>
      </c>
    </row>
    <row r="56" spans="3:6" x14ac:dyDescent="0.25">
      <c r="C56" s="9" t="s">
        <v>128</v>
      </c>
      <c r="D56" s="8">
        <v>58.9</v>
      </c>
      <c r="E56" s="8">
        <v>60.223888166605512</v>
      </c>
      <c r="F56" s="8">
        <v>-1.3238881666055136</v>
      </c>
    </row>
    <row r="57" spans="3:6" x14ac:dyDescent="0.25">
      <c r="C57" s="9" t="s">
        <v>190</v>
      </c>
      <c r="D57" s="8">
        <v>59.8</v>
      </c>
      <c r="E57" s="8">
        <v>59.832505240533109</v>
      </c>
      <c r="F57" s="8">
        <v>-3.2505240533112101E-2</v>
      </c>
    </row>
    <row r="58" spans="3:6" x14ac:dyDescent="0.25">
      <c r="C58" s="9" t="s">
        <v>129</v>
      </c>
      <c r="D58" s="8">
        <v>61</v>
      </c>
      <c r="E58" s="8">
        <v>59.439418932220065</v>
      </c>
      <c r="F58" s="8">
        <v>1.5605810677799354</v>
      </c>
    </row>
    <row r="59" spans="3:6" x14ac:dyDescent="0.25">
      <c r="C59" s="9" t="s">
        <v>130</v>
      </c>
      <c r="D59" s="8">
        <v>61.8</v>
      </c>
      <c r="E59" s="8">
        <v>59.044629241666364</v>
      </c>
      <c r="F59" s="8">
        <v>2.7553707583336333</v>
      </c>
    </row>
    <row r="60" spans="3:6" x14ac:dyDescent="0.25">
      <c r="C60" s="9" t="s">
        <v>184</v>
      </c>
      <c r="D60" s="8">
        <v>60</v>
      </c>
      <c r="E60" s="8">
        <v>58.648136168872014</v>
      </c>
      <c r="F60" s="8">
        <v>1.3518638311279858</v>
      </c>
    </row>
    <row r="61" spans="3:6" x14ac:dyDescent="0.25">
      <c r="C61" s="9" t="s">
        <v>208</v>
      </c>
      <c r="D61" s="8">
        <v>61.1</v>
      </c>
      <c r="E61" s="8">
        <v>58.249939713837009</v>
      </c>
      <c r="F61" s="8">
        <v>2.8500602861629929</v>
      </c>
    </row>
    <row r="62" spans="3:6" x14ac:dyDescent="0.25">
      <c r="C62" s="9" t="s">
        <v>223</v>
      </c>
      <c r="D62" s="8">
        <v>63.7</v>
      </c>
      <c r="E62" s="8">
        <v>57.850039876561361</v>
      </c>
      <c r="F62" s="8">
        <v>5.8499601234386418</v>
      </c>
    </row>
    <row r="63" spans="3:6" x14ac:dyDescent="0.25">
      <c r="C63" s="9" t="s">
        <v>195</v>
      </c>
      <c r="D63" s="8">
        <v>63.2</v>
      </c>
      <c r="E63" s="8">
        <v>57.448436657045065</v>
      </c>
      <c r="F63" s="8">
        <v>5.7515633429549382</v>
      </c>
    </row>
    <row r="64" spans="3:6" x14ac:dyDescent="0.25">
      <c r="C64" s="9" t="s">
        <v>276</v>
      </c>
      <c r="D64" s="8">
        <v>66.7</v>
      </c>
      <c r="E64" s="8">
        <v>57.045130055288134</v>
      </c>
      <c r="F64" s="8">
        <v>9.6548699447118693</v>
      </c>
    </row>
    <row r="65" spans="3:6" x14ac:dyDescent="0.25">
      <c r="C65" s="9" t="s">
        <v>297</v>
      </c>
      <c r="D65" s="8">
        <v>59.6</v>
      </c>
      <c r="E65" s="8">
        <v>56.640120071290539</v>
      </c>
      <c r="F65" s="8">
        <v>2.9598799287094621</v>
      </c>
    </row>
    <row r="66" spans="3:6" x14ac:dyDescent="0.25">
      <c r="C66" s="9" t="s">
        <v>303</v>
      </c>
      <c r="D66" s="8">
        <v>62.2</v>
      </c>
      <c r="E66" s="8">
        <v>56.233406705052296</v>
      </c>
      <c r="F66" s="8">
        <v>5.9665932949477067</v>
      </c>
    </row>
    <row r="67" spans="3:6" x14ac:dyDescent="0.25">
      <c r="C67" s="9" t="s">
        <v>218</v>
      </c>
      <c r="D67" s="8">
        <v>60</v>
      </c>
      <c r="E67" s="8">
        <v>55.824989956573404</v>
      </c>
      <c r="F67" s="8">
        <v>4.175010043426596</v>
      </c>
    </row>
    <row r="68" spans="3:6" x14ac:dyDescent="0.25">
      <c r="C68" s="9" t="s">
        <v>212</v>
      </c>
      <c r="D68" s="8">
        <v>58.8</v>
      </c>
      <c r="E68" s="8">
        <v>55.414869825853863</v>
      </c>
      <c r="F68" s="8">
        <v>3.3851301741461342</v>
      </c>
    </row>
    <row r="69" spans="3:6" x14ac:dyDescent="0.25">
      <c r="C69" s="9" t="s">
        <v>131</v>
      </c>
      <c r="D69" s="8">
        <v>59.4</v>
      </c>
      <c r="E69" s="8">
        <v>55.003046312893694</v>
      </c>
      <c r="F69" s="8">
        <v>4.3969536871063042</v>
      </c>
    </row>
    <row r="70" spans="3:6" x14ac:dyDescent="0.25">
      <c r="C70" s="9" t="s">
        <v>309</v>
      </c>
      <c r="D70" s="8">
        <v>57.8</v>
      </c>
      <c r="E70" s="8">
        <v>54.589519417692856</v>
      </c>
      <c r="F70" s="8">
        <v>3.2104805823071416</v>
      </c>
    </row>
    <row r="71" spans="3:6" x14ac:dyDescent="0.25">
      <c r="C71" s="9" t="s">
        <v>132</v>
      </c>
      <c r="D71" s="8">
        <v>60</v>
      </c>
      <c r="E71" s="8">
        <v>54.174289140251368</v>
      </c>
      <c r="F71" s="8">
        <v>5.8257108597486322</v>
      </c>
    </row>
    <row r="72" spans="3:6" x14ac:dyDescent="0.25">
      <c r="C72" s="9" t="s">
        <v>253</v>
      </c>
      <c r="D72" s="8">
        <v>59.8</v>
      </c>
      <c r="E72" s="8">
        <v>53.757355480569238</v>
      </c>
      <c r="F72" s="8">
        <v>6.042644519430759</v>
      </c>
    </row>
    <row r="73" spans="3:6" x14ac:dyDescent="0.25">
      <c r="C73" s="9" t="s">
        <v>133</v>
      </c>
      <c r="D73" s="8">
        <v>60.7</v>
      </c>
      <c r="E73" s="8">
        <v>53.338718438646453</v>
      </c>
      <c r="F73" s="8">
        <v>7.3612815613535503</v>
      </c>
    </row>
    <row r="74" spans="3:6" x14ac:dyDescent="0.25">
      <c r="C74" s="9" t="s">
        <v>220</v>
      </c>
      <c r="D74" s="8">
        <v>60.4</v>
      </c>
      <c r="E74" s="8">
        <v>52.918378014483025</v>
      </c>
      <c r="F74" s="8">
        <v>7.4816219855169734</v>
      </c>
    </row>
    <row r="75" spans="3:6" x14ac:dyDescent="0.25">
      <c r="C75" s="9" t="s">
        <v>211</v>
      </c>
      <c r="D75" s="8">
        <v>61.1</v>
      </c>
      <c r="E75" s="8">
        <v>52.496334208078956</v>
      </c>
      <c r="F75" s="8">
        <v>8.6036657919210455</v>
      </c>
    </row>
    <row r="76" spans="3:6" x14ac:dyDescent="0.25">
      <c r="C76" s="9" t="s">
        <v>242</v>
      </c>
      <c r="D76" s="8">
        <v>59.4</v>
      </c>
      <c r="E76" s="8">
        <v>52.072587019434231</v>
      </c>
      <c r="F76" s="8">
        <v>7.327412980565768</v>
      </c>
    </row>
    <row r="77" spans="3:6" x14ac:dyDescent="0.25">
      <c r="C77" s="9" t="s">
        <v>330</v>
      </c>
      <c r="D77" s="8">
        <v>59</v>
      </c>
      <c r="E77" s="8">
        <v>51.647136448548856</v>
      </c>
      <c r="F77" s="8">
        <v>7.3528635514511436</v>
      </c>
    </row>
    <row r="78" spans="3:6" x14ac:dyDescent="0.25">
      <c r="C78" s="9" t="s">
        <v>134</v>
      </c>
      <c r="D78" s="8">
        <v>59.8</v>
      </c>
      <c r="E78" s="8">
        <v>51.219982495422833</v>
      </c>
      <c r="F78" s="8">
        <v>8.5800175045771638</v>
      </c>
    </row>
    <row r="79" spans="3:6" x14ac:dyDescent="0.25">
      <c r="C79" s="9" t="s">
        <v>135</v>
      </c>
      <c r="D79" s="8">
        <v>59.6</v>
      </c>
      <c r="E79" s="8">
        <v>50.791125160056161</v>
      </c>
      <c r="F79" s="8">
        <v>8.8088748399438401</v>
      </c>
    </row>
    <row r="80" spans="3:6" x14ac:dyDescent="0.25">
      <c r="C80" s="9" t="s">
        <v>136</v>
      </c>
      <c r="D80" s="8">
        <v>60.2</v>
      </c>
      <c r="E80" s="8">
        <v>50.36056444244884</v>
      </c>
      <c r="F80" s="8">
        <v>9.8394355575511625</v>
      </c>
    </row>
    <row r="81" spans="3:6" x14ac:dyDescent="0.25">
      <c r="C81" s="9" t="s">
        <v>165</v>
      </c>
      <c r="D81" s="8">
        <v>61.6</v>
      </c>
      <c r="E81" s="8">
        <v>49.928300342600885</v>
      </c>
      <c r="F81" s="8">
        <v>11.671699657399117</v>
      </c>
    </row>
    <row r="82" spans="3:6" x14ac:dyDescent="0.25">
      <c r="C82" s="9" t="s">
        <v>224</v>
      </c>
      <c r="D82" s="8">
        <v>60.4</v>
      </c>
      <c r="E82" s="8">
        <v>49.494332860512266</v>
      </c>
      <c r="F82" s="8">
        <v>10.905667139487733</v>
      </c>
    </row>
    <row r="83" spans="3:6" x14ac:dyDescent="0.25">
      <c r="C83" s="9" t="s">
        <v>137</v>
      </c>
      <c r="D83" s="8">
        <v>61.4</v>
      </c>
      <c r="E83" s="8">
        <v>49.058661996182998</v>
      </c>
      <c r="F83" s="8">
        <v>12.341338003817</v>
      </c>
    </row>
    <row r="84" spans="3:6" x14ac:dyDescent="0.25">
      <c r="C84" s="9" t="s">
        <v>186</v>
      </c>
      <c r="D84" s="8">
        <v>61.6</v>
      </c>
      <c r="E84" s="8">
        <v>48.621287749613082</v>
      </c>
      <c r="F84" s="8">
        <v>12.97871225038692</v>
      </c>
    </row>
    <row r="85" spans="3:6" x14ac:dyDescent="0.25">
      <c r="C85" s="9" t="s">
        <v>138</v>
      </c>
      <c r="D85" s="8">
        <v>57.2</v>
      </c>
      <c r="E85" s="8">
        <v>48.182210120802516</v>
      </c>
      <c r="F85" s="8">
        <v>9.0177898791974869</v>
      </c>
    </row>
    <row r="86" spans="3:6" x14ac:dyDescent="0.25">
      <c r="C86" s="9" t="s">
        <v>254</v>
      </c>
      <c r="D86" s="8">
        <v>56.9</v>
      </c>
      <c r="E86" s="8">
        <v>47.741429109751316</v>
      </c>
      <c r="F86" s="8">
        <v>9.1585708902486829</v>
      </c>
    </row>
    <row r="87" spans="3:6" x14ac:dyDescent="0.25">
      <c r="C87" s="9" t="s">
        <v>228</v>
      </c>
      <c r="D87" s="8">
        <v>57.3</v>
      </c>
      <c r="E87" s="8">
        <v>47.298944716459459</v>
      </c>
      <c r="F87" s="8">
        <v>10.001055283540538</v>
      </c>
    </row>
    <row r="88" spans="3:6" x14ac:dyDescent="0.25">
      <c r="C88" s="9" t="s">
        <v>139</v>
      </c>
      <c r="D88" s="8">
        <v>57.5</v>
      </c>
      <c r="E88" s="8">
        <v>46.854756940926947</v>
      </c>
      <c r="F88" s="8">
        <v>10.645243059073053</v>
      </c>
    </row>
    <row r="89" spans="3:6" x14ac:dyDescent="0.25">
      <c r="C89" s="9" t="s">
        <v>140</v>
      </c>
      <c r="D89" s="8">
        <v>57.9</v>
      </c>
      <c r="E89" s="8">
        <v>46.408865783153793</v>
      </c>
      <c r="F89" s="8">
        <v>11.491134216846206</v>
      </c>
    </row>
    <row r="90" spans="3:6" x14ac:dyDescent="0.25">
      <c r="C90" s="9" t="s">
        <v>231</v>
      </c>
      <c r="D90" s="8">
        <v>59.7</v>
      </c>
      <c r="E90" s="8">
        <v>45.961271243139983</v>
      </c>
      <c r="F90" s="8">
        <v>13.73872875686002</v>
      </c>
    </row>
    <row r="91" spans="3:6" x14ac:dyDescent="0.25">
      <c r="C91" s="9" t="s">
        <v>197</v>
      </c>
      <c r="D91" s="8">
        <v>60.2</v>
      </c>
      <c r="E91" s="8">
        <v>45.511973320885531</v>
      </c>
      <c r="F91" s="8">
        <v>14.688026679114472</v>
      </c>
    </row>
    <row r="92" spans="3:6" x14ac:dyDescent="0.25">
      <c r="C92" s="9" t="s">
        <v>278</v>
      </c>
      <c r="D92" s="8">
        <v>58.5</v>
      </c>
      <c r="E92" s="8">
        <v>45.060972016390444</v>
      </c>
      <c r="F92" s="8">
        <v>13.439027983609556</v>
      </c>
    </row>
    <row r="93" spans="3:6" x14ac:dyDescent="0.25">
      <c r="C93" s="9" t="s">
        <v>141</v>
      </c>
      <c r="D93" s="8">
        <v>59.7</v>
      </c>
      <c r="E93" s="8">
        <v>44.608267329654687</v>
      </c>
      <c r="F93" s="8">
        <v>15.091732670345316</v>
      </c>
    </row>
    <row r="94" spans="3:6" x14ac:dyDescent="0.25">
      <c r="C94" s="9" t="s">
        <v>329</v>
      </c>
      <c r="D94" s="8">
        <v>60.1</v>
      </c>
      <c r="E94" s="8">
        <v>44.153859260678288</v>
      </c>
      <c r="F94" s="8">
        <v>15.946140739321713</v>
      </c>
    </row>
    <row r="95" spans="3:6" x14ac:dyDescent="0.25">
      <c r="C95" s="9" t="s">
        <v>142</v>
      </c>
      <c r="D95" s="8">
        <v>60.5</v>
      </c>
      <c r="E95" s="8">
        <v>43.697747809461241</v>
      </c>
      <c r="F95" s="8">
        <v>16.802252190538759</v>
      </c>
    </row>
    <row r="96" spans="3:6" x14ac:dyDescent="0.25">
      <c r="C96" s="9" t="s">
        <v>201</v>
      </c>
      <c r="D96" s="8">
        <v>60.6</v>
      </c>
      <c r="E96" s="8">
        <v>43.239932976003544</v>
      </c>
      <c r="F96" s="8">
        <v>17.360067023996457</v>
      </c>
    </row>
    <row r="97" spans="3:6" x14ac:dyDescent="0.25">
      <c r="C97" s="9" t="s">
        <v>266</v>
      </c>
      <c r="D97" s="8">
        <v>59.3</v>
      </c>
      <c r="E97" s="8">
        <v>42.780414760305199</v>
      </c>
      <c r="F97" s="8">
        <v>16.519585239694798</v>
      </c>
    </row>
    <row r="98" spans="3:6" x14ac:dyDescent="0.25">
      <c r="C98" s="9" t="s">
        <v>264</v>
      </c>
      <c r="D98" s="8">
        <v>59</v>
      </c>
      <c r="E98" s="8">
        <v>42.319193162366219</v>
      </c>
      <c r="F98" s="8">
        <v>16.680806837633781</v>
      </c>
    </row>
    <row r="99" spans="3:6" x14ac:dyDescent="0.25">
      <c r="C99" s="9" t="s">
        <v>202</v>
      </c>
      <c r="D99" s="8">
        <v>55.9</v>
      </c>
      <c r="E99" s="8">
        <v>41.856268182186575</v>
      </c>
      <c r="F99" s="8">
        <v>14.043731817813423</v>
      </c>
    </row>
    <row r="100" spans="3:6" x14ac:dyDescent="0.25">
      <c r="C100" s="9" t="s">
        <v>143</v>
      </c>
      <c r="D100" s="8">
        <v>55.8</v>
      </c>
      <c r="E100" s="8">
        <v>41.391639819766283</v>
      </c>
      <c r="F100" s="8">
        <v>14.408360180233714</v>
      </c>
    </row>
    <row r="101" spans="3:6" x14ac:dyDescent="0.25">
      <c r="C101" s="9" t="s">
        <v>144</v>
      </c>
      <c r="D101" s="8">
        <v>56.8</v>
      </c>
      <c r="E101" s="8">
        <v>40.925308075105349</v>
      </c>
      <c r="F101" s="8">
        <v>15.874691924894648</v>
      </c>
    </row>
    <row r="102" spans="3:6" x14ac:dyDescent="0.25">
      <c r="C102" s="9" t="s">
        <v>145</v>
      </c>
      <c r="D102" s="8">
        <v>58.6</v>
      </c>
      <c r="E102" s="8">
        <v>40.457272948203759</v>
      </c>
      <c r="F102" s="8">
        <v>18.142727051796243</v>
      </c>
    </row>
    <row r="103" spans="3:6" x14ac:dyDescent="0.25">
      <c r="C103" s="9" t="s">
        <v>172</v>
      </c>
      <c r="D103" s="8">
        <v>57.9</v>
      </c>
      <c r="E103" s="8">
        <v>39.987534439061534</v>
      </c>
      <c r="F103" s="8">
        <v>17.912465560938465</v>
      </c>
    </row>
    <row r="104" spans="3:6" x14ac:dyDescent="0.25">
      <c r="C104" s="9" t="s">
        <v>280</v>
      </c>
      <c r="D104" s="8">
        <v>56.9</v>
      </c>
      <c r="E104" s="8">
        <v>39.516092547678653</v>
      </c>
      <c r="F104" s="8">
        <v>17.383907452321345</v>
      </c>
    </row>
    <row r="105" spans="3:6" x14ac:dyDescent="0.25">
      <c r="C105" s="9" t="s">
        <v>146</v>
      </c>
      <c r="D105" s="8">
        <v>55.2</v>
      </c>
      <c r="E105" s="8">
        <v>39.042947274055116</v>
      </c>
      <c r="F105" s="8">
        <v>16.157052725944887</v>
      </c>
    </row>
    <row r="106" spans="3:6" x14ac:dyDescent="0.25">
      <c r="C106" s="9" t="s">
        <v>147</v>
      </c>
      <c r="D106" s="8">
        <v>54.7</v>
      </c>
      <c r="E106" s="8">
        <v>38.568098618190938</v>
      </c>
      <c r="F106" s="8">
        <v>16.131901381809065</v>
      </c>
    </row>
    <row r="107" spans="3:6" x14ac:dyDescent="0.25">
      <c r="C107" s="9" t="s">
        <v>257</v>
      </c>
      <c r="D107" s="8">
        <v>51.6</v>
      </c>
      <c r="E107" s="8">
        <v>38.091546580086103</v>
      </c>
      <c r="F107" s="8">
        <v>13.508453419913899</v>
      </c>
    </row>
    <row r="108" spans="3:6" x14ac:dyDescent="0.25">
      <c r="C108" s="9" t="s">
        <v>148</v>
      </c>
      <c r="D108" s="8">
        <v>51.7</v>
      </c>
      <c r="E108" s="8">
        <v>37.613291159740626</v>
      </c>
      <c r="F108" s="8">
        <v>14.086708840259377</v>
      </c>
    </row>
    <row r="109" spans="3:6" x14ac:dyDescent="0.25">
      <c r="C109" s="9" t="s">
        <v>149</v>
      </c>
      <c r="D109" s="8">
        <v>51.9</v>
      </c>
      <c r="E109" s="8">
        <v>37.133332357154515</v>
      </c>
      <c r="F109" s="8">
        <v>14.766667642845483</v>
      </c>
    </row>
    <row r="110" spans="3:6" x14ac:dyDescent="0.25">
      <c r="C110" s="9" t="s">
        <v>291</v>
      </c>
      <c r="D110" s="8">
        <v>51.8</v>
      </c>
      <c r="E110" s="8">
        <v>36.651670172327734</v>
      </c>
      <c r="F110" s="8">
        <v>15.148329827672264</v>
      </c>
    </row>
    <row r="111" spans="3:6" x14ac:dyDescent="0.25">
      <c r="C111" s="9" t="s">
        <v>150</v>
      </c>
      <c r="D111" s="8">
        <v>52.4</v>
      </c>
      <c r="E111" s="8">
        <v>36.16830460526031</v>
      </c>
      <c r="F111" s="8">
        <v>16.231695394739688</v>
      </c>
    </row>
    <row r="112" spans="3:6" x14ac:dyDescent="0.25">
      <c r="C112" s="9" t="s">
        <v>314</v>
      </c>
      <c r="D112" s="8">
        <v>51.6</v>
      </c>
      <c r="E112" s="8">
        <v>35.683235655952238</v>
      </c>
      <c r="F112" s="8">
        <v>15.916764344047763</v>
      </c>
    </row>
    <row r="113" spans="3:6" x14ac:dyDescent="0.25">
      <c r="C113" s="9" t="s">
        <v>151</v>
      </c>
      <c r="D113" s="8">
        <v>52.7</v>
      </c>
      <c r="E113" s="8">
        <v>35.196463324403517</v>
      </c>
      <c r="F113" s="8">
        <v>17.503536675596486</v>
      </c>
    </row>
    <row r="114" spans="3:6" x14ac:dyDescent="0.25">
      <c r="C114" s="9" t="s">
        <v>244</v>
      </c>
      <c r="D114" s="8">
        <v>52.9</v>
      </c>
      <c r="E114" s="8">
        <v>34.707987610614147</v>
      </c>
      <c r="F114" s="8">
        <v>18.192012389385852</v>
      </c>
    </row>
    <row r="115" spans="3:6" x14ac:dyDescent="0.25">
      <c r="C115" s="9" t="s">
        <v>325</v>
      </c>
      <c r="D115" s="8">
        <v>52.3</v>
      </c>
      <c r="E115" s="8">
        <v>34.217808514584142</v>
      </c>
      <c r="F115" s="8">
        <v>18.082191485415855</v>
      </c>
    </row>
    <row r="116" spans="3:6" x14ac:dyDescent="0.25">
      <c r="C116" s="9" t="s">
        <v>152</v>
      </c>
      <c r="D116" s="8">
        <v>49.4</v>
      </c>
      <c r="E116" s="8">
        <v>33.725926036313481</v>
      </c>
      <c r="F116" s="8">
        <v>15.674073963686517</v>
      </c>
    </row>
    <row r="117" spans="3:6" x14ac:dyDescent="0.25">
      <c r="C117" s="9" t="s">
        <v>153</v>
      </c>
      <c r="D117" s="8">
        <v>49.5</v>
      </c>
      <c r="E117" s="8">
        <v>33.232340175802165</v>
      </c>
      <c r="F117" s="8">
        <v>16.267659824197835</v>
      </c>
    </row>
    <row r="118" spans="3:6" x14ac:dyDescent="0.25">
      <c r="C118" s="9" t="s">
        <v>246</v>
      </c>
      <c r="D118" s="8">
        <v>50.6</v>
      </c>
      <c r="E118" s="8">
        <v>32.737050933050199</v>
      </c>
      <c r="F118" s="8">
        <v>17.862949066949803</v>
      </c>
    </row>
    <row r="119" spans="3:6" x14ac:dyDescent="0.25">
      <c r="C119" s="9" t="s">
        <v>154</v>
      </c>
      <c r="D119" s="8">
        <v>49.3</v>
      </c>
      <c r="E119" s="8">
        <v>32.240058308057584</v>
      </c>
      <c r="F119" s="8">
        <v>17.059941691942413</v>
      </c>
    </row>
    <row r="120" spans="3:6" x14ac:dyDescent="0.25">
      <c r="C120" s="9" t="s">
        <v>252</v>
      </c>
      <c r="D120" s="8">
        <v>47.3</v>
      </c>
      <c r="E120" s="8">
        <v>31.741362300824342</v>
      </c>
      <c r="F120" s="8">
        <v>15.558637699175655</v>
      </c>
    </row>
    <row r="121" spans="3:6" x14ac:dyDescent="0.25">
      <c r="C121" s="9" t="s">
        <v>155</v>
      </c>
      <c r="D121" s="8">
        <v>49.4</v>
      </c>
      <c r="E121" s="8">
        <v>31.240962911350433</v>
      </c>
      <c r="F121" s="8">
        <v>18.159037088649566</v>
      </c>
    </row>
    <row r="122" spans="3:6" x14ac:dyDescent="0.25">
      <c r="C122" s="9" t="s">
        <v>270</v>
      </c>
      <c r="D122" s="8">
        <v>49.1</v>
      </c>
      <c r="E122" s="8">
        <v>30.738860139635875</v>
      </c>
      <c r="F122" s="8">
        <v>18.361139860364126</v>
      </c>
    </row>
    <row r="123" spans="3:6" x14ac:dyDescent="0.25">
      <c r="C123" s="9" t="s">
        <v>279</v>
      </c>
      <c r="D123" s="8">
        <v>50.8</v>
      </c>
      <c r="E123" s="8">
        <v>30.235053985680668</v>
      </c>
      <c r="F123" s="8">
        <v>20.564946014319329</v>
      </c>
    </row>
    <row r="124" spans="3:6" x14ac:dyDescent="0.25">
      <c r="C124" s="9" t="s">
        <v>225</v>
      </c>
      <c r="D124" s="8">
        <v>54</v>
      </c>
      <c r="E124" s="8">
        <v>29.729544449484813</v>
      </c>
      <c r="F124" s="8">
        <v>24.270455550515187</v>
      </c>
    </row>
    <row r="125" spans="3:6" x14ac:dyDescent="0.25">
      <c r="C125" s="9" t="s">
        <v>198</v>
      </c>
      <c r="D125" s="8">
        <v>53.6</v>
      </c>
      <c r="E125" s="8">
        <v>29.222331531048312</v>
      </c>
      <c r="F125" s="8">
        <v>24.37766846895169</v>
      </c>
    </row>
    <row r="126" spans="3:6" x14ac:dyDescent="0.25">
      <c r="C126" s="9" t="s">
        <v>156</v>
      </c>
      <c r="D126" s="8">
        <v>52.1</v>
      </c>
      <c r="E126" s="8">
        <v>28.713415230371172</v>
      </c>
      <c r="F126" s="8">
        <v>23.386584769628829</v>
      </c>
    </row>
    <row r="127" spans="3:6" x14ac:dyDescent="0.25">
      <c r="C127" s="9" t="s">
        <v>328</v>
      </c>
      <c r="D127" s="8">
        <v>52.6</v>
      </c>
      <c r="E127" s="8">
        <v>28.202795547453373</v>
      </c>
      <c r="F127" s="8">
        <v>24.397204452546628</v>
      </c>
    </row>
    <row r="128" spans="3:6" x14ac:dyDescent="0.25">
      <c r="C128" s="9" t="s">
        <v>157</v>
      </c>
      <c r="D128" s="8">
        <v>54.6</v>
      </c>
      <c r="E128" s="8">
        <v>27.690472482294926</v>
      </c>
      <c r="F128" s="8">
        <v>26.909527517705076</v>
      </c>
    </row>
    <row r="129" spans="3:6" x14ac:dyDescent="0.25">
      <c r="C129" s="9" t="s">
        <v>215</v>
      </c>
      <c r="D129" s="8">
        <v>53</v>
      </c>
      <c r="E129" s="8">
        <v>27.176446034895829</v>
      </c>
      <c r="F129" s="8">
        <v>25.823553965104171</v>
      </c>
    </row>
    <row r="130" spans="3:6" x14ac:dyDescent="0.25">
      <c r="C130" s="9" t="s">
        <v>287</v>
      </c>
      <c r="D130" s="8">
        <v>53.9</v>
      </c>
      <c r="E130" s="8">
        <v>26.660716205256083</v>
      </c>
      <c r="F130" s="8">
        <v>27.239283794743915</v>
      </c>
    </row>
    <row r="131" spans="3:6" x14ac:dyDescent="0.25">
      <c r="C131" s="9" t="s">
        <v>158</v>
      </c>
      <c r="D131" s="8">
        <v>53.9</v>
      </c>
      <c r="E131" s="8">
        <v>26.143282993375689</v>
      </c>
      <c r="F131" s="8">
        <v>27.75671700662431</v>
      </c>
    </row>
    <row r="132" spans="3:6" x14ac:dyDescent="0.25">
      <c r="C132" s="9" t="s">
        <v>268</v>
      </c>
      <c r="D132" s="8">
        <v>53.4</v>
      </c>
      <c r="E132" s="8">
        <v>25.624146399254663</v>
      </c>
      <c r="F132" s="8">
        <v>27.775853600745336</v>
      </c>
    </row>
    <row r="133" spans="3:6" x14ac:dyDescent="0.25">
      <c r="C133" s="9" t="s">
        <v>166</v>
      </c>
      <c r="D133" s="8">
        <v>53.1</v>
      </c>
      <c r="E133" s="8">
        <v>25.10330642289297</v>
      </c>
      <c r="F133" s="8">
        <v>27.996693577107031</v>
      </c>
    </row>
    <row r="134" spans="3:6" x14ac:dyDescent="0.25">
      <c r="C134" s="9" t="s">
        <v>194</v>
      </c>
      <c r="D134" s="8">
        <v>55.5</v>
      </c>
      <c r="E134" s="8">
        <v>24.580763064290633</v>
      </c>
      <c r="F134" s="8">
        <v>30.919236935709367</v>
      </c>
    </row>
    <row r="135" spans="3:6" x14ac:dyDescent="0.25">
      <c r="C135" s="9" t="s">
        <v>332</v>
      </c>
      <c r="D135" s="8">
        <v>56.2</v>
      </c>
      <c r="E135" s="8">
        <v>24.056516323447642</v>
      </c>
      <c r="F135" s="8">
        <v>32.143483676552364</v>
      </c>
    </row>
    <row r="136" spans="3:6" x14ac:dyDescent="0.25">
      <c r="C136" s="9" t="s">
        <v>159</v>
      </c>
      <c r="D136" s="8">
        <v>54.5</v>
      </c>
      <c r="E136" s="8">
        <v>23.530566200364007</v>
      </c>
      <c r="F136" s="8">
        <v>30.969433799635993</v>
      </c>
    </row>
    <row r="137" spans="3:6" x14ac:dyDescent="0.25">
      <c r="C137" s="9" t="s">
        <v>160</v>
      </c>
      <c r="D137" s="8">
        <v>52.9</v>
      </c>
      <c r="E137" s="8">
        <v>23.002912695039736</v>
      </c>
      <c r="F137" s="8">
        <v>29.897087304960262</v>
      </c>
    </row>
    <row r="138" spans="3:6" x14ac:dyDescent="0.25">
      <c r="C138" s="9" t="s">
        <v>273</v>
      </c>
      <c r="D138" s="8">
        <v>50.7</v>
      </c>
      <c r="E138" s="8">
        <v>22.473555807474803</v>
      </c>
      <c r="F138" s="8">
        <v>28.2264441925252</v>
      </c>
    </row>
    <row r="139" spans="3:6" x14ac:dyDescent="0.25">
      <c r="C139" s="9" t="s">
        <v>161</v>
      </c>
      <c r="D139" s="8">
        <v>49.6</v>
      </c>
      <c r="E139" s="8">
        <v>21.94249553766922</v>
      </c>
      <c r="F139" s="8">
        <v>27.657504462330781</v>
      </c>
    </row>
    <row r="140" spans="3:6" x14ac:dyDescent="0.25">
      <c r="C140" s="9" t="s">
        <v>302</v>
      </c>
      <c r="D140" s="8">
        <v>48.5</v>
      </c>
      <c r="E140" s="8">
        <v>21.409731885622993</v>
      </c>
      <c r="F140" s="8">
        <v>27.090268114377007</v>
      </c>
    </row>
    <row r="141" spans="3:6" x14ac:dyDescent="0.25">
      <c r="C141" s="9" t="s">
        <v>162</v>
      </c>
      <c r="D141" s="8">
        <v>48.4</v>
      </c>
      <c r="E141" s="8">
        <v>20.875264851336112</v>
      </c>
      <c r="F141" s="8">
        <v>27.524735148663886</v>
      </c>
    </row>
    <row r="142" spans="3:6" x14ac:dyDescent="0.25">
      <c r="C142" s="9" t="s">
        <v>163</v>
      </c>
      <c r="D142" s="8">
        <v>51</v>
      </c>
      <c r="E142" s="8">
        <v>20.339094434808587</v>
      </c>
      <c r="F142" s="8">
        <v>30.660905565191413</v>
      </c>
    </row>
    <row r="143" spans="3:6" x14ac:dyDescent="0.25">
      <c r="C143" s="9" t="s">
        <v>182</v>
      </c>
      <c r="D143" s="8">
        <v>53.9</v>
      </c>
      <c r="E143" s="8">
        <v>19.801220636040423</v>
      </c>
      <c r="F143" s="8">
        <v>34.098779363959579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A2C44D69-0FF9-4096-979E-6A378FC79CA5}"/>
    <hyperlink ref="D4" location="'LinReg_Intervals1'!$I$10:$I$10" display="Intervals: Validation" xr:uid="{5FFE716F-7217-4BB8-8E2F-2CED2A41F0E4}"/>
    <hyperlink ref="F4" location="'LinReg_Output1'!$B$10:$B$10" display="Inputs" xr:uid="{6F2CF08B-C439-439E-A135-AA52918B4863}"/>
    <hyperlink ref="H4" location="'LinReg_Output1'!$B$50:$B$50" display="Regression Summary" xr:uid="{9CD7BC51-4A52-49BF-B48E-93D62734B2F6}"/>
    <hyperlink ref="J4" location="'LinReg_Output1'!$B$59:$B$59" display="Predictor Screening" xr:uid="{615370EA-43A7-4F8E-BE5D-4CA0F962FB9D}"/>
    <hyperlink ref="L4" location="'LinReg_Output1'!$B$69:$B$69" display="Coefficients" xr:uid="{6F3A4572-7440-432B-8F69-1C3025E79475}"/>
    <hyperlink ref="B5" location="'LinReg_ResidInfluence1'!$B$10:$B$10" display="Residuals" xr:uid="{E6D369DB-B1F9-4706-9A5E-F9F79501E9AB}"/>
    <hyperlink ref="D5" location="'LinReg_Stored1'!$B$10:$B$10" display="PMML Model" xr:uid="{C0D9F717-A60F-4FA7-93B7-4E0FF66AD8E7}"/>
    <hyperlink ref="F5" location="'LinReg_TrainingScore1'!$B$10:$B$10" display="Training: Prediction Summary" xr:uid="{D6E0E220-DE58-4A1E-9AE6-302B93A4EC7C}"/>
    <hyperlink ref="H5" location="'LinReg_TrainingScore1'!$B$19:$B$19" display="Training: Prediction Details" xr:uid="{62DB9B4C-6B46-4909-9B95-A43DA6BBBA01}"/>
    <hyperlink ref="J5" location="'LinReg_ValidationScore1'!$B$10:$B$10" display="Validation: Prediction Summary" xr:uid="{48148F05-F0D2-49CD-9DCD-A1139D60FB1D}"/>
    <hyperlink ref="L5" location="'LinReg_ValidationScore1'!$B$19:$B$19" display="Validation: Prediction Details" xr:uid="{DCEEDCE7-74E1-4C5E-99B6-9BEA05465CFF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CB02-A917-48BC-88CA-B4612260DC62}">
  <dimension ref="B1:S39"/>
  <sheetViews>
    <sheetView showGridLines="0" workbookViewId="0"/>
  </sheetViews>
  <sheetFormatPr defaultRowHeight="12.5" x14ac:dyDescent="0.25"/>
  <cols>
    <col min="16" max="16" width="15.26953125" bestFit="1" customWidth="1"/>
  </cols>
  <sheetData>
    <row r="1" spans="2:19" ht="18.5" x14ac:dyDescent="0.45">
      <c r="B1" s="6" t="s">
        <v>355</v>
      </c>
      <c r="N1" t="s">
        <v>516</v>
      </c>
    </row>
    <row r="3" spans="2:19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P3" s="14" t="s">
        <v>3</v>
      </c>
      <c r="Q3" s="15"/>
      <c r="R3" s="15"/>
      <c r="S3" s="16"/>
    </row>
    <row r="4" spans="2:19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L4" s="26" t="s">
        <v>387</v>
      </c>
      <c r="M4" s="22"/>
      <c r="P4" s="12" t="s">
        <v>4</v>
      </c>
      <c r="Q4" s="12" t="s">
        <v>5</v>
      </c>
      <c r="R4" s="12" t="s">
        <v>6</v>
      </c>
      <c r="S4" s="12" t="s">
        <v>7</v>
      </c>
    </row>
    <row r="5" spans="2:19" ht="13" x14ac:dyDescent="0.3">
      <c r="B5" s="26" t="s">
        <v>388</v>
      </c>
      <c r="C5" s="22"/>
      <c r="D5" s="26" t="s">
        <v>357</v>
      </c>
      <c r="E5" s="22"/>
      <c r="F5" s="26" t="s">
        <v>390</v>
      </c>
      <c r="G5" s="22"/>
      <c r="H5" s="26" t="s">
        <v>391</v>
      </c>
      <c r="I5" s="22"/>
      <c r="J5" s="26" t="s">
        <v>393</v>
      </c>
      <c r="K5" s="22"/>
      <c r="L5" s="26" t="s">
        <v>394</v>
      </c>
      <c r="M5" s="22"/>
      <c r="P5" s="10">
        <v>7</v>
      </c>
      <c r="Q5" s="10">
        <v>1</v>
      </c>
      <c r="R5" s="10">
        <v>10</v>
      </c>
      <c r="S5" s="10">
        <v>18</v>
      </c>
    </row>
    <row r="10" spans="2:19" ht="18.5" x14ac:dyDescent="0.45">
      <c r="B10" s="7" t="s">
        <v>357</v>
      </c>
    </row>
    <row r="12" spans="2:19" x14ac:dyDescent="0.25">
      <c r="B12" t="s">
        <v>358</v>
      </c>
    </row>
    <row r="13" spans="2:19" x14ac:dyDescent="0.25">
      <c r="B13" t="s">
        <v>359</v>
      </c>
    </row>
    <row r="14" spans="2:19" x14ac:dyDescent="0.25">
      <c r="B14" t="s">
        <v>360</v>
      </c>
    </row>
    <row r="15" spans="2:19" x14ac:dyDescent="0.25">
      <c r="B15" t="s">
        <v>361</v>
      </c>
    </row>
    <row r="16" spans="2:19" x14ac:dyDescent="0.25">
      <c r="B16" t="s">
        <v>517</v>
      </c>
    </row>
    <row r="17" spans="2:2" x14ac:dyDescent="0.25">
      <c r="B17" t="s">
        <v>363</v>
      </c>
    </row>
    <row r="18" spans="2:2" x14ac:dyDescent="0.25">
      <c r="B18" t="s">
        <v>364</v>
      </c>
    </row>
    <row r="19" spans="2:2" x14ac:dyDescent="0.25">
      <c r="B19" t="s">
        <v>518</v>
      </c>
    </row>
    <row r="20" spans="2:2" x14ac:dyDescent="0.25">
      <c r="B20" t="s">
        <v>366</v>
      </c>
    </row>
    <row r="21" spans="2:2" x14ac:dyDescent="0.25">
      <c r="B21" t="s">
        <v>519</v>
      </c>
    </row>
    <row r="22" spans="2:2" x14ac:dyDescent="0.25">
      <c r="B22" t="s">
        <v>520</v>
      </c>
    </row>
    <row r="23" spans="2:2" x14ac:dyDescent="0.25">
      <c r="B23" t="s">
        <v>368</v>
      </c>
    </row>
    <row r="24" spans="2:2" x14ac:dyDescent="0.25">
      <c r="B24" t="s">
        <v>369</v>
      </c>
    </row>
    <row r="25" spans="2:2" x14ac:dyDescent="0.25">
      <c r="B25" t="s">
        <v>370</v>
      </c>
    </row>
    <row r="26" spans="2:2" x14ac:dyDescent="0.25">
      <c r="B26" t="s">
        <v>521</v>
      </c>
    </row>
    <row r="27" spans="2:2" x14ac:dyDescent="0.25">
      <c r="B27" t="s">
        <v>372</v>
      </c>
    </row>
    <row r="28" spans="2:2" x14ac:dyDescent="0.25">
      <c r="B28" t="s">
        <v>522</v>
      </c>
    </row>
    <row r="29" spans="2:2" x14ac:dyDescent="0.25">
      <c r="B29" t="s">
        <v>373</v>
      </c>
    </row>
    <row r="30" spans="2:2" x14ac:dyDescent="0.25">
      <c r="B30" t="s">
        <v>374</v>
      </c>
    </row>
    <row r="31" spans="2:2" x14ac:dyDescent="0.25">
      <c r="B31" t="s">
        <v>523</v>
      </c>
    </row>
    <row r="32" spans="2:2" x14ac:dyDescent="0.25">
      <c r="B32" t="s">
        <v>376</v>
      </c>
    </row>
    <row r="33" spans="2:2" x14ac:dyDescent="0.25">
      <c r="B33" t="s">
        <v>377</v>
      </c>
    </row>
    <row r="34" spans="2:2" x14ac:dyDescent="0.25">
      <c r="B34" t="s">
        <v>524</v>
      </c>
    </row>
    <row r="35" spans="2:2" x14ac:dyDescent="0.25">
      <c r="B35" t="s">
        <v>525</v>
      </c>
    </row>
    <row r="36" spans="2:2" x14ac:dyDescent="0.25">
      <c r="B36" t="s">
        <v>526</v>
      </c>
    </row>
    <row r="37" spans="2:2" x14ac:dyDescent="0.25">
      <c r="B37" t="s">
        <v>380</v>
      </c>
    </row>
    <row r="38" spans="2:2" x14ac:dyDescent="0.25">
      <c r="B38" t="s">
        <v>381</v>
      </c>
    </row>
    <row r="39" spans="2:2" x14ac:dyDescent="0.25">
      <c r="B39" t="s">
        <v>382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Intervals1'!$B$10:$B$10" display="Intervals: Training" xr:uid="{CDD5C026-4579-484D-9F97-F63C228E7F0E}"/>
    <hyperlink ref="D4" location="'LinReg_Intervals1'!$I$10:$I$10" display="Intervals: Validation" xr:uid="{68FDF83F-DFC4-449A-943B-2E43419276A0}"/>
    <hyperlink ref="F4" location="'LinReg_Output1'!$B$10:$B$10" display="Inputs" xr:uid="{D6B5497D-F85F-4879-88DF-758CD903E7D4}"/>
    <hyperlink ref="H4" location="'LinReg_Output1'!$B$50:$B$50" display="Regression Summary" xr:uid="{3C22878C-FC3E-48A5-94FC-42ACDD36A076}"/>
    <hyperlink ref="J4" location="'LinReg_Output1'!$B$59:$B$59" display="Predictor Screening" xr:uid="{894BF423-3851-4C04-A0E4-D86ADFB651D8}"/>
    <hyperlink ref="L4" location="'LinReg_Output1'!$B$69:$B$69" display="Coefficients" xr:uid="{54ED00B7-C340-4BDF-88B4-CD538F0BEC7B}"/>
    <hyperlink ref="B5" location="'LinReg_ResidInfluence1'!$B$10:$B$10" display="Residuals" xr:uid="{E5224030-552A-4C29-AC7E-9319DE69857F}"/>
    <hyperlink ref="D5" location="'LinReg_Stored1'!$B$10:$B$10" display="PMML Model" xr:uid="{56412E3D-24A2-4760-B4E4-6D1C5DBE63E9}"/>
    <hyperlink ref="F5" location="'LinReg_TrainingScore1'!$B$10:$B$10" display="Training: Prediction Summary" xr:uid="{76365E95-A3D1-4726-B5C2-A84F2CEA6383}"/>
    <hyperlink ref="H5" location="'LinReg_TrainingScore1'!$B$19:$B$19" display="Training: Prediction Details" xr:uid="{98B08C62-F2D1-4D7F-9B4B-750635B41116}"/>
    <hyperlink ref="J5" location="'LinReg_ValidationScore1'!$B$10:$B$10" display="Validation: Prediction Summary" xr:uid="{65D50DE8-7CD5-4232-ACEB-23DF9756019D}"/>
    <hyperlink ref="L5" location="'LinReg_ValidationScore1'!$B$19:$B$19" display="Validation: Prediction Details" xr:uid="{7610D6BB-1358-4159-BD85-82A4675F91F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6A1-3359-44B0-A28F-CEDCF2D1A498}">
  <dimension ref="B1:CV341"/>
  <sheetViews>
    <sheetView showGridLines="0" workbookViewId="0"/>
  </sheetViews>
  <sheetFormatPr defaultRowHeight="12.5" x14ac:dyDescent="0.25"/>
  <cols>
    <col min="3" max="3" width="11.26953125" customWidth="1"/>
    <col min="4" max="5" width="11.54296875" customWidth="1"/>
    <col min="10" max="10" width="15.26953125" bestFit="1" customWidth="1"/>
  </cols>
  <sheetData>
    <row r="1" spans="2:100" ht="18.5" x14ac:dyDescent="0.45">
      <c r="B1" s="6" t="s">
        <v>347</v>
      </c>
      <c r="N1" t="s">
        <v>348</v>
      </c>
      <c r="CV1" s="13" t="s">
        <v>354</v>
      </c>
    </row>
    <row r="3" spans="2:100" ht="15.5" x14ac:dyDescent="0.35">
      <c r="B3" s="14" t="s">
        <v>2</v>
      </c>
      <c r="C3" s="15"/>
      <c r="D3" s="15"/>
      <c r="E3" s="15"/>
      <c r="F3" s="15"/>
      <c r="G3" s="16"/>
      <c r="J3" s="14" t="s">
        <v>3</v>
      </c>
      <c r="K3" s="15"/>
      <c r="L3" s="15"/>
      <c r="M3" s="16"/>
    </row>
    <row r="4" spans="2:100" ht="13" x14ac:dyDescent="0.3">
      <c r="B4" s="26" t="s">
        <v>8</v>
      </c>
      <c r="C4" s="22"/>
      <c r="D4" s="26" t="s">
        <v>23</v>
      </c>
      <c r="E4" s="22"/>
      <c r="F4" s="26" t="s">
        <v>28</v>
      </c>
      <c r="G4" s="22"/>
      <c r="J4" s="12" t="s">
        <v>4</v>
      </c>
      <c r="K4" s="12" t="s">
        <v>5</v>
      </c>
      <c r="L4" s="12" t="s">
        <v>6</v>
      </c>
      <c r="M4" s="12" t="s">
        <v>7</v>
      </c>
    </row>
    <row r="5" spans="2:100" ht="13" x14ac:dyDescent="0.3">
      <c r="J5" s="10">
        <v>3</v>
      </c>
      <c r="K5" s="10">
        <v>1</v>
      </c>
      <c r="L5" s="10">
        <v>2</v>
      </c>
      <c r="M5" s="10">
        <v>6</v>
      </c>
    </row>
    <row r="10" spans="2:100" ht="18.5" x14ac:dyDescent="0.45">
      <c r="B10" s="7" t="s">
        <v>8</v>
      </c>
    </row>
    <row r="12" spans="2:100" ht="15.5" x14ac:dyDescent="0.35">
      <c r="C12" s="14" t="s">
        <v>9</v>
      </c>
      <c r="D12" s="15"/>
      <c r="E12" s="15"/>
      <c r="F12" s="15"/>
      <c r="G12" s="15"/>
      <c r="H12" s="15"/>
      <c r="I12" s="16"/>
    </row>
    <row r="13" spans="2:100" ht="13" x14ac:dyDescent="0.3">
      <c r="C13" s="17" t="s">
        <v>10</v>
      </c>
      <c r="D13" s="18"/>
      <c r="E13" s="19"/>
      <c r="F13" s="20" t="s">
        <v>11</v>
      </c>
      <c r="G13" s="21"/>
      <c r="H13" s="21"/>
      <c r="I13" s="22"/>
    </row>
    <row r="14" spans="2:100" ht="13" x14ac:dyDescent="0.3">
      <c r="C14" s="17" t="s">
        <v>12</v>
      </c>
      <c r="D14" s="18"/>
      <c r="E14" s="19"/>
      <c r="F14" s="20" t="s">
        <v>13</v>
      </c>
      <c r="G14" s="21"/>
      <c r="H14" s="21"/>
      <c r="I14" s="22"/>
    </row>
    <row r="15" spans="2:100" ht="13" x14ac:dyDescent="0.3">
      <c r="C15" s="17" t="s">
        <v>14</v>
      </c>
      <c r="D15" s="18"/>
      <c r="E15" s="19"/>
      <c r="F15" s="20" t="s">
        <v>349</v>
      </c>
      <c r="G15" s="21"/>
      <c r="H15" s="21"/>
      <c r="I15" s="22"/>
    </row>
    <row r="16" spans="2:100" ht="13" x14ac:dyDescent="0.3">
      <c r="C16" s="17" t="s">
        <v>16</v>
      </c>
      <c r="D16" s="18"/>
      <c r="E16" s="19"/>
      <c r="F16" s="23">
        <v>304</v>
      </c>
      <c r="G16" s="24"/>
      <c r="H16" s="24"/>
      <c r="I16" s="25"/>
    </row>
    <row r="18" spans="2:9" ht="15.5" x14ac:dyDescent="0.35">
      <c r="C18" s="14" t="s">
        <v>17</v>
      </c>
      <c r="D18" s="15"/>
      <c r="E18" s="15"/>
      <c r="F18" s="16"/>
    </row>
    <row r="19" spans="2:9" ht="13" x14ac:dyDescent="0.3">
      <c r="C19" s="17" t="s">
        <v>18</v>
      </c>
      <c r="D19" s="18"/>
      <c r="E19" s="19"/>
      <c r="F19" s="11">
        <v>1</v>
      </c>
    </row>
    <row r="20" spans="2:9" ht="13" x14ac:dyDescent="0.3">
      <c r="C20" s="17" t="s">
        <v>350</v>
      </c>
      <c r="D20" s="18"/>
      <c r="E20" s="19"/>
      <c r="F20" s="11" t="s">
        <v>1</v>
      </c>
    </row>
    <row r="21" spans="2:9" ht="13" x14ac:dyDescent="0.3">
      <c r="C21" s="17" t="s">
        <v>351</v>
      </c>
      <c r="D21" s="18"/>
      <c r="E21" s="19"/>
      <c r="F21" s="10" t="s">
        <v>352</v>
      </c>
    </row>
    <row r="23" spans="2:9" ht="15.5" x14ac:dyDescent="0.35">
      <c r="C23" s="14" t="s">
        <v>19</v>
      </c>
      <c r="D23" s="15"/>
      <c r="E23" s="15"/>
      <c r="F23" s="15"/>
      <c r="G23" s="15"/>
      <c r="H23" s="15"/>
      <c r="I23" s="16"/>
    </row>
    <row r="24" spans="2:9" ht="13" x14ac:dyDescent="0.3">
      <c r="C24" s="17" t="s">
        <v>20</v>
      </c>
      <c r="D24" s="18"/>
      <c r="E24" s="19"/>
      <c r="F24" s="23" t="s">
        <v>353</v>
      </c>
      <c r="G24" s="24"/>
      <c r="H24" s="24"/>
      <c r="I24" s="25"/>
    </row>
    <row r="25" spans="2:9" ht="13" x14ac:dyDescent="0.3">
      <c r="C25" s="17" t="s">
        <v>21</v>
      </c>
      <c r="D25" s="18"/>
      <c r="E25" s="19"/>
      <c r="F25" s="23">
        <v>0.7</v>
      </c>
      <c r="G25" s="24"/>
      <c r="H25" s="24"/>
      <c r="I25" s="25"/>
    </row>
    <row r="26" spans="2:9" ht="13" x14ac:dyDescent="0.3">
      <c r="C26" s="17" t="s">
        <v>22</v>
      </c>
      <c r="D26" s="18"/>
      <c r="E26" s="19"/>
      <c r="F26" s="23">
        <v>0.3</v>
      </c>
      <c r="G26" s="24"/>
      <c r="H26" s="24"/>
      <c r="I26" s="25"/>
    </row>
    <row r="28" spans="2:9" ht="18.5" x14ac:dyDescent="0.45">
      <c r="B28" s="7" t="s">
        <v>23</v>
      </c>
    </row>
    <row r="30" spans="2:9" x14ac:dyDescent="0.25">
      <c r="C30" s="9" t="s">
        <v>24</v>
      </c>
      <c r="D30" s="4" t="s">
        <v>25</v>
      </c>
    </row>
    <row r="31" spans="2:9" x14ac:dyDescent="0.25">
      <c r="C31" s="9" t="s">
        <v>26</v>
      </c>
      <c r="D31" s="8">
        <v>213</v>
      </c>
    </row>
    <row r="32" spans="2:9" x14ac:dyDescent="0.25">
      <c r="C32" s="9" t="s">
        <v>27</v>
      </c>
      <c r="D32" s="8">
        <v>91</v>
      </c>
    </row>
    <row r="34" spans="2:5" ht="18.5" x14ac:dyDescent="0.45">
      <c r="B34" s="7" t="s">
        <v>28</v>
      </c>
      <c r="D34" s="38"/>
    </row>
    <row r="35" spans="2:5" x14ac:dyDescent="0.25">
      <c r="D35" s="38"/>
    </row>
    <row r="36" spans="2:5" x14ac:dyDescent="0.25">
      <c r="C36" s="9" t="s">
        <v>29</v>
      </c>
      <c r="D36" s="39" t="s">
        <v>1</v>
      </c>
      <c r="E36" s="4" t="s">
        <v>352</v>
      </c>
    </row>
    <row r="37" spans="2:5" x14ac:dyDescent="0.25">
      <c r="C37" s="9" t="s">
        <v>30</v>
      </c>
      <c r="D37" s="40">
        <v>1</v>
      </c>
      <c r="E37" s="8">
        <v>100</v>
      </c>
    </row>
    <row r="38" spans="2:5" x14ac:dyDescent="0.25">
      <c r="C38" s="9" t="s">
        <v>209</v>
      </c>
      <c r="D38" s="40">
        <v>2</v>
      </c>
      <c r="E38" s="8">
        <v>99.6</v>
      </c>
    </row>
    <row r="39" spans="2:5" x14ac:dyDescent="0.25">
      <c r="C39" s="9" t="s">
        <v>267</v>
      </c>
      <c r="D39" s="40">
        <v>3</v>
      </c>
      <c r="E39" s="8">
        <v>99.4</v>
      </c>
    </row>
    <row r="40" spans="2:5" x14ac:dyDescent="0.25">
      <c r="C40" s="9" t="s">
        <v>239</v>
      </c>
      <c r="D40" s="40">
        <v>4</v>
      </c>
      <c r="E40" s="8">
        <v>99.1</v>
      </c>
    </row>
    <row r="41" spans="2:5" x14ac:dyDescent="0.25">
      <c r="C41" s="9" t="s">
        <v>31</v>
      </c>
      <c r="D41" s="40">
        <v>5</v>
      </c>
      <c r="E41" s="8">
        <v>99.2</v>
      </c>
    </row>
    <row r="42" spans="2:5" x14ac:dyDescent="0.25">
      <c r="C42" s="9" t="s">
        <v>248</v>
      </c>
      <c r="D42" s="40">
        <v>6</v>
      </c>
      <c r="E42" s="8">
        <v>99.2</v>
      </c>
    </row>
    <row r="43" spans="2:5" x14ac:dyDescent="0.25">
      <c r="C43" s="9" t="s">
        <v>285</v>
      </c>
      <c r="D43" s="40">
        <v>7</v>
      </c>
      <c r="E43" s="8">
        <v>99.2</v>
      </c>
    </row>
    <row r="44" spans="2:5" x14ac:dyDescent="0.25">
      <c r="C44" s="9" t="s">
        <v>32</v>
      </c>
      <c r="D44" s="40">
        <v>8</v>
      </c>
      <c r="E44" s="8">
        <v>99.3</v>
      </c>
    </row>
    <row r="45" spans="2:5" x14ac:dyDescent="0.25">
      <c r="C45" s="9" t="s">
        <v>308</v>
      </c>
      <c r="D45" s="40">
        <v>9</v>
      </c>
      <c r="E45" s="8">
        <v>100</v>
      </c>
    </row>
    <row r="46" spans="2:5" x14ac:dyDescent="0.25">
      <c r="C46" s="9" t="s">
        <v>247</v>
      </c>
      <c r="D46" s="40">
        <v>10</v>
      </c>
      <c r="E46" s="8">
        <v>100</v>
      </c>
    </row>
    <row r="47" spans="2:5" x14ac:dyDescent="0.25">
      <c r="C47" s="9" t="s">
        <v>176</v>
      </c>
      <c r="D47" s="40">
        <v>11</v>
      </c>
      <c r="E47" s="8">
        <v>100</v>
      </c>
    </row>
    <row r="48" spans="2:5" x14ac:dyDescent="0.25">
      <c r="C48" s="9" t="s">
        <v>175</v>
      </c>
      <c r="D48" s="40">
        <v>12</v>
      </c>
      <c r="E48" s="8">
        <v>100</v>
      </c>
    </row>
    <row r="49" spans="3:5" x14ac:dyDescent="0.25">
      <c r="C49" s="9" t="s">
        <v>222</v>
      </c>
      <c r="D49" s="40">
        <v>13</v>
      </c>
      <c r="E49" s="8">
        <v>99.8</v>
      </c>
    </row>
    <row r="50" spans="3:5" x14ac:dyDescent="0.25">
      <c r="C50" s="9" t="s">
        <v>236</v>
      </c>
      <c r="D50" s="40">
        <v>14</v>
      </c>
      <c r="E50" s="8">
        <v>99.8</v>
      </c>
    </row>
    <row r="51" spans="3:5" x14ac:dyDescent="0.25">
      <c r="C51" s="9" t="s">
        <v>33</v>
      </c>
      <c r="D51" s="40">
        <v>15</v>
      </c>
      <c r="E51" s="8">
        <v>99.7</v>
      </c>
    </row>
    <row r="52" spans="3:5" x14ac:dyDescent="0.25">
      <c r="C52" s="9" t="s">
        <v>168</v>
      </c>
      <c r="D52" s="40">
        <v>16</v>
      </c>
      <c r="E52" s="8">
        <v>99.3</v>
      </c>
    </row>
    <row r="53" spans="3:5" x14ac:dyDescent="0.25">
      <c r="C53" s="9" t="s">
        <v>237</v>
      </c>
      <c r="D53" s="40">
        <v>17</v>
      </c>
      <c r="E53" s="8">
        <v>99.8</v>
      </c>
    </row>
    <row r="54" spans="3:5" x14ac:dyDescent="0.25">
      <c r="C54" s="9" t="s">
        <v>34</v>
      </c>
      <c r="D54" s="40">
        <v>18</v>
      </c>
      <c r="E54" s="8">
        <v>99.4</v>
      </c>
    </row>
    <row r="55" spans="3:5" x14ac:dyDescent="0.25">
      <c r="C55" s="9" t="s">
        <v>269</v>
      </c>
      <c r="D55" s="40">
        <v>19</v>
      </c>
      <c r="E55" s="8">
        <v>99.3</v>
      </c>
    </row>
    <row r="56" spans="3:5" x14ac:dyDescent="0.25">
      <c r="C56" s="9" t="s">
        <v>35</v>
      </c>
      <c r="D56" s="40">
        <v>20</v>
      </c>
      <c r="E56" s="8">
        <v>99.8</v>
      </c>
    </row>
    <row r="57" spans="3:5" x14ac:dyDescent="0.25">
      <c r="C57" s="9" t="s">
        <v>36</v>
      </c>
      <c r="D57" s="40">
        <v>21</v>
      </c>
      <c r="E57" s="8">
        <v>98.8</v>
      </c>
    </row>
    <row r="58" spans="3:5" x14ac:dyDescent="0.25">
      <c r="C58" s="9" t="s">
        <v>37</v>
      </c>
      <c r="D58" s="40">
        <v>22</v>
      </c>
      <c r="E58" s="8">
        <v>98.1</v>
      </c>
    </row>
    <row r="59" spans="3:5" x14ac:dyDescent="0.25">
      <c r="C59" s="9" t="s">
        <v>38</v>
      </c>
      <c r="D59" s="40">
        <v>23</v>
      </c>
      <c r="E59" s="8">
        <v>97.8</v>
      </c>
    </row>
    <row r="60" spans="3:5" x14ac:dyDescent="0.25">
      <c r="C60" s="9" t="s">
        <v>179</v>
      </c>
      <c r="D60" s="40">
        <v>24</v>
      </c>
      <c r="E60" s="8">
        <v>97.9</v>
      </c>
    </row>
    <row r="61" spans="3:5" x14ac:dyDescent="0.25">
      <c r="C61" s="9" t="s">
        <v>39</v>
      </c>
      <c r="D61" s="40">
        <v>25</v>
      </c>
      <c r="E61" s="8">
        <v>97.9</v>
      </c>
    </row>
    <row r="62" spans="3:5" x14ac:dyDescent="0.25">
      <c r="C62" s="9" t="s">
        <v>40</v>
      </c>
      <c r="D62" s="40">
        <v>26</v>
      </c>
      <c r="E62" s="8">
        <v>98.5</v>
      </c>
    </row>
    <row r="63" spans="3:5" x14ac:dyDescent="0.25">
      <c r="C63" s="9" t="s">
        <v>233</v>
      </c>
      <c r="D63" s="40">
        <v>27</v>
      </c>
      <c r="E63" s="8">
        <v>98.6</v>
      </c>
    </row>
    <row r="64" spans="3:5" x14ac:dyDescent="0.25">
      <c r="C64" s="9" t="s">
        <v>41</v>
      </c>
      <c r="D64" s="40">
        <v>28</v>
      </c>
      <c r="E64" s="8">
        <v>98.5</v>
      </c>
    </row>
    <row r="65" spans="3:5" x14ac:dyDescent="0.25">
      <c r="C65" s="9" t="s">
        <v>42</v>
      </c>
      <c r="D65" s="40">
        <v>29</v>
      </c>
      <c r="E65" s="8">
        <v>98.9</v>
      </c>
    </row>
    <row r="66" spans="3:5" x14ac:dyDescent="0.25">
      <c r="C66" s="9" t="s">
        <v>288</v>
      </c>
      <c r="D66" s="40">
        <v>30</v>
      </c>
      <c r="E66" s="8">
        <v>99.8</v>
      </c>
    </row>
    <row r="67" spans="3:5" x14ac:dyDescent="0.25">
      <c r="C67" s="9" t="s">
        <v>232</v>
      </c>
      <c r="D67" s="40">
        <v>31</v>
      </c>
      <c r="E67" s="8">
        <v>99.4</v>
      </c>
    </row>
    <row r="68" spans="3:5" x14ac:dyDescent="0.25">
      <c r="C68" s="9" t="s">
        <v>43</v>
      </c>
      <c r="D68" s="40">
        <v>32</v>
      </c>
      <c r="E68" s="8">
        <v>106.5</v>
      </c>
    </row>
    <row r="69" spans="3:5" x14ac:dyDescent="0.25">
      <c r="C69" s="9" t="s">
        <v>44</v>
      </c>
      <c r="D69" s="40">
        <v>33</v>
      </c>
      <c r="E69" s="8">
        <v>105.9</v>
      </c>
    </row>
    <row r="70" spans="3:5" x14ac:dyDescent="0.25">
      <c r="C70" s="9" t="s">
        <v>326</v>
      </c>
      <c r="D70" s="40">
        <v>34</v>
      </c>
      <c r="E70" s="8">
        <v>110.7</v>
      </c>
    </row>
    <row r="71" spans="3:5" x14ac:dyDescent="0.25">
      <c r="C71" s="9" t="s">
        <v>45</v>
      </c>
      <c r="D71" s="40">
        <v>35</v>
      </c>
      <c r="E71" s="8">
        <v>110.5</v>
      </c>
    </row>
    <row r="72" spans="3:5" x14ac:dyDescent="0.25">
      <c r="C72" s="9" t="s">
        <v>243</v>
      </c>
      <c r="D72" s="40">
        <v>36</v>
      </c>
      <c r="E72" s="8">
        <v>110.5</v>
      </c>
    </row>
    <row r="73" spans="3:5" x14ac:dyDescent="0.25">
      <c r="C73" s="9" t="s">
        <v>46</v>
      </c>
      <c r="D73" s="40">
        <v>37</v>
      </c>
      <c r="E73" s="8">
        <v>109.1</v>
      </c>
    </row>
    <row r="74" spans="3:5" x14ac:dyDescent="0.25">
      <c r="C74" s="9" t="s">
        <v>226</v>
      </c>
      <c r="D74" s="40">
        <v>38</v>
      </c>
      <c r="E74" s="8">
        <v>107.9</v>
      </c>
    </row>
    <row r="75" spans="3:5" x14ac:dyDescent="0.25">
      <c r="C75" s="9" t="s">
        <v>181</v>
      </c>
      <c r="D75" s="40">
        <v>39</v>
      </c>
      <c r="E75" s="8">
        <v>107.9</v>
      </c>
    </row>
    <row r="76" spans="3:5" x14ac:dyDescent="0.25">
      <c r="C76" s="9" t="s">
        <v>296</v>
      </c>
      <c r="D76" s="40">
        <v>40</v>
      </c>
      <c r="E76" s="8">
        <v>108.9</v>
      </c>
    </row>
    <row r="77" spans="3:5" x14ac:dyDescent="0.25">
      <c r="C77" s="9" t="s">
        <v>177</v>
      </c>
      <c r="D77" s="40">
        <v>41</v>
      </c>
      <c r="E77" s="8">
        <v>113.9</v>
      </c>
    </row>
    <row r="78" spans="3:5" x14ac:dyDescent="0.25">
      <c r="C78" s="9" t="s">
        <v>164</v>
      </c>
      <c r="D78" s="40">
        <v>42</v>
      </c>
      <c r="E78" s="8">
        <v>113.8</v>
      </c>
    </row>
    <row r="79" spans="3:5" x14ac:dyDescent="0.25">
      <c r="C79" s="9" t="s">
        <v>241</v>
      </c>
      <c r="D79" s="40">
        <v>43</v>
      </c>
      <c r="E79" s="8">
        <v>117.3</v>
      </c>
    </row>
    <row r="80" spans="3:5" x14ac:dyDescent="0.25">
      <c r="C80" s="9" t="s">
        <v>263</v>
      </c>
      <c r="D80" s="40">
        <v>44</v>
      </c>
      <c r="E80" s="8">
        <v>118.1</v>
      </c>
    </row>
    <row r="81" spans="3:5" x14ac:dyDescent="0.25">
      <c r="C81" s="9" t="s">
        <v>47</v>
      </c>
      <c r="D81" s="40">
        <v>45</v>
      </c>
      <c r="E81" s="8">
        <v>121.3</v>
      </c>
    </row>
    <row r="82" spans="3:5" x14ac:dyDescent="0.25">
      <c r="C82" s="9" t="s">
        <v>307</v>
      </c>
      <c r="D82" s="40">
        <v>46</v>
      </c>
      <c r="E82" s="8">
        <v>119</v>
      </c>
    </row>
    <row r="83" spans="3:5" x14ac:dyDescent="0.25">
      <c r="C83" s="9" t="s">
        <v>48</v>
      </c>
      <c r="D83" s="40">
        <v>47</v>
      </c>
      <c r="E83" s="8">
        <v>115.5</v>
      </c>
    </row>
    <row r="84" spans="3:5" x14ac:dyDescent="0.25">
      <c r="C84" s="9" t="s">
        <v>49</v>
      </c>
      <c r="D84" s="40">
        <v>48</v>
      </c>
      <c r="E84" s="8">
        <v>116</v>
      </c>
    </row>
    <row r="85" spans="3:5" x14ac:dyDescent="0.25">
      <c r="C85" s="9" t="s">
        <v>50</v>
      </c>
      <c r="D85" s="40">
        <v>49</v>
      </c>
      <c r="E85" s="8">
        <v>117</v>
      </c>
    </row>
    <row r="86" spans="3:5" x14ac:dyDescent="0.25">
      <c r="C86" s="9" t="s">
        <v>196</v>
      </c>
      <c r="D86" s="40">
        <v>50</v>
      </c>
      <c r="E86" s="8">
        <v>117.3</v>
      </c>
    </row>
    <row r="87" spans="3:5" x14ac:dyDescent="0.25">
      <c r="C87" s="9" t="s">
        <v>256</v>
      </c>
      <c r="D87" s="40">
        <v>51</v>
      </c>
      <c r="E87" s="8">
        <v>118.8</v>
      </c>
    </row>
    <row r="88" spans="3:5" x14ac:dyDescent="0.25">
      <c r="C88" s="9" t="s">
        <v>295</v>
      </c>
      <c r="D88" s="40">
        <v>52</v>
      </c>
      <c r="E88" s="8">
        <v>120.5</v>
      </c>
    </row>
    <row r="89" spans="3:5" x14ac:dyDescent="0.25">
      <c r="C89" s="9" t="s">
        <v>204</v>
      </c>
      <c r="D89" s="40">
        <v>53</v>
      </c>
      <c r="E89" s="8">
        <v>105.3</v>
      </c>
    </row>
    <row r="90" spans="3:5" x14ac:dyDescent="0.25">
      <c r="C90" s="9" t="s">
        <v>51</v>
      </c>
      <c r="D90" s="40">
        <v>54</v>
      </c>
      <c r="E90" s="8">
        <v>105.3</v>
      </c>
    </row>
    <row r="91" spans="3:5" x14ac:dyDescent="0.25">
      <c r="C91" s="9" t="s">
        <v>200</v>
      </c>
      <c r="D91" s="40">
        <v>55</v>
      </c>
      <c r="E91" s="8">
        <v>105.3</v>
      </c>
    </row>
    <row r="92" spans="3:5" x14ac:dyDescent="0.25">
      <c r="C92" s="9" t="s">
        <v>52</v>
      </c>
      <c r="D92" s="40">
        <v>56</v>
      </c>
      <c r="E92" s="8">
        <v>105.3</v>
      </c>
    </row>
    <row r="93" spans="3:5" x14ac:dyDescent="0.25">
      <c r="C93" s="9" t="s">
        <v>53</v>
      </c>
      <c r="D93" s="40">
        <v>57</v>
      </c>
      <c r="E93" s="8">
        <v>105.3</v>
      </c>
    </row>
    <row r="94" spans="3:5" x14ac:dyDescent="0.25">
      <c r="C94" s="9" t="s">
        <v>274</v>
      </c>
      <c r="D94" s="40">
        <v>58</v>
      </c>
      <c r="E94" s="8">
        <v>105.3</v>
      </c>
    </row>
    <row r="95" spans="3:5" x14ac:dyDescent="0.25">
      <c r="C95" s="9" t="s">
        <v>54</v>
      </c>
      <c r="D95" s="40">
        <v>59</v>
      </c>
      <c r="E95" s="8">
        <v>105.3</v>
      </c>
    </row>
    <row r="96" spans="3:5" x14ac:dyDescent="0.25">
      <c r="C96" s="9" t="s">
        <v>55</v>
      </c>
      <c r="D96" s="40">
        <v>60</v>
      </c>
      <c r="E96" s="8">
        <v>105.3</v>
      </c>
    </row>
    <row r="97" spans="3:5" x14ac:dyDescent="0.25">
      <c r="C97" s="9" t="s">
        <v>56</v>
      </c>
      <c r="D97" s="40">
        <v>61</v>
      </c>
      <c r="E97" s="8">
        <v>105.3</v>
      </c>
    </row>
    <row r="98" spans="3:5" x14ac:dyDescent="0.25">
      <c r="C98" s="9" t="s">
        <v>57</v>
      </c>
      <c r="D98" s="40">
        <v>62</v>
      </c>
      <c r="E98" s="8">
        <v>105.3</v>
      </c>
    </row>
    <row r="99" spans="3:5" x14ac:dyDescent="0.25">
      <c r="C99" s="9" t="s">
        <v>277</v>
      </c>
      <c r="D99" s="40">
        <v>63</v>
      </c>
      <c r="E99" s="8">
        <v>105.3</v>
      </c>
    </row>
    <row r="100" spans="3:5" x14ac:dyDescent="0.25">
      <c r="C100" s="9" t="s">
        <v>249</v>
      </c>
      <c r="D100" s="40">
        <v>64</v>
      </c>
      <c r="E100" s="8">
        <v>105.3</v>
      </c>
    </row>
    <row r="101" spans="3:5" x14ac:dyDescent="0.25">
      <c r="C101" s="9" t="s">
        <v>58</v>
      </c>
      <c r="D101" s="40">
        <v>65</v>
      </c>
      <c r="E101" s="8">
        <v>105.3</v>
      </c>
    </row>
    <row r="102" spans="3:5" x14ac:dyDescent="0.25">
      <c r="C102" s="9" t="s">
        <v>59</v>
      </c>
      <c r="D102" s="40">
        <v>66</v>
      </c>
      <c r="E102" s="8">
        <v>105.3</v>
      </c>
    </row>
    <row r="103" spans="3:5" x14ac:dyDescent="0.25">
      <c r="C103" s="9" t="s">
        <v>289</v>
      </c>
      <c r="D103" s="40">
        <v>67</v>
      </c>
      <c r="E103" s="8">
        <v>105.3</v>
      </c>
    </row>
    <row r="104" spans="3:5" x14ac:dyDescent="0.25">
      <c r="C104" s="9" t="s">
        <v>60</v>
      </c>
      <c r="D104" s="40">
        <v>68</v>
      </c>
      <c r="E104" s="8">
        <v>105.3</v>
      </c>
    </row>
    <row r="105" spans="3:5" x14ac:dyDescent="0.25">
      <c r="C105" s="9" t="s">
        <v>258</v>
      </c>
      <c r="D105" s="40">
        <v>69</v>
      </c>
      <c r="E105" s="8">
        <v>105.3</v>
      </c>
    </row>
    <row r="106" spans="3:5" x14ac:dyDescent="0.25">
      <c r="C106" s="9" t="s">
        <v>193</v>
      </c>
      <c r="D106" s="40">
        <v>70</v>
      </c>
      <c r="E106" s="8">
        <v>105.3</v>
      </c>
    </row>
    <row r="107" spans="3:5" x14ac:dyDescent="0.25">
      <c r="C107" s="9" t="s">
        <v>178</v>
      </c>
      <c r="D107" s="40">
        <v>71</v>
      </c>
      <c r="E107" s="8">
        <v>105.3</v>
      </c>
    </row>
    <row r="108" spans="3:5" x14ac:dyDescent="0.25">
      <c r="C108" s="9" t="s">
        <v>238</v>
      </c>
      <c r="D108" s="40">
        <v>72</v>
      </c>
      <c r="E108" s="8">
        <v>105.3</v>
      </c>
    </row>
    <row r="109" spans="3:5" x14ac:dyDescent="0.25">
      <c r="C109" s="9" t="s">
        <v>61</v>
      </c>
      <c r="D109" s="40">
        <v>73</v>
      </c>
      <c r="E109" s="8">
        <v>105.3</v>
      </c>
    </row>
    <row r="110" spans="3:5" x14ac:dyDescent="0.25">
      <c r="C110" s="9" t="s">
        <v>271</v>
      </c>
      <c r="D110" s="40">
        <v>74</v>
      </c>
      <c r="E110" s="8">
        <v>105.3</v>
      </c>
    </row>
    <row r="111" spans="3:5" x14ac:dyDescent="0.25">
      <c r="C111" s="9" t="s">
        <v>293</v>
      </c>
      <c r="D111" s="40">
        <v>75</v>
      </c>
      <c r="E111" s="8">
        <v>105.3</v>
      </c>
    </row>
    <row r="112" spans="3:5" x14ac:dyDescent="0.25">
      <c r="C112" s="9" t="s">
        <v>173</v>
      </c>
      <c r="D112" s="40">
        <v>76</v>
      </c>
      <c r="E112" s="8">
        <v>105.3</v>
      </c>
    </row>
    <row r="113" spans="3:5" x14ac:dyDescent="0.25">
      <c r="C113" s="9" t="s">
        <v>203</v>
      </c>
      <c r="D113" s="40">
        <v>77</v>
      </c>
      <c r="E113" s="8">
        <v>105.3</v>
      </c>
    </row>
    <row r="114" spans="3:5" x14ac:dyDescent="0.25">
      <c r="C114" s="9" t="s">
        <v>171</v>
      </c>
      <c r="D114" s="40">
        <v>78</v>
      </c>
      <c r="E114" s="8">
        <v>105.3</v>
      </c>
    </row>
    <row r="115" spans="3:5" x14ac:dyDescent="0.25">
      <c r="C115" s="9" t="s">
        <v>311</v>
      </c>
      <c r="D115" s="40">
        <v>79</v>
      </c>
      <c r="E115" s="8">
        <v>86.9</v>
      </c>
    </row>
    <row r="116" spans="3:5" x14ac:dyDescent="0.25">
      <c r="C116" s="9" t="s">
        <v>170</v>
      </c>
      <c r="D116" s="40">
        <v>80</v>
      </c>
      <c r="E116" s="8">
        <v>92.2</v>
      </c>
    </row>
    <row r="117" spans="3:5" x14ac:dyDescent="0.25">
      <c r="C117" s="9" t="s">
        <v>62</v>
      </c>
      <c r="D117" s="40">
        <v>81</v>
      </c>
      <c r="E117" s="8">
        <v>92.2</v>
      </c>
    </row>
    <row r="118" spans="3:5" x14ac:dyDescent="0.25">
      <c r="C118" s="9" t="s">
        <v>63</v>
      </c>
      <c r="D118" s="40">
        <v>82</v>
      </c>
      <c r="E118" s="8">
        <v>92.5</v>
      </c>
    </row>
    <row r="119" spans="3:5" x14ac:dyDescent="0.25">
      <c r="C119" s="9" t="s">
        <v>64</v>
      </c>
      <c r="D119" s="40">
        <v>83</v>
      </c>
      <c r="E119" s="8">
        <v>92.5</v>
      </c>
    </row>
    <row r="120" spans="3:5" x14ac:dyDescent="0.25">
      <c r="C120" s="9" t="s">
        <v>65</v>
      </c>
      <c r="D120" s="40">
        <v>84</v>
      </c>
      <c r="E120" s="8">
        <v>92.5</v>
      </c>
    </row>
    <row r="121" spans="3:5" x14ac:dyDescent="0.25">
      <c r="C121" s="9" t="s">
        <v>290</v>
      </c>
      <c r="D121" s="40">
        <v>85</v>
      </c>
      <c r="E121" s="8">
        <v>92.5</v>
      </c>
    </row>
    <row r="122" spans="3:5" x14ac:dyDescent="0.25">
      <c r="C122" s="9" t="s">
        <v>286</v>
      </c>
      <c r="D122" s="40">
        <v>86</v>
      </c>
      <c r="E122" s="8">
        <v>92.5</v>
      </c>
    </row>
    <row r="123" spans="3:5" x14ac:dyDescent="0.25">
      <c r="C123" s="9" t="s">
        <v>261</v>
      </c>
      <c r="D123" s="40">
        <v>87</v>
      </c>
      <c r="E123" s="8">
        <v>92.5</v>
      </c>
    </row>
    <row r="124" spans="3:5" x14ac:dyDescent="0.25">
      <c r="C124" s="9" t="s">
        <v>66</v>
      </c>
      <c r="D124" s="40">
        <v>88</v>
      </c>
      <c r="E124" s="8">
        <v>91.5</v>
      </c>
    </row>
    <row r="125" spans="3:5" x14ac:dyDescent="0.25">
      <c r="C125" s="9" t="s">
        <v>167</v>
      </c>
      <c r="D125" s="40">
        <v>89</v>
      </c>
      <c r="E125" s="8">
        <v>91.5</v>
      </c>
    </row>
    <row r="126" spans="3:5" x14ac:dyDescent="0.25">
      <c r="C126" s="9" t="s">
        <v>310</v>
      </c>
      <c r="D126" s="40">
        <v>90</v>
      </c>
      <c r="E126" s="8">
        <v>90.9</v>
      </c>
    </row>
    <row r="127" spans="3:5" x14ac:dyDescent="0.25">
      <c r="C127" s="9" t="s">
        <v>67</v>
      </c>
      <c r="D127" s="40">
        <v>91</v>
      </c>
      <c r="E127" s="8">
        <v>90</v>
      </c>
    </row>
    <row r="128" spans="3:5" x14ac:dyDescent="0.25">
      <c r="C128" s="9" t="s">
        <v>68</v>
      </c>
      <c r="D128" s="40">
        <v>92</v>
      </c>
      <c r="E128" s="8">
        <v>89.4</v>
      </c>
    </row>
    <row r="129" spans="3:5" x14ac:dyDescent="0.25">
      <c r="C129" s="9" t="s">
        <v>298</v>
      </c>
      <c r="D129" s="40">
        <v>93</v>
      </c>
      <c r="E129" s="8">
        <v>89.2</v>
      </c>
    </row>
    <row r="130" spans="3:5" x14ac:dyDescent="0.25">
      <c r="C130" s="9" t="s">
        <v>234</v>
      </c>
      <c r="D130" s="40">
        <v>94</v>
      </c>
      <c r="E130" s="8">
        <v>88.5</v>
      </c>
    </row>
    <row r="131" spans="3:5" x14ac:dyDescent="0.25">
      <c r="C131" s="9" t="s">
        <v>69</v>
      </c>
      <c r="D131" s="40">
        <v>95</v>
      </c>
      <c r="E131" s="8">
        <v>87.5</v>
      </c>
    </row>
    <row r="132" spans="3:5" x14ac:dyDescent="0.25">
      <c r="C132" s="9" t="s">
        <v>327</v>
      </c>
      <c r="D132" s="40">
        <v>96</v>
      </c>
      <c r="E132" s="8">
        <v>87.5</v>
      </c>
    </row>
    <row r="133" spans="3:5" x14ac:dyDescent="0.25">
      <c r="C133" s="9" t="s">
        <v>70</v>
      </c>
      <c r="D133" s="40">
        <v>97</v>
      </c>
      <c r="E133" s="8">
        <v>87.3</v>
      </c>
    </row>
    <row r="134" spans="3:5" x14ac:dyDescent="0.25">
      <c r="C134" s="9" t="s">
        <v>71</v>
      </c>
      <c r="D134" s="40">
        <v>98</v>
      </c>
      <c r="E134" s="8">
        <v>86.2</v>
      </c>
    </row>
    <row r="135" spans="3:5" x14ac:dyDescent="0.25">
      <c r="C135" s="9" t="s">
        <v>227</v>
      </c>
      <c r="D135" s="40">
        <v>99</v>
      </c>
      <c r="E135" s="8">
        <v>84.7</v>
      </c>
    </row>
    <row r="136" spans="3:5" x14ac:dyDescent="0.25">
      <c r="C136" s="9" t="s">
        <v>169</v>
      </c>
      <c r="D136" s="40">
        <v>100</v>
      </c>
      <c r="E136" s="8">
        <v>83.7</v>
      </c>
    </row>
    <row r="137" spans="3:5" x14ac:dyDescent="0.25">
      <c r="C137" s="9" t="s">
        <v>272</v>
      </c>
      <c r="D137" s="40">
        <v>101</v>
      </c>
      <c r="E137" s="8">
        <v>83.6</v>
      </c>
    </row>
    <row r="138" spans="3:5" x14ac:dyDescent="0.25">
      <c r="C138" s="9" t="s">
        <v>275</v>
      </c>
      <c r="D138" s="40">
        <v>102</v>
      </c>
      <c r="E138" s="8">
        <v>82.2</v>
      </c>
    </row>
    <row r="139" spans="3:5" x14ac:dyDescent="0.25">
      <c r="C139" s="9" t="s">
        <v>300</v>
      </c>
      <c r="D139" s="40">
        <v>103</v>
      </c>
      <c r="E139" s="8">
        <v>83.2</v>
      </c>
    </row>
    <row r="140" spans="3:5" x14ac:dyDescent="0.25">
      <c r="C140" s="9" t="s">
        <v>213</v>
      </c>
      <c r="D140" s="40">
        <v>104</v>
      </c>
      <c r="E140" s="8">
        <v>82.7</v>
      </c>
    </row>
    <row r="141" spans="3:5" x14ac:dyDescent="0.25">
      <c r="C141" s="9" t="s">
        <v>192</v>
      </c>
      <c r="D141" s="40">
        <v>105</v>
      </c>
      <c r="E141" s="8">
        <v>82.8</v>
      </c>
    </row>
    <row r="142" spans="3:5" x14ac:dyDescent="0.25">
      <c r="C142" s="9" t="s">
        <v>72</v>
      </c>
      <c r="D142" s="40">
        <v>106</v>
      </c>
      <c r="E142" s="8">
        <v>82.4</v>
      </c>
    </row>
    <row r="143" spans="3:5" x14ac:dyDescent="0.25">
      <c r="C143" s="9" t="s">
        <v>188</v>
      </c>
      <c r="D143" s="40">
        <v>107</v>
      </c>
      <c r="E143" s="8">
        <v>82.3</v>
      </c>
    </row>
    <row r="144" spans="3:5" x14ac:dyDescent="0.25">
      <c r="C144" s="9" t="s">
        <v>73</v>
      </c>
      <c r="D144" s="40">
        <v>108</v>
      </c>
      <c r="E144" s="8">
        <v>82.8</v>
      </c>
    </row>
    <row r="145" spans="3:5" x14ac:dyDescent="0.25">
      <c r="C145" s="9" t="s">
        <v>74</v>
      </c>
      <c r="D145" s="40">
        <v>109</v>
      </c>
      <c r="E145" s="8">
        <v>83.1</v>
      </c>
    </row>
    <row r="146" spans="3:5" x14ac:dyDescent="0.25">
      <c r="C146" s="9" t="s">
        <v>75</v>
      </c>
      <c r="D146" s="40">
        <v>110</v>
      </c>
      <c r="E146" s="8">
        <v>83.1</v>
      </c>
    </row>
    <row r="147" spans="3:5" x14ac:dyDescent="0.25">
      <c r="C147" s="9" t="s">
        <v>294</v>
      </c>
      <c r="D147" s="40">
        <v>111</v>
      </c>
      <c r="E147" s="8">
        <v>83.3</v>
      </c>
    </row>
    <row r="148" spans="3:5" x14ac:dyDescent="0.25">
      <c r="C148" s="9" t="s">
        <v>76</v>
      </c>
      <c r="D148" s="40">
        <v>112</v>
      </c>
      <c r="E148" s="8">
        <v>83.5</v>
      </c>
    </row>
    <row r="149" spans="3:5" x14ac:dyDescent="0.25">
      <c r="C149" s="9" t="s">
        <v>77</v>
      </c>
      <c r="D149" s="40">
        <v>113</v>
      </c>
      <c r="E149" s="8">
        <v>83.5</v>
      </c>
    </row>
    <row r="150" spans="3:5" x14ac:dyDescent="0.25">
      <c r="C150" s="9" t="s">
        <v>78</v>
      </c>
      <c r="D150" s="40">
        <v>114</v>
      </c>
      <c r="E150" s="8">
        <v>83.7</v>
      </c>
    </row>
    <row r="151" spans="3:5" x14ac:dyDescent="0.25">
      <c r="C151" s="9" t="s">
        <v>79</v>
      </c>
      <c r="D151" s="40">
        <v>115</v>
      </c>
      <c r="E151" s="8">
        <v>83.6</v>
      </c>
    </row>
    <row r="152" spans="3:5" x14ac:dyDescent="0.25">
      <c r="C152" s="9" t="s">
        <v>245</v>
      </c>
      <c r="D152" s="40">
        <v>116</v>
      </c>
      <c r="E152" s="8">
        <v>83.3</v>
      </c>
    </row>
    <row r="153" spans="3:5" x14ac:dyDescent="0.25">
      <c r="C153" s="9" t="s">
        <v>199</v>
      </c>
      <c r="D153" s="40">
        <v>117</v>
      </c>
      <c r="E153" s="8">
        <v>83.2</v>
      </c>
    </row>
    <row r="154" spans="3:5" x14ac:dyDescent="0.25">
      <c r="C154" s="9" t="s">
        <v>80</v>
      </c>
      <c r="D154" s="40">
        <v>118</v>
      </c>
      <c r="E154" s="8">
        <v>83.5</v>
      </c>
    </row>
    <row r="155" spans="3:5" x14ac:dyDescent="0.25">
      <c r="C155" s="9" t="s">
        <v>81</v>
      </c>
      <c r="D155" s="40">
        <v>119</v>
      </c>
      <c r="E155" s="8">
        <v>84.4</v>
      </c>
    </row>
    <row r="156" spans="3:5" x14ac:dyDescent="0.25">
      <c r="C156" s="9" t="s">
        <v>82</v>
      </c>
      <c r="D156" s="40">
        <v>120</v>
      </c>
      <c r="E156" s="8">
        <v>84.5</v>
      </c>
    </row>
    <row r="157" spans="3:5" x14ac:dyDescent="0.25">
      <c r="C157" s="9" t="s">
        <v>323</v>
      </c>
      <c r="D157" s="40">
        <v>121</v>
      </c>
      <c r="E157" s="8">
        <v>84.7</v>
      </c>
    </row>
    <row r="158" spans="3:5" x14ac:dyDescent="0.25">
      <c r="C158" s="9" t="s">
        <v>83</v>
      </c>
      <c r="D158" s="40">
        <v>122</v>
      </c>
      <c r="E158" s="8">
        <v>85</v>
      </c>
    </row>
    <row r="159" spans="3:5" x14ac:dyDescent="0.25">
      <c r="C159" s="9" t="s">
        <v>84</v>
      </c>
      <c r="D159" s="40">
        <v>123</v>
      </c>
      <c r="E159" s="8">
        <v>85.5</v>
      </c>
    </row>
    <row r="160" spans="3:5" x14ac:dyDescent="0.25">
      <c r="C160" s="9" t="s">
        <v>312</v>
      </c>
      <c r="D160" s="40">
        <v>124</v>
      </c>
      <c r="E160" s="8">
        <v>85.8</v>
      </c>
    </row>
    <row r="161" spans="3:5" x14ac:dyDescent="0.25">
      <c r="C161" s="9" t="s">
        <v>205</v>
      </c>
      <c r="D161" s="40">
        <v>125</v>
      </c>
      <c r="E161" s="8">
        <v>85.8</v>
      </c>
    </row>
    <row r="162" spans="3:5" x14ac:dyDescent="0.25">
      <c r="C162" s="9" t="s">
        <v>217</v>
      </c>
      <c r="D162" s="40">
        <v>126</v>
      </c>
      <c r="E162" s="8">
        <v>86.2</v>
      </c>
    </row>
    <row r="163" spans="3:5" x14ac:dyDescent="0.25">
      <c r="C163" s="9" t="s">
        <v>317</v>
      </c>
      <c r="D163" s="40">
        <v>127</v>
      </c>
      <c r="E163" s="8">
        <v>86.8</v>
      </c>
    </row>
    <row r="164" spans="3:5" x14ac:dyDescent="0.25">
      <c r="C164" s="9" t="s">
        <v>85</v>
      </c>
      <c r="D164" s="40">
        <v>128</v>
      </c>
      <c r="E164" s="8">
        <v>87.1</v>
      </c>
    </row>
    <row r="165" spans="3:5" x14ac:dyDescent="0.25">
      <c r="C165" s="9" t="s">
        <v>86</v>
      </c>
      <c r="D165" s="40">
        <v>129</v>
      </c>
      <c r="E165" s="8">
        <v>87.5</v>
      </c>
    </row>
    <row r="166" spans="3:5" x14ac:dyDescent="0.25">
      <c r="C166" s="9" t="s">
        <v>185</v>
      </c>
      <c r="D166" s="40">
        <v>130</v>
      </c>
      <c r="E166" s="8">
        <v>88.2</v>
      </c>
    </row>
    <row r="167" spans="3:5" x14ac:dyDescent="0.25">
      <c r="C167" s="9" t="s">
        <v>301</v>
      </c>
      <c r="D167" s="40">
        <v>131</v>
      </c>
      <c r="E167" s="8">
        <v>88.8</v>
      </c>
    </row>
    <row r="168" spans="3:5" x14ac:dyDescent="0.25">
      <c r="C168" s="9" t="s">
        <v>87</v>
      </c>
      <c r="D168" s="40">
        <v>132</v>
      </c>
      <c r="E168" s="8">
        <v>89.5</v>
      </c>
    </row>
    <row r="169" spans="3:5" x14ac:dyDescent="0.25">
      <c r="C169" s="9" t="s">
        <v>88</v>
      </c>
      <c r="D169" s="40">
        <v>133</v>
      </c>
      <c r="E169" s="8">
        <v>90.8</v>
      </c>
    </row>
    <row r="170" spans="3:5" x14ac:dyDescent="0.25">
      <c r="C170" s="9" t="s">
        <v>89</v>
      </c>
      <c r="D170" s="40">
        <v>134</v>
      </c>
      <c r="E170" s="8">
        <v>92.9</v>
      </c>
    </row>
    <row r="171" spans="3:5" x14ac:dyDescent="0.25">
      <c r="C171" s="9" t="s">
        <v>319</v>
      </c>
      <c r="D171" s="40">
        <v>135</v>
      </c>
      <c r="E171" s="8">
        <v>94.2</v>
      </c>
    </row>
    <row r="172" spans="3:5" x14ac:dyDescent="0.25">
      <c r="C172" s="9" t="s">
        <v>90</v>
      </c>
      <c r="D172" s="40">
        <v>136</v>
      </c>
      <c r="E172" s="8">
        <v>94.4</v>
      </c>
    </row>
    <row r="173" spans="3:5" x14ac:dyDescent="0.25">
      <c r="C173" s="9" t="s">
        <v>292</v>
      </c>
      <c r="D173" s="40">
        <v>137</v>
      </c>
      <c r="E173" s="8">
        <v>93.8</v>
      </c>
    </row>
    <row r="174" spans="3:5" x14ac:dyDescent="0.25">
      <c r="C174" s="9" t="s">
        <v>229</v>
      </c>
      <c r="D174" s="40">
        <v>138</v>
      </c>
      <c r="E174" s="8">
        <v>93</v>
      </c>
    </row>
    <row r="175" spans="3:5" x14ac:dyDescent="0.25">
      <c r="C175" s="9" t="s">
        <v>251</v>
      </c>
      <c r="D175" s="40">
        <v>139</v>
      </c>
      <c r="E175" s="8">
        <v>91.2</v>
      </c>
    </row>
    <row r="176" spans="3:5" x14ac:dyDescent="0.25">
      <c r="C176" s="9" t="s">
        <v>260</v>
      </c>
      <c r="D176" s="40">
        <v>140</v>
      </c>
      <c r="E176" s="8">
        <v>90.5</v>
      </c>
    </row>
    <row r="177" spans="3:5" x14ac:dyDescent="0.25">
      <c r="C177" s="9" t="s">
        <v>91</v>
      </c>
      <c r="D177" s="40">
        <v>141</v>
      </c>
      <c r="E177" s="8">
        <v>90.1</v>
      </c>
    </row>
    <row r="178" spans="3:5" x14ac:dyDescent="0.25">
      <c r="C178" s="9" t="s">
        <v>92</v>
      </c>
      <c r="D178" s="40">
        <v>142</v>
      </c>
      <c r="E178" s="8">
        <v>89.2</v>
      </c>
    </row>
    <row r="179" spans="3:5" x14ac:dyDescent="0.25">
      <c r="C179" s="9" t="s">
        <v>93</v>
      </c>
      <c r="D179" s="40">
        <v>143</v>
      </c>
      <c r="E179" s="8">
        <v>88.8</v>
      </c>
    </row>
    <row r="180" spans="3:5" x14ac:dyDescent="0.25">
      <c r="C180" s="9" t="s">
        <v>230</v>
      </c>
      <c r="D180" s="40">
        <v>144</v>
      </c>
      <c r="E180" s="8">
        <v>88.2</v>
      </c>
    </row>
    <row r="181" spans="3:5" x14ac:dyDescent="0.25">
      <c r="C181" s="9" t="s">
        <v>180</v>
      </c>
      <c r="D181" s="40">
        <v>145</v>
      </c>
      <c r="E181" s="8">
        <v>88</v>
      </c>
    </row>
    <row r="182" spans="3:5" x14ac:dyDescent="0.25">
      <c r="C182" s="9" t="s">
        <v>94</v>
      </c>
      <c r="D182" s="40">
        <v>146</v>
      </c>
      <c r="E182" s="8">
        <v>88.2</v>
      </c>
    </row>
    <row r="183" spans="3:5" x14ac:dyDescent="0.25">
      <c r="C183" s="9" t="s">
        <v>259</v>
      </c>
      <c r="D183" s="40">
        <v>147</v>
      </c>
      <c r="E183" s="8">
        <v>86.1</v>
      </c>
    </row>
    <row r="184" spans="3:5" x14ac:dyDescent="0.25">
      <c r="C184" s="9" t="s">
        <v>95</v>
      </c>
      <c r="D184" s="40">
        <v>148</v>
      </c>
      <c r="E184" s="8">
        <v>84.1</v>
      </c>
    </row>
    <row r="185" spans="3:5" x14ac:dyDescent="0.25">
      <c r="C185" s="9" t="s">
        <v>333</v>
      </c>
      <c r="D185" s="40">
        <v>149</v>
      </c>
      <c r="E185" s="8">
        <v>83.8</v>
      </c>
    </row>
    <row r="186" spans="3:5" x14ac:dyDescent="0.25">
      <c r="C186" s="9" t="s">
        <v>96</v>
      </c>
      <c r="D186" s="40">
        <v>150</v>
      </c>
      <c r="E186" s="8">
        <v>83.9</v>
      </c>
    </row>
    <row r="187" spans="3:5" x14ac:dyDescent="0.25">
      <c r="C187" s="9" t="s">
        <v>321</v>
      </c>
      <c r="D187" s="40">
        <v>151</v>
      </c>
      <c r="E187" s="8">
        <v>83.5</v>
      </c>
    </row>
    <row r="188" spans="3:5" x14ac:dyDescent="0.25">
      <c r="C188" s="9" t="s">
        <v>305</v>
      </c>
      <c r="D188" s="40">
        <v>152</v>
      </c>
      <c r="E188" s="8">
        <v>83.4</v>
      </c>
    </row>
    <row r="189" spans="3:5" x14ac:dyDescent="0.25">
      <c r="C189" s="9" t="s">
        <v>97</v>
      </c>
      <c r="D189" s="40">
        <v>153</v>
      </c>
      <c r="E189" s="8">
        <v>83.6</v>
      </c>
    </row>
    <row r="190" spans="3:5" x14ac:dyDescent="0.25">
      <c r="C190" s="9" t="s">
        <v>207</v>
      </c>
      <c r="D190" s="40">
        <v>154</v>
      </c>
      <c r="E190" s="8">
        <v>82.4</v>
      </c>
    </row>
    <row r="191" spans="3:5" x14ac:dyDescent="0.25">
      <c r="C191" s="9" t="s">
        <v>316</v>
      </c>
      <c r="D191" s="40">
        <v>155</v>
      </c>
      <c r="E191" s="8">
        <v>76.099999999999994</v>
      </c>
    </row>
    <row r="192" spans="3:5" x14ac:dyDescent="0.25">
      <c r="C192" s="9" t="s">
        <v>98</v>
      </c>
      <c r="D192" s="40">
        <v>156</v>
      </c>
      <c r="E192" s="8">
        <v>76.2</v>
      </c>
    </row>
    <row r="193" spans="3:5" x14ac:dyDescent="0.25">
      <c r="C193" s="9" t="s">
        <v>99</v>
      </c>
      <c r="D193" s="40">
        <v>157</v>
      </c>
      <c r="E193" s="8">
        <v>77.599999999999994</v>
      </c>
    </row>
    <row r="194" spans="3:5" x14ac:dyDescent="0.25">
      <c r="C194" s="9" t="s">
        <v>191</v>
      </c>
      <c r="D194" s="40">
        <v>158</v>
      </c>
      <c r="E194" s="8">
        <v>77.7</v>
      </c>
    </row>
    <row r="195" spans="3:5" x14ac:dyDescent="0.25">
      <c r="C195" s="9" t="s">
        <v>100</v>
      </c>
      <c r="D195" s="40">
        <v>159</v>
      </c>
      <c r="E195" s="8">
        <v>78.8</v>
      </c>
    </row>
    <row r="196" spans="3:5" x14ac:dyDescent="0.25">
      <c r="C196" s="9" t="s">
        <v>313</v>
      </c>
      <c r="D196" s="40">
        <v>160</v>
      </c>
      <c r="E196" s="8">
        <v>79.599999999999994</v>
      </c>
    </row>
    <row r="197" spans="3:5" x14ac:dyDescent="0.25">
      <c r="C197" s="9" t="s">
        <v>101</v>
      </c>
      <c r="D197" s="40">
        <v>161</v>
      </c>
      <c r="E197" s="8">
        <v>80.400000000000006</v>
      </c>
    </row>
    <row r="198" spans="3:5" x14ac:dyDescent="0.25">
      <c r="C198" s="9" t="s">
        <v>255</v>
      </c>
      <c r="D198" s="40">
        <v>162</v>
      </c>
      <c r="E198" s="8">
        <v>81.7</v>
      </c>
    </row>
    <row r="199" spans="3:5" x14ac:dyDescent="0.25">
      <c r="C199" s="9" t="s">
        <v>214</v>
      </c>
      <c r="D199" s="40">
        <v>163</v>
      </c>
      <c r="E199" s="8">
        <v>82</v>
      </c>
    </row>
    <row r="200" spans="3:5" x14ac:dyDescent="0.25">
      <c r="C200" s="9" t="s">
        <v>102</v>
      </c>
      <c r="D200" s="40">
        <v>164</v>
      </c>
      <c r="E200" s="8">
        <v>81.099999999999994</v>
      </c>
    </row>
    <row r="201" spans="3:5" x14ac:dyDescent="0.25">
      <c r="C201" s="9" t="s">
        <v>240</v>
      </c>
      <c r="D201" s="40">
        <v>165</v>
      </c>
      <c r="E201" s="8">
        <v>83.5</v>
      </c>
    </row>
    <row r="202" spans="3:5" x14ac:dyDescent="0.25">
      <c r="C202" s="9" t="s">
        <v>103</v>
      </c>
      <c r="D202" s="40">
        <v>166</v>
      </c>
      <c r="E202" s="8">
        <v>84.2</v>
      </c>
    </row>
    <row r="203" spans="3:5" x14ac:dyDescent="0.25">
      <c r="C203" s="9" t="s">
        <v>104</v>
      </c>
      <c r="D203" s="40">
        <v>167</v>
      </c>
      <c r="E203" s="8">
        <v>82.9</v>
      </c>
    </row>
    <row r="204" spans="3:5" x14ac:dyDescent="0.25">
      <c r="C204" s="9" t="s">
        <v>183</v>
      </c>
      <c r="D204" s="40">
        <v>168</v>
      </c>
      <c r="E204" s="8">
        <v>82.6</v>
      </c>
    </row>
    <row r="205" spans="3:5" x14ac:dyDescent="0.25">
      <c r="C205" s="9" t="s">
        <v>105</v>
      </c>
      <c r="D205" s="40">
        <v>169</v>
      </c>
      <c r="E205" s="8">
        <v>81.599999999999994</v>
      </c>
    </row>
    <row r="206" spans="3:5" x14ac:dyDescent="0.25">
      <c r="C206" s="9" t="s">
        <v>221</v>
      </c>
      <c r="D206" s="40">
        <v>170</v>
      </c>
      <c r="E206" s="8">
        <v>79.2</v>
      </c>
    </row>
    <row r="207" spans="3:5" x14ac:dyDescent="0.25">
      <c r="C207" s="9" t="s">
        <v>106</v>
      </c>
      <c r="D207" s="40">
        <v>171</v>
      </c>
      <c r="E207" s="8">
        <v>78.7</v>
      </c>
    </row>
    <row r="208" spans="3:5" x14ac:dyDescent="0.25">
      <c r="C208" s="9" t="s">
        <v>322</v>
      </c>
      <c r="D208" s="40">
        <v>172</v>
      </c>
      <c r="E208" s="8">
        <v>80.099999999999994</v>
      </c>
    </row>
    <row r="209" spans="3:5" x14ac:dyDescent="0.25">
      <c r="C209" s="9" t="s">
        <v>283</v>
      </c>
      <c r="D209" s="40">
        <v>173</v>
      </c>
      <c r="E209" s="8">
        <v>80.3</v>
      </c>
    </row>
    <row r="210" spans="3:5" x14ac:dyDescent="0.25">
      <c r="C210" s="9" t="s">
        <v>107</v>
      </c>
      <c r="D210" s="40">
        <v>174</v>
      </c>
      <c r="E210" s="8">
        <v>82</v>
      </c>
    </row>
    <row r="211" spans="3:5" x14ac:dyDescent="0.25">
      <c r="C211" s="9" t="s">
        <v>281</v>
      </c>
      <c r="D211" s="40">
        <v>175</v>
      </c>
      <c r="E211" s="8">
        <v>83.5</v>
      </c>
    </row>
    <row r="212" spans="3:5" x14ac:dyDescent="0.25">
      <c r="C212" s="9" t="s">
        <v>265</v>
      </c>
      <c r="D212" s="40">
        <v>176</v>
      </c>
      <c r="E212" s="8">
        <v>81.3</v>
      </c>
    </row>
    <row r="213" spans="3:5" x14ac:dyDescent="0.25">
      <c r="C213" s="9" t="s">
        <v>282</v>
      </c>
      <c r="D213" s="40">
        <v>177</v>
      </c>
      <c r="E213" s="8">
        <v>80.8</v>
      </c>
    </row>
    <row r="214" spans="3:5" x14ac:dyDescent="0.25">
      <c r="C214" s="9" t="s">
        <v>324</v>
      </c>
      <c r="D214" s="40">
        <v>178</v>
      </c>
      <c r="E214" s="8">
        <v>72.3</v>
      </c>
    </row>
    <row r="215" spans="3:5" x14ac:dyDescent="0.25">
      <c r="C215" s="9" t="s">
        <v>108</v>
      </c>
      <c r="D215" s="40">
        <v>179</v>
      </c>
      <c r="E215" s="8">
        <v>69.2</v>
      </c>
    </row>
    <row r="216" spans="3:5" x14ac:dyDescent="0.25">
      <c r="C216" s="9" t="s">
        <v>320</v>
      </c>
      <c r="D216" s="40">
        <v>180</v>
      </c>
      <c r="E216" s="8">
        <v>64.2</v>
      </c>
    </row>
    <row r="217" spans="3:5" x14ac:dyDescent="0.25">
      <c r="C217" s="9" t="s">
        <v>109</v>
      </c>
      <c r="D217" s="40">
        <v>181</v>
      </c>
      <c r="E217" s="8">
        <v>64.8</v>
      </c>
    </row>
    <row r="218" spans="3:5" x14ac:dyDescent="0.25">
      <c r="C218" s="9" t="s">
        <v>110</v>
      </c>
      <c r="D218" s="40">
        <v>182</v>
      </c>
      <c r="E218" s="8">
        <v>65</v>
      </c>
    </row>
    <row r="219" spans="3:5" x14ac:dyDescent="0.25">
      <c r="C219" s="9" t="s">
        <v>250</v>
      </c>
      <c r="D219" s="40">
        <v>183</v>
      </c>
      <c r="E219" s="8">
        <v>68.5</v>
      </c>
    </row>
    <row r="220" spans="3:5" x14ac:dyDescent="0.25">
      <c r="C220" s="9" t="s">
        <v>210</v>
      </c>
      <c r="D220" s="40">
        <v>184</v>
      </c>
      <c r="E220" s="8">
        <v>66.400000000000006</v>
      </c>
    </row>
    <row r="221" spans="3:5" x14ac:dyDescent="0.25">
      <c r="C221" s="9" t="s">
        <v>111</v>
      </c>
      <c r="D221" s="40">
        <v>185</v>
      </c>
      <c r="E221" s="8">
        <v>64.8</v>
      </c>
    </row>
    <row r="222" spans="3:5" x14ac:dyDescent="0.25">
      <c r="C222" s="9" t="s">
        <v>174</v>
      </c>
      <c r="D222" s="40">
        <v>186</v>
      </c>
      <c r="E222" s="8">
        <v>63.4</v>
      </c>
    </row>
    <row r="223" spans="3:5" x14ac:dyDescent="0.25">
      <c r="C223" s="9" t="s">
        <v>112</v>
      </c>
      <c r="D223" s="40">
        <v>187</v>
      </c>
      <c r="E223" s="8">
        <v>60.9</v>
      </c>
    </row>
    <row r="224" spans="3:5" x14ac:dyDescent="0.25">
      <c r="C224" s="9" t="s">
        <v>113</v>
      </c>
      <c r="D224" s="40">
        <v>188</v>
      </c>
      <c r="E224" s="8">
        <v>60.7</v>
      </c>
    </row>
    <row r="225" spans="3:5" x14ac:dyDescent="0.25">
      <c r="C225" s="9" t="s">
        <v>114</v>
      </c>
      <c r="D225" s="40">
        <v>189</v>
      </c>
      <c r="E225" s="8">
        <v>62.7</v>
      </c>
    </row>
    <row r="226" spans="3:5" x14ac:dyDescent="0.25">
      <c r="C226" s="9" t="s">
        <v>115</v>
      </c>
      <c r="D226" s="40">
        <v>190</v>
      </c>
      <c r="E226" s="8">
        <v>59.8</v>
      </c>
    </row>
    <row r="227" spans="3:5" x14ac:dyDescent="0.25">
      <c r="C227" s="9" t="s">
        <v>262</v>
      </c>
      <c r="D227" s="40">
        <v>191</v>
      </c>
      <c r="E227" s="8">
        <v>61.1</v>
      </c>
    </row>
    <row r="228" spans="3:5" x14ac:dyDescent="0.25">
      <c r="C228" s="9" t="s">
        <v>116</v>
      </c>
      <c r="D228" s="40">
        <v>192</v>
      </c>
      <c r="E228" s="8">
        <v>61.4</v>
      </c>
    </row>
    <row r="229" spans="3:5" x14ac:dyDescent="0.25">
      <c r="C229" s="9" t="s">
        <v>117</v>
      </c>
      <c r="D229" s="40">
        <v>193</v>
      </c>
      <c r="E229" s="8">
        <v>60.7</v>
      </c>
    </row>
    <row r="230" spans="3:5" x14ac:dyDescent="0.25">
      <c r="C230" s="9" t="s">
        <v>235</v>
      </c>
      <c r="D230" s="40">
        <v>194</v>
      </c>
      <c r="E230" s="8">
        <v>56.3</v>
      </c>
    </row>
    <row r="231" spans="3:5" x14ac:dyDescent="0.25">
      <c r="C231" s="9" t="s">
        <v>187</v>
      </c>
      <c r="D231" s="40">
        <v>195</v>
      </c>
      <c r="E231" s="8">
        <v>49.3</v>
      </c>
    </row>
    <row r="232" spans="3:5" x14ac:dyDescent="0.25">
      <c r="C232" s="9" t="s">
        <v>118</v>
      </c>
      <c r="D232" s="40">
        <v>196</v>
      </c>
      <c r="E232" s="8">
        <v>50.3</v>
      </c>
    </row>
    <row r="233" spans="3:5" x14ac:dyDescent="0.25">
      <c r="C233" s="9" t="s">
        <v>318</v>
      </c>
      <c r="D233" s="40">
        <v>197</v>
      </c>
      <c r="E233" s="8">
        <v>51.9</v>
      </c>
    </row>
    <row r="234" spans="3:5" x14ac:dyDescent="0.25">
      <c r="C234" s="9" t="s">
        <v>315</v>
      </c>
      <c r="D234" s="40">
        <v>198</v>
      </c>
      <c r="E234" s="8">
        <v>54</v>
      </c>
    </row>
    <row r="235" spans="3:5" x14ac:dyDescent="0.25">
      <c r="C235" s="9" t="s">
        <v>284</v>
      </c>
      <c r="D235" s="40">
        <v>199</v>
      </c>
      <c r="E235" s="8">
        <v>54.3</v>
      </c>
    </row>
    <row r="236" spans="3:5" x14ac:dyDescent="0.25">
      <c r="C236" s="9" t="s">
        <v>119</v>
      </c>
      <c r="D236" s="40">
        <v>200</v>
      </c>
      <c r="E236" s="8">
        <v>55</v>
      </c>
    </row>
    <row r="237" spans="3:5" x14ac:dyDescent="0.25">
      <c r="C237" s="9" t="s">
        <v>120</v>
      </c>
      <c r="D237" s="40">
        <v>201</v>
      </c>
      <c r="E237" s="8">
        <v>52.8</v>
      </c>
    </row>
    <row r="238" spans="3:5" x14ac:dyDescent="0.25">
      <c r="C238" s="9" t="s">
        <v>121</v>
      </c>
      <c r="D238" s="40">
        <v>202</v>
      </c>
      <c r="E238" s="8">
        <v>54.1</v>
      </c>
    </row>
    <row r="239" spans="3:5" x14ac:dyDescent="0.25">
      <c r="C239" s="9" t="s">
        <v>331</v>
      </c>
      <c r="D239" s="40">
        <v>203</v>
      </c>
      <c r="E239" s="8">
        <v>55.4</v>
      </c>
    </row>
    <row r="240" spans="3:5" x14ac:dyDescent="0.25">
      <c r="C240" s="9" t="s">
        <v>219</v>
      </c>
      <c r="D240" s="40">
        <v>204</v>
      </c>
      <c r="E240" s="8">
        <v>54.5</v>
      </c>
    </row>
    <row r="241" spans="3:5" x14ac:dyDescent="0.25">
      <c r="C241" s="9" t="s">
        <v>122</v>
      </c>
      <c r="D241" s="40">
        <v>205</v>
      </c>
      <c r="E241" s="8">
        <v>55.8</v>
      </c>
    </row>
    <row r="242" spans="3:5" x14ac:dyDescent="0.25">
      <c r="C242" s="9" t="s">
        <v>304</v>
      </c>
      <c r="D242" s="40">
        <v>206</v>
      </c>
      <c r="E242" s="8">
        <v>56.6</v>
      </c>
    </row>
    <row r="243" spans="3:5" x14ac:dyDescent="0.25">
      <c r="C243" s="9" t="s">
        <v>216</v>
      </c>
      <c r="D243" s="40">
        <v>207</v>
      </c>
      <c r="E243" s="8">
        <v>55.3</v>
      </c>
    </row>
    <row r="244" spans="3:5" x14ac:dyDescent="0.25">
      <c r="C244" s="9" t="s">
        <v>206</v>
      </c>
      <c r="D244" s="40">
        <v>208</v>
      </c>
      <c r="E244" s="8">
        <v>55.2</v>
      </c>
    </row>
    <row r="245" spans="3:5" x14ac:dyDescent="0.25">
      <c r="C245" s="9" t="s">
        <v>123</v>
      </c>
      <c r="D245" s="40">
        <v>209</v>
      </c>
      <c r="E245" s="8">
        <v>56.2</v>
      </c>
    </row>
    <row r="246" spans="3:5" x14ac:dyDescent="0.25">
      <c r="C246" s="9" t="s">
        <v>124</v>
      </c>
      <c r="D246" s="40">
        <v>210</v>
      </c>
      <c r="E246" s="8">
        <v>51.7</v>
      </c>
    </row>
    <row r="247" spans="3:5" x14ac:dyDescent="0.25">
      <c r="C247" s="9" t="s">
        <v>125</v>
      </c>
      <c r="D247" s="40">
        <v>211</v>
      </c>
      <c r="E247" s="8">
        <v>52.3</v>
      </c>
    </row>
    <row r="248" spans="3:5" x14ac:dyDescent="0.25">
      <c r="C248" s="9" t="s">
        <v>126</v>
      </c>
      <c r="D248" s="40">
        <v>212</v>
      </c>
      <c r="E248" s="8">
        <v>52</v>
      </c>
    </row>
    <row r="249" spans="3:5" x14ac:dyDescent="0.25">
      <c r="C249" s="9" t="s">
        <v>306</v>
      </c>
      <c r="D249" s="40">
        <v>213</v>
      </c>
      <c r="E249" s="8">
        <v>52.5</v>
      </c>
    </row>
    <row r="250" spans="3:5" x14ac:dyDescent="0.25">
      <c r="C250" s="9" t="s">
        <v>189</v>
      </c>
      <c r="D250" s="40">
        <v>214</v>
      </c>
      <c r="E250" s="8">
        <v>53.1</v>
      </c>
    </row>
    <row r="251" spans="3:5" x14ac:dyDescent="0.25">
      <c r="C251" s="9" t="s">
        <v>127</v>
      </c>
      <c r="D251" s="40">
        <v>215</v>
      </c>
      <c r="E251" s="8">
        <v>53.8</v>
      </c>
    </row>
    <row r="252" spans="3:5" x14ac:dyDescent="0.25">
      <c r="C252" s="9" t="s">
        <v>299</v>
      </c>
      <c r="D252" s="40">
        <v>216</v>
      </c>
      <c r="E252" s="8">
        <v>55.2</v>
      </c>
    </row>
    <row r="253" spans="3:5" x14ac:dyDescent="0.25">
      <c r="C253" s="9" t="s">
        <v>128</v>
      </c>
      <c r="D253" s="40">
        <v>217</v>
      </c>
      <c r="E253" s="8">
        <v>58.9</v>
      </c>
    </row>
    <row r="254" spans="3:5" x14ac:dyDescent="0.25">
      <c r="C254" s="9" t="s">
        <v>190</v>
      </c>
      <c r="D254" s="40">
        <v>218</v>
      </c>
      <c r="E254" s="8">
        <v>59.8</v>
      </c>
    </row>
    <row r="255" spans="3:5" x14ac:dyDescent="0.25">
      <c r="C255" s="9" t="s">
        <v>129</v>
      </c>
      <c r="D255" s="40">
        <v>219</v>
      </c>
      <c r="E255" s="8">
        <v>61</v>
      </c>
    </row>
    <row r="256" spans="3:5" x14ac:dyDescent="0.25">
      <c r="C256" s="9" t="s">
        <v>130</v>
      </c>
      <c r="D256" s="40">
        <v>220</v>
      </c>
      <c r="E256" s="8">
        <v>61.8</v>
      </c>
    </row>
    <row r="257" spans="3:5" x14ac:dyDescent="0.25">
      <c r="C257" s="9" t="s">
        <v>184</v>
      </c>
      <c r="D257" s="40">
        <v>221</v>
      </c>
      <c r="E257" s="8">
        <v>60</v>
      </c>
    </row>
    <row r="258" spans="3:5" x14ac:dyDescent="0.25">
      <c r="C258" s="9" t="s">
        <v>208</v>
      </c>
      <c r="D258" s="40">
        <v>222</v>
      </c>
      <c r="E258" s="8">
        <v>61.1</v>
      </c>
    </row>
    <row r="259" spans="3:5" x14ac:dyDescent="0.25">
      <c r="C259" s="9" t="s">
        <v>223</v>
      </c>
      <c r="D259" s="40">
        <v>223</v>
      </c>
      <c r="E259" s="8">
        <v>63.7</v>
      </c>
    </row>
    <row r="260" spans="3:5" x14ac:dyDescent="0.25">
      <c r="C260" s="9" t="s">
        <v>195</v>
      </c>
      <c r="D260" s="40">
        <v>224</v>
      </c>
      <c r="E260" s="8">
        <v>63.2</v>
      </c>
    </row>
    <row r="261" spans="3:5" x14ac:dyDescent="0.25">
      <c r="C261" s="9" t="s">
        <v>276</v>
      </c>
      <c r="D261" s="40">
        <v>225</v>
      </c>
      <c r="E261" s="8">
        <v>66.7</v>
      </c>
    </row>
    <row r="262" spans="3:5" x14ac:dyDescent="0.25">
      <c r="C262" s="9" t="s">
        <v>297</v>
      </c>
      <c r="D262" s="40">
        <v>226</v>
      </c>
      <c r="E262" s="8">
        <v>59.6</v>
      </c>
    </row>
    <row r="263" spans="3:5" x14ac:dyDescent="0.25">
      <c r="C263" s="9" t="s">
        <v>303</v>
      </c>
      <c r="D263" s="40">
        <v>227</v>
      </c>
      <c r="E263" s="8">
        <v>62.2</v>
      </c>
    </row>
    <row r="264" spans="3:5" x14ac:dyDescent="0.25">
      <c r="C264" s="9" t="s">
        <v>218</v>
      </c>
      <c r="D264" s="40">
        <v>228</v>
      </c>
      <c r="E264" s="8">
        <v>60</v>
      </c>
    </row>
    <row r="265" spans="3:5" x14ac:dyDescent="0.25">
      <c r="C265" s="9" t="s">
        <v>212</v>
      </c>
      <c r="D265" s="40">
        <v>229</v>
      </c>
      <c r="E265" s="8">
        <v>58.8</v>
      </c>
    </row>
    <row r="266" spans="3:5" x14ac:dyDescent="0.25">
      <c r="C266" s="9" t="s">
        <v>131</v>
      </c>
      <c r="D266" s="40">
        <v>230</v>
      </c>
      <c r="E266" s="8">
        <v>59.4</v>
      </c>
    </row>
    <row r="267" spans="3:5" x14ac:dyDescent="0.25">
      <c r="C267" s="9" t="s">
        <v>309</v>
      </c>
      <c r="D267" s="40">
        <v>231</v>
      </c>
      <c r="E267" s="8">
        <v>57.8</v>
      </c>
    </row>
    <row r="268" spans="3:5" x14ac:dyDescent="0.25">
      <c r="C268" s="9" t="s">
        <v>132</v>
      </c>
      <c r="D268" s="40">
        <v>232</v>
      </c>
      <c r="E268" s="8">
        <v>60</v>
      </c>
    </row>
    <row r="269" spans="3:5" x14ac:dyDescent="0.25">
      <c r="C269" s="9" t="s">
        <v>253</v>
      </c>
      <c r="D269" s="40">
        <v>233</v>
      </c>
      <c r="E269" s="8">
        <v>59.8</v>
      </c>
    </row>
    <row r="270" spans="3:5" x14ac:dyDescent="0.25">
      <c r="C270" s="9" t="s">
        <v>133</v>
      </c>
      <c r="D270" s="40">
        <v>234</v>
      </c>
      <c r="E270" s="8">
        <v>60.7</v>
      </c>
    </row>
    <row r="271" spans="3:5" x14ac:dyDescent="0.25">
      <c r="C271" s="9" t="s">
        <v>220</v>
      </c>
      <c r="D271" s="40">
        <v>235</v>
      </c>
      <c r="E271" s="8">
        <v>60.4</v>
      </c>
    </row>
    <row r="272" spans="3:5" x14ac:dyDescent="0.25">
      <c r="C272" s="9" t="s">
        <v>211</v>
      </c>
      <c r="D272" s="40">
        <v>236</v>
      </c>
      <c r="E272" s="8">
        <v>61.1</v>
      </c>
    </row>
    <row r="273" spans="3:5" x14ac:dyDescent="0.25">
      <c r="C273" s="9" t="s">
        <v>242</v>
      </c>
      <c r="D273" s="40">
        <v>237</v>
      </c>
      <c r="E273" s="8">
        <v>59.4</v>
      </c>
    </row>
    <row r="274" spans="3:5" x14ac:dyDescent="0.25">
      <c r="C274" s="9" t="s">
        <v>330</v>
      </c>
      <c r="D274" s="40">
        <v>238</v>
      </c>
      <c r="E274" s="8">
        <v>59</v>
      </c>
    </row>
    <row r="275" spans="3:5" x14ac:dyDescent="0.25">
      <c r="C275" s="9" t="s">
        <v>134</v>
      </c>
      <c r="D275" s="40">
        <v>239</v>
      </c>
      <c r="E275" s="8">
        <v>59.8</v>
      </c>
    </row>
    <row r="276" spans="3:5" x14ac:dyDescent="0.25">
      <c r="C276" s="9" t="s">
        <v>135</v>
      </c>
      <c r="D276" s="40">
        <v>240</v>
      </c>
      <c r="E276" s="8">
        <v>59.6</v>
      </c>
    </row>
    <row r="277" spans="3:5" x14ac:dyDescent="0.25">
      <c r="C277" s="9" t="s">
        <v>136</v>
      </c>
      <c r="D277" s="40">
        <v>241</v>
      </c>
      <c r="E277" s="8">
        <v>60.2</v>
      </c>
    </row>
    <row r="278" spans="3:5" x14ac:dyDescent="0.25">
      <c r="C278" s="9" t="s">
        <v>165</v>
      </c>
      <c r="D278" s="40">
        <v>242</v>
      </c>
      <c r="E278" s="8">
        <v>61.6</v>
      </c>
    </row>
    <row r="279" spans="3:5" x14ac:dyDescent="0.25">
      <c r="C279" s="9" t="s">
        <v>224</v>
      </c>
      <c r="D279" s="40">
        <v>243</v>
      </c>
      <c r="E279" s="8">
        <v>60.4</v>
      </c>
    </row>
    <row r="280" spans="3:5" x14ac:dyDescent="0.25">
      <c r="C280" s="9" t="s">
        <v>137</v>
      </c>
      <c r="D280" s="40">
        <v>244</v>
      </c>
      <c r="E280" s="8">
        <v>61.4</v>
      </c>
    </row>
    <row r="281" spans="3:5" x14ac:dyDescent="0.25">
      <c r="C281" s="9" t="s">
        <v>186</v>
      </c>
      <c r="D281" s="40">
        <v>245</v>
      </c>
      <c r="E281" s="8">
        <v>61.6</v>
      </c>
    </row>
    <row r="282" spans="3:5" x14ac:dyDescent="0.25">
      <c r="C282" s="9" t="s">
        <v>138</v>
      </c>
      <c r="D282" s="40">
        <v>246</v>
      </c>
      <c r="E282" s="8">
        <v>57.2</v>
      </c>
    </row>
    <row r="283" spans="3:5" x14ac:dyDescent="0.25">
      <c r="C283" s="9" t="s">
        <v>254</v>
      </c>
      <c r="D283" s="40">
        <v>247</v>
      </c>
      <c r="E283" s="8">
        <v>56.9</v>
      </c>
    </row>
    <row r="284" spans="3:5" x14ac:dyDescent="0.25">
      <c r="C284" s="9" t="s">
        <v>228</v>
      </c>
      <c r="D284" s="40">
        <v>248</v>
      </c>
      <c r="E284" s="8">
        <v>57.3</v>
      </c>
    </row>
    <row r="285" spans="3:5" x14ac:dyDescent="0.25">
      <c r="C285" s="9" t="s">
        <v>139</v>
      </c>
      <c r="D285" s="40">
        <v>249</v>
      </c>
      <c r="E285" s="8">
        <v>57.5</v>
      </c>
    </row>
    <row r="286" spans="3:5" x14ac:dyDescent="0.25">
      <c r="C286" s="9" t="s">
        <v>140</v>
      </c>
      <c r="D286" s="40">
        <v>250</v>
      </c>
      <c r="E286" s="8">
        <v>57.9</v>
      </c>
    </row>
    <row r="287" spans="3:5" x14ac:dyDescent="0.25">
      <c r="C287" s="9" t="s">
        <v>231</v>
      </c>
      <c r="D287" s="40">
        <v>251</v>
      </c>
      <c r="E287" s="8">
        <v>59.7</v>
      </c>
    </row>
    <row r="288" spans="3:5" x14ac:dyDescent="0.25">
      <c r="C288" s="9" t="s">
        <v>197</v>
      </c>
      <c r="D288" s="40">
        <v>252</v>
      </c>
      <c r="E288" s="8">
        <v>60.2</v>
      </c>
    </row>
    <row r="289" spans="3:5" x14ac:dyDescent="0.25">
      <c r="C289" s="9" t="s">
        <v>278</v>
      </c>
      <c r="D289" s="40">
        <v>253</v>
      </c>
      <c r="E289" s="8">
        <v>58.5</v>
      </c>
    </row>
    <row r="290" spans="3:5" x14ac:dyDescent="0.25">
      <c r="C290" s="9" t="s">
        <v>141</v>
      </c>
      <c r="D290" s="40">
        <v>254</v>
      </c>
      <c r="E290" s="8">
        <v>59.7</v>
      </c>
    </row>
    <row r="291" spans="3:5" x14ac:dyDescent="0.25">
      <c r="C291" s="9" t="s">
        <v>329</v>
      </c>
      <c r="D291" s="40">
        <v>255</v>
      </c>
      <c r="E291" s="8">
        <v>60.1</v>
      </c>
    </row>
    <row r="292" spans="3:5" x14ac:dyDescent="0.25">
      <c r="C292" s="9" t="s">
        <v>142</v>
      </c>
      <c r="D292" s="40">
        <v>256</v>
      </c>
      <c r="E292" s="8">
        <v>60.5</v>
      </c>
    </row>
    <row r="293" spans="3:5" x14ac:dyDescent="0.25">
      <c r="C293" s="9" t="s">
        <v>201</v>
      </c>
      <c r="D293" s="40">
        <v>257</v>
      </c>
      <c r="E293" s="8">
        <v>60.6</v>
      </c>
    </row>
    <row r="294" spans="3:5" x14ac:dyDescent="0.25">
      <c r="C294" s="9" t="s">
        <v>266</v>
      </c>
      <c r="D294" s="40">
        <v>258</v>
      </c>
      <c r="E294" s="8">
        <v>59.3</v>
      </c>
    </row>
    <row r="295" spans="3:5" x14ac:dyDescent="0.25">
      <c r="C295" s="9" t="s">
        <v>264</v>
      </c>
      <c r="D295" s="40">
        <v>259</v>
      </c>
      <c r="E295" s="8">
        <v>59</v>
      </c>
    </row>
    <row r="296" spans="3:5" x14ac:dyDescent="0.25">
      <c r="C296" s="9" t="s">
        <v>202</v>
      </c>
      <c r="D296" s="40">
        <v>260</v>
      </c>
      <c r="E296" s="8">
        <v>55.9</v>
      </c>
    </row>
    <row r="297" spans="3:5" x14ac:dyDescent="0.25">
      <c r="C297" s="9" t="s">
        <v>143</v>
      </c>
      <c r="D297" s="40">
        <v>261</v>
      </c>
      <c r="E297" s="8">
        <v>55.8</v>
      </c>
    </row>
    <row r="298" spans="3:5" x14ac:dyDescent="0.25">
      <c r="C298" s="9" t="s">
        <v>144</v>
      </c>
      <c r="D298" s="40">
        <v>262</v>
      </c>
      <c r="E298" s="8">
        <v>56.8</v>
      </c>
    </row>
    <row r="299" spans="3:5" x14ac:dyDescent="0.25">
      <c r="C299" s="9" t="s">
        <v>145</v>
      </c>
      <c r="D299" s="40">
        <v>263</v>
      </c>
      <c r="E299" s="8">
        <v>58.6</v>
      </c>
    </row>
    <row r="300" spans="3:5" x14ac:dyDescent="0.25">
      <c r="C300" s="9" t="s">
        <v>172</v>
      </c>
      <c r="D300" s="40">
        <v>264</v>
      </c>
      <c r="E300" s="8">
        <v>57.9</v>
      </c>
    </row>
    <row r="301" spans="3:5" x14ac:dyDescent="0.25">
      <c r="C301" s="9" t="s">
        <v>280</v>
      </c>
      <c r="D301" s="40">
        <v>265</v>
      </c>
      <c r="E301" s="8">
        <v>56.9</v>
      </c>
    </row>
    <row r="302" spans="3:5" x14ac:dyDescent="0.25">
      <c r="C302" s="9" t="s">
        <v>146</v>
      </c>
      <c r="D302" s="40">
        <v>266</v>
      </c>
      <c r="E302" s="8">
        <v>55.2</v>
      </c>
    </row>
    <row r="303" spans="3:5" x14ac:dyDescent="0.25">
      <c r="C303" s="9" t="s">
        <v>147</v>
      </c>
      <c r="D303" s="40">
        <v>267</v>
      </c>
      <c r="E303" s="8">
        <v>54.7</v>
      </c>
    </row>
    <row r="304" spans="3:5" x14ac:dyDescent="0.25">
      <c r="C304" s="9" t="s">
        <v>257</v>
      </c>
      <c r="D304" s="40">
        <v>268</v>
      </c>
      <c r="E304" s="8">
        <v>51.6</v>
      </c>
    </row>
    <row r="305" spans="3:5" x14ac:dyDescent="0.25">
      <c r="C305" s="9" t="s">
        <v>148</v>
      </c>
      <c r="D305" s="40">
        <v>269</v>
      </c>
      <c r="E305" s="8">
        <v>51.7</v>
      </c>
    </row>
    <row r="306" spans="3:5" x14ac:dyDescent="0.25">
      <c r="C306" s="9" t="s">
        <v>149</v>
      </c>
      <c r="D306" s="40">
        <v>270</v>
      </c>
      <c r="E306" s="8">
        <v>51.9</v>
      </c>
    </row>
    <row r="307" spans="3:5" x14ac:dyDescent="0.25">
      <c r="C307" s="9" t="s">
        <v>291</v>
      </c>
      <c r="D307" s="40">
        <v>271</v>
      </c>
      <c r="E307" s="8">
        <v>51.8</v>
      </c>
    </row>
    <row r="308" spans="3:5" x14ac:dyDescent="0.25">
      <c r="C308" s="9" t="s">
        <v>150</v>
      </c>
      <c r="D308" s="40">
        <v>272</v>
      </c>
      <c r="E308" s="8">
        <v>52.4</v>
      </c>
    </row>
    <row r="309" spans="3:5" x14ac:dyDescent="0.25">
      <c r="C309" s="9" t="s">
        <v>314</v>
      </c>
      <c r="D309" s="40">
        <v>273</v>
      </c>
      <c r="E309" s="8">
        <v>51.6</v>
      </c>
    </row>
    <row r="310" spans="3:5" x14ac:dyDescent="0.25">
      <c r="C310" s="9" t="s">
        <v>151</v>
      </c>
      <c r="D310" s="40">
        <v>274</v>
      </c>
      <c r="E310" s="8">
        <v>52.7</v>
      </c>
    </row>
    <row r="311" spans="3:5" x14ac:dyDescent="0.25">
      <c r="C311" s="9" t="s">
        <v>244</v>
      </c>
      <c r="D311" s="40">
        <v>275</v>
      </c>
      <c r="E311" s="8">
        <v>52.9</v>
      </c>
    </row>
    <row r="312" spans="3:5" x14ac:dyDescent="0.25">
      <c r="C312" s="9" t="s">
        <v>325</v>
      </c>
      <c r="D312" s="40">
        <v>276</v>
      </c>
      <c r="E312" s="8">
        <v>52.3</v>
      </c>
    </row>
    <row r="313" spans="3:5" x14ac:dyDescent="0.25">
      <c r="C313" s="9" t="s">
        <v>152</v>
      </c>
      <c r="D313" s="40">
        <v>277</v>
      </c>
      <c r="E313" s="8">
        <v>49.4</v>
      </c>
    </row>
    <row r="314" spans="3:5" x14ac:dyDescent="0.25">
      <c r="C314" s="9" t="s">
        <v>153</v>
      </c>
      <c r="D314" s="40">
        <v>278</v>
      </c>
      <c r="E314" s="8">
        <v>49.5</v>
      </c>
    </row>
    <row r="315" spans="3:5" x14ac:dyDescent="0.25">
      <c r="C315" s="9" t="s">
        <v>246</v>
      </c>
      <c r="D315" s="40">
        <v>279</v>
      </c>
      <c r="E315" s="8">
        <v>50.6</v>
      </c>
    </row>
    <row r="316" spans="3:5" x14ac:dyDescent="0.25">
      <c r="C316" s="9" t="s">
        <v>154</v>
      </c>
      <c r="D316" s="40">
        <v>280</v>
      </c>
      <c r="E316" s="8">
        <v>49.3</v>
      </c>
    </row>
    <row r="317" spans="3:5" x14ac:dyDescent="0.25">
      <c r="C317" s="9" t="s">
        <v>252</v>
      </c>
      <c r="D317" s="40">
        <v>281</v>
      </c>
      <c r="E317" s="8">
        <v>47.3</v>
      </c>
    </row>
    <row r="318" spans="3:5" x14ac:dyDescent="0.25">
      <c r="C318" s="9" t="s">
        <v>155</v>
      </c>
      <c r="D318" s="40">
        <v>282</v>
      </c>
      <c r="E318" s="8">
        <v>49.4</v>
      </c>
    </row>
    <row r="319" spans="3:5" x14ac:dyDescent="0.25">
      <c r="C319" s="9" t="s">
        <v>270</v>
      </c>
      <c r="D319" s="40">
        <v>283</v>
      </c>
      <c r="E319" s="8">
        <v>49.1</v>
      </c>
    </row>
    <row r="320" spans="3:5" x14ac:dyDescent="0.25">
      <c r="C320" s="9" t="s">
        <v>279</v>
      </c>
      <c r="D320" s="40">
        <v>284</v>
      </c>
      <c r="E320" s="8">
        <v>50.8</v>
      </c>
    </row>
    <row r="321" spans="3:5" x14ac:dyDescent="0.25">
      <c r="C321" s="9" t="s">
        <v>225</v>
      </c>
      <c r="D321" s="40">
        <v>285</v>
      </c>
      <c r="E321" s="8">
        <v>54</v>
      </c>
    </row>
    <row r="322" spans="3:5" x14ac:dyDescent="0.25">
      <c r="C322" s="9" t="s">
        <v>198</v>
      </c>
      <c r="D322" s="40">
        <v>286</v>
      </c>
      <c r="E322" s="8">
        <v>53.6</v>
      </c>
    </row>
    <row r="323" spans="3:5" x14ac:dyDescent="0.25">
      <c r="C323" s="9" t="s">
        <v>156</v>
      </c>
      <c r="D323" s="40">
        <v>287</v>
      </c>
      <c r="E323" s="8">
        <v>52.1</v>
      </c>
    </row>
    <row r="324" spans="3:5" x14ac:dyDescent="0.25">
      <c r="C324" s="9" t="s">
        <v>328</v>
      </c>
      <c r="D324" s="40">
        <v>288</v>
      </c>
      <c r="E324" s="8">
        <v>52.6</v>
      </c>
    </row>
    <row r="325" spans="3:5" x14ac:dyDescent="0.25">
      <c r="C325" s="9" t="s">
        <v>157</v>
      </c>
      <c r="D325" s="40">
        <v>289</v>
      </c>
      <c r="E325" s="8">
        <v>54.6</v>
      </c>
    </row>
    <row r="326" spans="3:5" x14ac:dyDescent="0.25">
      <c r="C326" s="9" t="s">
        <v>215</v>
      </c>
      <c r="D326" s="40">
        <v>290</v>
      </c>
      <c r="E326" s="8">
        <v>53</v>
      </c>
    </row>
    <row r="327" spans="3:5" x14ac:dyDescent="0.25">
      <c r="C327" s="9" t="s">
        <v>287</v>
      </c>
      <c r="D327" s="40">
        <v>291</v>
      </c>
      <c r="E327" s="8">
        <v>53.9</v>
      </c>
    </row>
    <row r="328" spans="3:5" x14ac:dyDescent="0.25">
      <c r="C328" s="9" t="s">
        <v>158</v>
      </c>
      <c r="D328" s="40">
        <v>292</v>
      </c>
      <c r="E328" s="8">
        <v>53.9</v>
      </c>
    </row>
    <row r="329" spans="3:5" x14ac:dyDescent="0.25">
      <c r="C329" s="9" t="s">
        <v>268</v>
      </c>
      <c r="D329" s="40">
        <v>293</v>
      </c>
      <c r="E329" s="8">
        <v>53.4</v>
      </c>
    </row>
    <row r="330" spans="3:5" x14ac:dyDescent="0.25">
      <c r="C330" s="9" t="s">
        <v>166</v>
      </c>
      <c r="D330" s="40">
        <v>294</v>
      </c>
      <c r="E330" s="8">
        <v>53.1</v>
      </c>
    </row>
    <row r="331" spans="3:5" x14ac:dyDescent="0.25">
      <c r="C331" s="9" t="s">
        <v>194</v>
      </c>
      <c r="D331" s="40">
        <v>295</v>
      </c>
      <c r="E331" s="8">
        <v>55.5</v>
      </c>
    </row>
    <row r="332" spans="3:5" x14ac:dyDescent="0.25">
      <c r="C332" s="9" t="s">
        <v>332</v>
      </c>
      <c r="D332" s="40">
        <v>296</v>
      </c>
      <c r="E332" s="8">
        <v>56.2</v>
      </c>
    </row>
    <row r="333" spans="3:5" x14ac:dyDescent="0.25">
      <c r="C333" s="9" t="s">
        <v>159</v>
      </c>
      <c r="D333" s="40">
        <v>297</v>
      </c>
      <c r="E333" s="8">
        <v>54.5</v>
      </c>
    </row>
    <row r="334" spans="3:5" x14ac:dyDescent="0.25">
      <c r="C334" s="9" t="s">
        <v>160</v>
      </c>
      <c r="D334" s="40">
        <v>298</v>
      </c>
      <c r="E334" s="8">
        <v>52.9</v>
      </c>
    </row>
    <row r="335" spans="3:5" x14ac:dyDescent="0.25">
      <c r="C335" s="9" t="s">
        <v>273</v>
      </c>
      <c r="D335" s="40">
        <v>299</v>
      </c>
      <c r="E335" s="8">
        <v>50.7</v>
      </c>
    </row>
    <row r="336" spans="3:5" x14ac:dyDescent="0.25">
      <c r="C336" s="9" t="s">
        <v>161</v>
      </c>
      <c r="D336" s="40">
        <v>300</v>
      </c>
      <c r="E336" s="8">
        <v>49.6</v>
      </c>
    </row>
    <row r="337" spans="3:5" x14ac:dyDescent="0.25">
      <c r="C337" s="9" t="s">
        <v>302</v>
      </c>
      <c r="D337" s="40">
        <v>301</v>
      </c>
      <c r="E337" s="8">
        <v>48.5</v>
      </c>
    </row>
    <row r="338" spans="3:5" x14ac:dyDescent="0.25">
      <c r="C338" s="9" t="s">
        <v>162</v>
      </c>
      <c r="D338" s="40">
        <v>302</v>
      </c>
      <c r="E338" s="8">
        <v>48.4</v>
      </c>
    </row>
    <row r="339" spans="3:5" x14ac:dyDescent="0.25">
      <c r="C339" s="9" t="s">
        <v>163</v>
      </c>
      <c r="D339" s="40">
        <v>303</v>
      </c>
      <c r="E339" s="8">
        <v>51</v>
      </c>
    </row>
    <row r="340" spans="3:5" x14ac:dyDescent="0.25">
      <c r="C340" s="9" t="s">
        <v>182</v>
      </c>
      <c r="D340" s="40">
        <v>304</v>
      </c>
      <c r="E340" s="8">
        <v>53.9</v>
      </c>
    </row>
    <row r="341" spans="3:5" x14ac:dyDescent="0.25">
      <c r="D341" s="38"/>
    </row>
  </sheetData>
  <mergeCells count="25">
    <mergeCell ref="B3:G3"/>
    <mergeCell ref="J3:M3"/>
    <mergeCell ref="C25:E25"/>
    <mergeCell ref="C26:E26"/>
    <mergeCell ref="F24:I24"/>
    <mergeCell ref="F25:I25"/>
    <mergeCell ref="F26:I26"/>
    <mergeCell ref="B4:C4"/>
    <mergeCell ref="D4:E4"/>
    <mergeCell ref="F4:G4"/>
    <mergeCell ref="C18:F18"/>
    <mergeCell ref="C19:E19"/>
    <mergeCell ref="C20:E20"/>
    <mergeCell ref="C21:E21"/>
    <mergeCell ref="C23:I23"/>
    <mergeCell ref="C24:E2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TSPartition'!$B$10:$B$10" display="Inputs" xr:uid="{FE70C7CF-19E7-465E-9706-D9CCB13CF776}"/>
    <hyperlink ref="D4" location="'TSPartition'!$B$28:$B$28" display="Partition Summary" xr:uid="{BFA7D9FD-4534-4103-B9C1-EB6285BBA1F8}"/>
    <hyperlink ref="F4" location="'TSPartition'!$B$34:$B$34" display="Partitioned Data" xr:uid="{B84B374D-56E6-44DC-8123-3B8450D03BC3}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26CF-6801-4487-A4E2-1E8DAF37ECFE}">
  <dimension ref="B1:CV74"/>
  <sheetViews>
    <sheetView showGridLines="0" topLeftCell="A49" workbookViewId="0">
      <selection activeCell="F58" sqref="F58"/>
    </sheetView>
  </sheetViews>
  <sheetFormatPr defaultRowHeight="12.5" x14ac:dyDescent="0.25"/>
  <cols>
    <col min="3" max="3" width="10.7265625" customWidth="1"/>
    <col min="4" max="4" width="10.90625" customWidth="1"/>
    <col min="5" max="5" width="25.90625" customWidth="1"/>
    <col min="6" max="6" width="25.81640625" customWidth="1"/>
    <col min="7" max="7" width="15.6328125" customWidth="1"/>
    <col min="8" max="8" width="11.6328125" customWidth="1"/>
    <col min="9" max="9" width="12.08984375" bestFit="1" customWidth="1"/>
    <col min="14" max="14" width="15.26953125" bestFit="1" customWidth="1"/>
  </cols>
  <sheetData>
    <row r="1" spans="2:100" ht="18.5" x14ac:dyDescent="0.45">
      <c r="B1" s="6" t="s">
        <v>464</v>
      </c>
      <c r="N1" t="s">
        <v>356</v>
      </c>
      <c r="CV1" s="13" t="s">
        <v>481</v>
      </c>
    </row>
    <row r="3" spans="2:100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</row>
    <row r="4" spans="2:100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</row>
    <row r="5" spans="2:100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100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100" ht="18.5" x14ac:dyDescent="0.45">
      <c r="B10" s="7" t="s">
        <v>8</v>
      </c>
    </row>
    <row r="12" spans="2:100" ht="15.5" x14ac:dyDescent="0.35">
      <c r="C12" s="14" t="s">
        <v>9</v>
      </c>
      <c r="D12" s="15"/>
      <c r="E12" s="15"/>
      <c r="F12" s="15"/>
      <c r="G12" s="15"/>
      <c r="H12" s="15"/>
      <c r="I12" s="15"/>
      <c r="J12" s="15"/>
      <c r="K12" s="16"/>
    </row>
    <row r="13" spans="2:100" ht="13" x14ac:dyDescent="0.3">
      <c r="C13" s="17" t="s">
        <v>10</v>
      </c>
      <c r="D13" s="18"/>
      <c r="E13" s="18"/>
      <c r="F13" s="19"/>
      <c r="G13" s="23" t="s">
        <v>11</v>
      </c>
      <c r="H13" s="24"/>
      <c r="I13" s="24"/>
      <c r="J13" s="24"/>
      <c r="K13" s="25"/>
    </row>
    <row r="14" spans="2:100" ht="13" x14ac:dyDescent="0.3">
      <c r="C14" s="17" t="s">
        <v>12</v>
      </c>
      <c r="D14" s="18"/>
      <c r="E14" s="18"/>
      <c r="F14" s="19"/>
      <c r="G14" s="23" t="s">
        <v>465</v>
      </c>
      <c r="H14" s="24"/>
      <c r="I14" s="24"/>
      <c r="J14" s="24"/>
      <c r="K14" s="25"/>
    </row>
    <row r="15" spans="2:100" ht="13" x14ac:dyDescent="0.3">
      <c r="C15" s="17" t="s">
        <v>466</v>
      </c>
      <c r="D15" s="18"/>
      <c r="E15" s="18"/>
      <c r="F15" s="19"/>
      <c r="G15" s="23" t="s">
        <v>467</v>
      </c>
      <c r="H15" s="24"/>
      <c r="I15" s="24"/>
      <c r="J15" s="24"/>
      <c r="K15" s="25"/>
    </row>
    <row r="16" spans="2:100" ht="13" x14ac:dyDescent="0.3">
      <c r="C16" s="17" t="s">
        <v>468</v>
      </c>
      <c r="D16" s="18"/>
      <c r="E16" s="18"/>
      <c r="F16" s="19"/>
      <c r="G16" s="23">
        <v>213</v>
      </c>
      <c r="H16" s="24"/>
      <c r="I16" s="24"/>
      <c r="J16" s="24"/>
      <c r="K16" s="25"/>
    </row>
    <row r="17" spans="3:11" ht="13" x14ac:dyDescent="0.3">
      <c r="C17" s="17" t="s">
        <v>469</v>
      </c>
      <c r="D17" s="18"/>
      <c r="E17" s="18"/>
      <c r="F17" s="19"/>
      <c r="G17" s="23" t="s">
        <v>470</v>
      </c>
      <c r="H17" s="24"/>
      <c r="I17" s="24"/>
      <c r="J17" s="24"/>
      <c r="K17" s="25"/>
    </row>
    <row r="18" spans="3:11" ht="13" x14ac:dyDescent="0.3">
      <c r="C18" s="17" t="s">
        <v>471</v>
      </c>
      <c r="D18" s="18"/>
      <c r="E18" s="18"/>
      <c r="F18" s="19"/>
      <c r="G18" s="23">
        <v>91</v>
      </c>
      <c r="H18" s="24"/>
      <c r="I18" s="24"/>
      <c r="J18" s="24"/>
      <c r="K18" s="25"/>
    </row>
    <row r="20" spans="3:11" ht="15.5" x14ac:dyDescent="0.35">
      <c r="C20" s="14" t="s">
        <v>17</v>
      </c>
      <c r="D20" s="15"/>
      <c r="E20" s="16"/>
    </row>
    <row r="21" spans="3:11" ht="13" x14ac:dyDescent="0.3">
      <c r="C21" s="17" t="s">
        <v>472</v>
      </c>
      <c r="D21" s="19"/>
      <c r="E21" s="11">
        <v>1</v>
      </c>
    </row>
    <row r="22" spans="3:11" ht="13" x14ac:dyDescent="0.3">
      <c r="C22" s="17" t="s">
        <v>473</v>
      </c>
      <c r="D22" s="19"/>
      <c r="E22" s="10" t="s">
        <v>1</v>
      </c>
    </row>
    <row r="23" spans="3:11" ht="13" x14ac:dyDescent="0.3">
      <c r="C23" s="17" t="s">
        <v>474</v>
      </c>
      <c r="D23" s="19"/>
      <c r="E23" s="10"/>
    </row>
    <row r="24" spans="3:11" ht="13" x14ac:dyDescent="0.3">
      <c r="C24" s="17" t="s">
        <v>475</v>
      </c>
      <c r="D24" s="19"/>
      <c r="E24" s="10" t="s">
        <v>352</v>
      </c>
    </row>
    <row r="26" spans="3:11" ht="15.5" x14ac:dyDescent="0.35">
      <c r="C26" s="14" t="s">
        <v>476</v>
      </c>
      <c r="D26" s="15"/>
      <c r="E26" s="15"/>
      <c r="F26" s="15"/>
      <c r="G26" s="15"/>
      <c r="H26" s="15"/>
      <c r="I26" s="16"/>
    </row>
    <row r="27" spans="3:11" ht="13" x14ac:dyDescent="0.3">
      <c r="C27" s="17" t="s">
        <v>477</v>
      </c>
      <c r="D27" s="18"/>
      <c r="E27" s="19"/>
      <c r="F27" s="23" t="b">
        <v>0</v>
      </c>
      <c r="G27" s="24"/>
      <c r="H27" s="24"/>
      <c r="I27" s="25"/>
    </row>
    <row r="29" spans="3:11" ht="15.5" x14ac:dyDescent="0.35">
      <c r="C29" s="14" t="s">
        <v>478</v>
      </c>
      <c r="D29" s="15"/>
      <c r="E29" s="15"/>
      <c r="F29" s="15"/>
      <c r="G29" s="15"/>
      <c r="H29" s="15"/>
      <c r="I29" s="16"/>
    </row>
    <row r="30" spans="3:11" ht="13" x14ac:dyDescent="0.3">
      <c r="C30" s="17" t="s">
        <v>479</v>
      </c>
      <c r="D30" s="18"/>
      <c r="E30" s="19"/>
      <c r="F30" s="23" t="b">
        <v>1</v>
      </c>
      <c r="G30" s="24"/>
      <c r="H30" s="24"/>
      <c r="I30" s="25"/>
    </row>
    <row r="32" spans="3:11" ht="15.5" x14ac:dyDescent="0.35">
      <c r="C32" s="14" t="s">
        <v>480</v>
      </c>
      <c r="D32" s="15"/>
      <c r="E32" s="15"/>
      <c r="F32" s="15"/>
      <c r="G32" s="15"/>
      <c r="H32" s="15"/>
      <c r="I32" s="16"/>
    </row>
    <row r="33" spans="3:9" ht="13" x14ac:dyDescent="0.3">
      <c r="C33" s="17" t="s">
        <v>482</v>
      </c>
      <c r="D33" s="18"/>
      <c r="E33" s="19"/>
      <c r="F33" s="23" t="b">
        <v>0</v>
      </c>
      <c r="G33" s="24"/>
      <c r="H33" s="24"/>
      <c r="I33" s="25"/>
    </row>
    <row r="34" spans="3:9" ht="13" x14ac:dyDescent="0.3">
      <c r="C34" s="17" t="s">
        <v>483</v>
      </c>
      <c r="D34" s="18"/>
      <c r="E34" s="19"/>
      <c r="F34" s="23" t="b">
        <v>0</v>
      </c>
      <c r="G34" s="24"/>
      <c r="H34" s="24"/>
      <c r="I34" s="25"/>
    </row>
    <row r="35" spans="3:9" ht="13" x14ac:dyDescent="0.3">
      <c r="C35" s="17" t="s">
        <v>484</v>
      </c>
      <c r="D35" s="18"/>
      <c r="E35" s="19"/>
      <c r="F35" s="23" t="b">
        <v>1</v>
      </c>
      <c r="G35" s="24"/>
      <c r="H35" s="24"/>
      <c r="I35" s="25"/>
    </row>
    <row r="37" spans="3:9" ht="15.5" x14ac:dyDescent="0.35">
      <c r="C37" s="14" t="s">
        <v>485</v>
      </c>
      <c r="D37" s="15"/>
      <c r="E37" s="15"/>
      <c r="F37" s="15"/>
      <c r="G37" s="15"/>
      <c r="H37" s="15"/>
      <c r="I37" s="16"/>
    </row>
    <row r="38" spans="3:9" ht="13" x14ac:dyDescent="0.3">
      <c r="C38" s="17" t="s">
        <v>486</v>
      </c>
      <c r="D38" s="18"/>
      <c r="E38" s="19"/>
      <c r="F38" s="23" t="b">
        <v>0</v>
      </c>
      <c r="G38" s="24"/>
      <c r="H38" s="24"/>
      <c r="I38" s="25"/>
    </row>
    <row r="39" spans="3:9" ht="13" x14ac:dyDescent="0.3">
      <c r="C39" s="17" t="s">
        <v>487</v>
      </c>
      <c r="D39" s="18"/>
      <c r="E39" s="19"/>
      <c r="F39" s="23" t="b">
        <v>1</v>
      </c>
      <c r="G39" s="24"/>
      <c r="H39" s="24"/>
      <c r="I39" s="25"/>
    </row>
    <row r="40" spans="3:9" ht="13" x14ac:dyDescent="0.3">
      <c r="C40" s="17" t="s">
        <v>488</v>
      </c>
      <c r="D40" s="18"/>
      <c r="E40" s="19"/>
      <c r="F40" s="23" t="b">
        <v>0</v>
      </c>
      <c r="G40" s="24"/>
      <c r="H40" s="24"/>
      <c r="I40" s="25"/>
    </row>
    <row r="41" spans="3:9" ht="13" x14ac:dyDescent="0.3">
      <c r="C41" s="17" t="s">
        <v>489</v>
      </c>
      <c r="D41" s="18"/>
      <c r="E41" s="19"/>
      <c r="F41" s="23" t="b">
        <v>1</v>
      </c>
      <c r="G41" s="24"/>
      <c r="H41" s="24"/>
      <c r="I41" s="25"/>
    </row>
    <row r="43" spans="3:9" ht="15.5" x14ac:dyDescent="0.35">
      <c r="C43" s="14" t="s">
        <v>490</v>
      </c>
      <c r="D43" s="15"/>
      <c r="E43" s="15"/>
      <c r="F43" s="15"/>
      <c r="G43" s="16"/>
    </row>
    <row r="44" spans="3:9" ht="13" x14ac:dyDescent="0.3">
      <c r="C44" s="20" t="s">
        <v>491</v>
      </c>
      <c r="D44" s="21"/>
      <c r="E44" s="21"/>
      <c r="F44" s="21"/>
      <c r="G44" s="22"/>
    </row>
    <row r="45" spans="3:9" ht="13" x14ac:dyDescent="0.3">
      <c r="C45" s="20" t="s">
        <v>492</v>
      </c>
      <c r="D45" s="21"/>
      <c r="E45" s="21"/>
      <c r="F45" s="21"/>
      <c r="G45" s="22"/>
    </row>
    <row r="46" spans="3:9" ht="13" x14ac:dyDescent="0.3">
      <c r="C46" s="20" t="s">
        <v>493</v>
      </c>
      <c r="D46" s="21"/>
      <c r="E46" s="21"/>
      <c r="F46" s="21"/>
      <c r="G46" s="22"/>
    </row>
    <row r="47" spans="3:9" ht="13" x14ac:dyDescent="0.3">
      <c r="C47" s="20" t="s">
        <v>494</v>
      </c>
      <c r="D47" s="21"/>
      <c r="E47" s="21"/>
      <c r="F47" s="21"/>
      <c r="G47" s="22"/>
    </row>
    <row r="48" spans="3:9" ht="13" x14ac:dyDescent="0.3">
      <c r="C48" s="20" t="s">
        <v>495</v>
      </c>
      <c r="D48" s="21"/>
      <c r="E48" s="21"/>
      <c r="F48" s="21"/>
      <c r="G48" s="22"/>
    </row>
    <row r="49" spans="2:7" ht="13" x14ac:dyDescent="0.3">
      <c r="C49" s="20" t="s">
        <v>496</v>
      </c>
      <c r="D49" s="21"/>
      <c r="E49" s="21"/>
      <c r="F49" s="21"/>
      <c r="G49" s="22"/>
    </row>
    <row r="52" spans="2:7" ht="18.5" x14ac:dyDescent="0.45">
      <c r="B52" s="7" t="s">
        <v>385</v>
      </c>
    </row>
    <row r="54" spans="2:7" x14ac:dyDescent="0.25">
      <c r="C54" s="9" t="s">
        <v>441</v>
      </c>
      <c r="D54" s="4" t="s">
        <v>442</v>
      </c>
    </row>
    <row r="55" spans="2:7" x14ac:dyDescent="0.25">
      <c r="C55" s="9" t="s">
        <v>497</v>
      </c>
      <c r="D55" s="8">
        <v>211</v>
      </c>
    </row>
    <row r="56" spans="2:7" x14ac:dyDescent="0.25">
      <c r="C56" s="9" t="s">
        <v>446</v>
      </c>
      <c r="D56" s="8">
        <v>0.75338106326494281</v>
      </c>
    </row>
    <row r="57" spans="2:7" x14ac:dyDescent="0.25">
      <c r="C57" s="9" t="s">
        <v>498</v>
      </c>
      <c r="D57" s="8">
        <v>0.75221225313823636</v>
      </c>
    </row>
    <row r="58" spans="2:7" x14ac:dyDescent="0.25">
      <c r="C58" s="9" t="s">
        <v>499</v>
      </c>
      <c r="D58" s="8">
        <v>8.4631078860566085</v>
      </c>
    </row>
    <row r="59" spans="2:7" x14ac:dyDescent="0.25">
      <c r="C59" s="9" t="s">
        <v>500</v>
      </c>
      <c r="D59" s="8">
        <v>15112.705164208077</v>
      </c>
    </row>
    <row r="61" spans="2:7" ht="18.5" x14ac:dyDescent="0.45">
      <c r="B61" s="7" t="s">
        <v>386</v>
      </c>
    </row>
    <row r="63" spans="2:7" x14ac:dyDescent="0.25">
      <c r="C63" s="9" t="s">
        <v>501</v>
      </c>
      <c r="D63" s="4" t="s">
        <v>502</v>
      </c>
      <c r="E63" s="4" t="s">
        <v>503</v>
      </c>
    </row>
    <row r="64" spans="2:7" x14ac:dyDescent="0.25">
      <c r="C64" s="9" t="s">
        <v>504</v>
      </c>
      <c r="D64" s="8">
        <v>7.2715801735345327</v>
      </c>
      <c r="E64" s="8" t="b">
        <v>1</v>
      </c>
    </row>
    <row r="65" spans="2:9" x14ac:dyDescent="0.25">
      <c r="C65" s="9" t="s">
        <v>1</v>
      </c>
      <c r="D65" s="8">
        <v>1801.0882821227838</v>
      </c>
      <c r="E65" s="8" t="b">
        <v>1</v>
      </c>
    </row>
    <row r="68" spans="2:9" x14ac:dyDescent="0.25">
      <c r="C68" s="9" t="s">
        <v>505</v>
      </c>
      <c r="D68" s="8">
        <v>8.518160578062164E-11</v>
      </c>
    </row>
    <row r="70" spans="2:9" ht="18.5" x14ac:dyDescent="0.45">
      <c r="B70" s="7" t="s">
        <v>387</v>
      </c>
    </row>
    <row r="72" spans="2:9" x14ac:dyDescent="0.25">
      <c r="C72" s="9" t="s">
        <v>501</v>
      </c>
      <c r="D72" s="4" t="s">
        <v>506</v>
      </c>
      <c r="E72" s="4" t="s">
        <v>507</v>
      </c>
      <c r="F72" s="4" t="s">
        <v>508</v>
      </c>
      <c r="G72" s="4" t="s">
        <v>509</v>
      </c>
      <c r="H72" s="4" t="s">
        <v>510</v>
      </c>
      <c r="I72" s="4" t="s">
        <v>511</v>
      </c>
    </row>
    <row r="73" spans="2:9" x14ac:dyDescent="0.25">
      <c r="C73" s="9" t="s">
        <v>504</v>
      </c>
      <c r="D73" s="8">
        <v>113.77703516697669</v>
      </c>
      <c r="E73" s="8">
        <v>111.48275032764491</v>
      </c>
      <c r="F73" s="8">
        <v>116.07132000630847</v>
      </c>
      <c r="G73" s="8">
        <v>1.163860905619762</v>
      </c>
      <c r="H73" s="8">
        <v>97.758275595991279</v>
      </c>
      <c r="I73" s="8">
        <v>1.0784083433907667E-177</v>
      </c>
    </row>
    <row r="74" spans="2:9" x14ac:dyDescent="0.25">
      <c r="C74" s="9" t="s">
        <v>1</v>
      </c>
      <c r="D74" s="8">
        <v>-0.2394369922586124</v>
      </c>
      <c r="E74" s="8">
        <v>-0.25802796595095001</v>
      </c>
      <c r="F74" s="8">
        <v>-0.22084601856627478</v>
      </c>
      <c r="G74" s="8">
        <v>9.4309595334375589E-3</v>
      </c>
      <c r="H74" s="8">
        <v>-25.388402040077281</v>
      </c>
      <c r="I74" s="8">
        <v>4.559312991946365E-66</v>
      </c>
    </row>
  </sheetData>
  <mergeCells count="64">
    <mergeCell ref="B3:K3"/>
    <mergeCell ref="N3:Q3"/>
    <mergeCell ref="J5:K5"/>
    <mergeCell ref="B6:C6"/>
    <mergeCell ref="D6:E6"/>
    <mergeCell ref="F6:G6"/>
    <mergeCell ref="H6:I6"/>
    <mergeCell ref="J6:K6"/>
    <mergeCell ref="C49:G49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C43:G43"/>
    <mergeCell ref="C44:G44"/>
    <mergeCell ref="C45:G45"/>
    <mergeCell ref="C46:G46"/>
    <mergeCell ref="C47:G47"/>
    <mergeCell ref="C48:G48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3:E33"/>
    <mergeCell ref="C34:E34"/>
    <mergeCell ref="C35:E35"/>
    <mergeCell ref="F33:I33"/>
    <mergeCell ref="F34:I34"/>
    <mergeCell ref="F35:I35"/>
    <mergeCell ref="C27:E27"/>
    <mergeCell ref="F27:I27"/>
    <mergeCell ref="C29:I29"/>
    <mergeCell ref="C30:E30"/>
    <mergeCell ref="F30:I30"/>
    <mergeCell ref="C32:I32"/>
    <mergeCell ref="C20:E20"/>
    <mergeCell ref="C21:D21"/>
    <mergeCell ref="C22:D22"/>
    <mergeCell ref="C23:D23"/>
    <mergeCell ref="C24:D24"/>
    <mergeCell ref="C26:I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Intervals'!$B$10:$B$10" display="Intervals: Training" xr:uid="{E418006A-925F-4026-9481-E7E982784A62}"/>
    <hyperlink ref="D4" location="'LinReg_Intervals'!$I$10:$I$10" display="Intervals: Validation" xr:uid="{B7A4B78F-1EE0-4F2B-9DCE-97662305D6DE}"/>
    <hyperlink ref="F4" location="'LinReg_Output'!$B$10:$B$10" display="Inputs" xr:uid="{7A42F14B-AD7A-41F0-905A-758D8B79458D}"/>
    <hyperlink ref="H4" location="'LinReg_Output'!$B$52:$B$52" display="Regression Summary" xr:uid="{06044465-9031-4107-809B-BF87B025699B}"/>
    <hyperlink ref="J4" location="'LinReg_Output'!$B$61:$B$61" display="Predictor Screening" xr:uid="{BBDDD5E7-5917-4B53-BFCE-CBB71F410F23}"/>
    <hyperlink ref="B5" location="'LinReg_Output'!$B$70:$B$70" display="Coefficients" xr:uid="{6F70185C-0A62-4453-96ED-6D0FB9F4EAD9}"/>
    <hyperlink ref="D5" location="'LinReg_ResidInfluence'!$B$10:$B$10" display="Residuals" xr:uid="{F2E1DB3C-A7F3-44B7-9F25-E6ED513878EC}"/>
    <hyperlink ref="F5" location="'LinReg_Stored'!$B$10:$B$10" display="PMML Model" xr:uid="{99F6C89C-EF9A-4769-A771-578C535666EC}"/>
    <hyperlink ref="H5" location="'LinReg_TrainingLiftChart'!$B$10:$B$10" display="Training: Charts" xr:uid="{03580CF7-36F7-4A77-90E2-6DA122A84576}"/>
    <hyperlink ref="J5" location="'LinReg_TrainingScore'!$B$10:$B$10" display="Training: Prediction Summary" xr:uid="{92D6BDF6-425C-48DD-ABAC-414F3AB1CD81}"/>
    <hyperlink ref="B6" location="'LinReg_TrainingScore'!$B$19:$B$19" display="Training: Prediction Details" xr:uid="{1A843BBA-27DB-4C1B-9CAA-6CB48DEF486A}"/>
    <hyperlink ref="D6" location="'LinReg_ValidationLiftChart'!$B$10:$B$10" display="Validation: Charts" xr:uid="{F850872A-CFA3-4C2E-90D0-AE0193C58AC3}"/>
    <hyperlink ref="F6" location="'LinReg_ValidationScore'!$B$10:$B$10" display="Validation: Prediction Summary" xr:uid="{724C9D56-CA8B-4414-BEF2-BED6CDF5DB90}"/>
    <hyperlink ref="H6" location="'LinReg_ValidationScore'!$B$19:$B$19" display="Validation: Prediction Details" xr:uid="{FC2777EB-5D16-46F3-8F3B-AFCBFE62607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C22B-FEEC-4C63-B019-8488DC42CA0A}">
  <dimension ref="B1:Q225"/>
  <sheetViews>
    <sheetView showGridLines="0" topLeftCell="A31" workbookViewId="0">
      <selection activeCell="I14" sqref="I14"/>
    </sheetView>
  </sheetViews>
  <sheetFormatPr defaultRowHeight="12.5" x14ac:dyDescent="0.25"/>
  <cols>
    <col min="3" max="3" width="11.26953125" customWidth="1"/>
    <col min="5" max="5" width="14.08984375" customWidth="1"/>
    <col min="6" max="6" width="13" customWidth="1"/>
    <col min="7" max="7" width="9.26953125" customWidth="1"/>
    <col min="14" max="14" width="15.26953125" bestFit="1" customWidth="1"/>
  </cols>
  <sheetData>
    <row r="1" spans="2:17" ht="18.5" x14ac:dyDescent="0.45">
      <c r="B1" s="6" t="s">
        <v>459</v>
      </c>
      <c r="N1" t="s">
        <v>356</v>
      </c>
    </row>
    <row r="3" spans="2:17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</row>
    <row r="4" spans="2:17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</row>
    <row r="5" spans="2:17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17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17" ht="18.5" x14ac:dyDescent="0.45">
      <c r="B10" s="7" t="s">
        <v>388</v>
      </c>
    </row>
    <row r="12" spans="2:17" x14ac:dyDescent="0.25">
      <c r="C12" s="9" t="s">
        <v>29</v>
      </c>
      <c r="D12" s="4" t="s">
        <v>460</v>
      </c>
      <c r="E12" s="4" t="s">
        <v>461</v>
      </c>
      <c r="F12" s="4" t="s">
        <v>462</v>
      </c>
      <c r="G12" s="4" t="s">
        <v>463</v>
      </c>
    </row>
    <row r="13" spans="2:17" x14ac:dyDescent="0.25">
      <c r="C13" s="9" t="s">
        <v>30</v>
      </c>
      <c r="D13" s="8">
        <v>-13.53759817471807</v>
      </c>
      <c r="E13" s="8">
        <v>-1.5996012761484393</v>
      </c>
      <c r="F13" s="8">
        <v>-1.6147276134930348</v>
      </c>
      <c r="G13" s="8">
        <v>-1.6209428981177132</v>
      </c>
    </row>
    <row r="14" spans="2:17" x14ac:dyDescent="0.25">
      <c r="C14" s="9" t="s">
        <v>209</v>
      </c>
      <c r="D14" s="8">
        <v>-13.698161182459472</v>
      </c>
      <c r="E14" s="8">
        <v>-1.6185733854377391</v>
      </c>
      <c r="F14" s="8">
        <v>-1.6336610507468885</v>
      </c>
      <c r="G14" s="8">
        <v>-1.6401912661181628</v>
      </c>
    </row>
    <row r="15" spans="2:17" x14ac:dyDescent="0.25">
      <c r="C15" s="9" t="s">
        <v>267</v>
      </c>
      <c r="D15" s="8">
        <v>-13.658724190200843</v>
      </c>
      <c r="E15" s="8">
        <v>-1.6139135142899774</v>
      </c>
      <c r="F15" s="8">
        <v>-1.6287424387072318</v>
      </c>
      <c r="G15" s="8">
        <v>-1.6351900197452156</v>
      </c>
    </row>
    <row r="16" spans="2:17" x14ac:dyDescent="0.25">
      <c r="C16" s="9" t="s">
        <v>239</v>
      </c>
      <c r="D16" s="8">
        <v>-13.719287197942251</v>
      </c>
      <c r="E16" s="8">
        <v>-1.6210696333607491</v>
      </c>
      <c r="F16" s="8">
        <v>-1.6357502052521478</v>
      </c>
      <c r="G16" s="8">
        <v>-1.6423156941224277</v>
      </c>
    </row>
    <row r="17" spans="3:7" x14ac:dyDescent="0.25">
      <c r="C17" s="9" t="s">
        <v>31</v>
      </c>
      <c r="D17" s="8">
        <v>-13.379850205683624</v>
      </c>
      <c r="E17" s="8">
        <v>-1.580961791557401</v>
      </c>
      <c r="F17" s="8">
        <v>-1.5950724340371596</v>
      </c>
      <c r="G17" s="8">
        <v>-1.60096974146404</v>
      </c>
    </row>
    <row r="18" spans="3:7" x14ac:dyDescent="0.25">
      <c r="C18" s="9" t="s">
        <v>248</v>
      </c>
      <c r="D18" s="8">
        <v>-13.140413213425006</v>
      </c>
      <c r="E18" s="8">
        <v>-1.5526699399725827</v>
      </c>
      <c r="F18" s="8">
        <v>-1.5663271164241193</v>
      </c>
      <c r="G18" s="8">
        <v>-1.5717755793052932</v>
      </c>
    </row>
    <row r="19" spans="3:7" x14ac:dyDescent="0.25">
      <c r="C19" s="9" t="s">
        <v>285</v>
      </c>
      <c r="D19" s="8">
        <v>-12.900976221166403</v>
      </c>
      <c r="E19" s="8">
        <v>-1.5243780883877662</v>
      </c>
      <c r="F19" s="8">
        <v>-1.537591140572528</v>
      </c>
      <c r="G19" s="8">
        <v>-1.5426097983243736</v>
      </c>
    </row>
    <row r="20" spans="3:7" x14ac:dyDescent="0.25">
      <c r="C20" s="9" t="s">
        <v>32</v>
      </c>
      <c r="D20" s="8">
        <v>-12.56153922890779</v>
      </c>
      <c r="E20" s="8">
        <v>-1.48427024658442</v>
      </c>
      <c r="F20" s="8">
        <v>-1.4969474806247069</v>
      </c>
      <c r="G20" s="8">
        <v>-1.5013897719019025</v>
      </c>
    </row>
    <row r="21" spans="3:7" x14ac:dyDescent="0.25">
      <c r="C21" s="9" t="s">
        <v>308</v>
      </c>
      <c r="D21" s="8">
        <v>-11.62210223664917</v>
      </c>
      <c r="E21" s="8">
        <v>-1.3732664634698988</v>
      </c>
      <c r="F21" s="8">
        <v>-1.384823324944171</v>
      </c>
      <c r="G21" s="8">
        <v>-1.3878592356411454</v>
      </c>
    </row>
    <row r="22" spans="3:7" x14ac:dyDescent="0.25">
      <c r="C22" s="9" t="s">
        <v>247</v>
      </c>
      <c r="D22" s="8">
        <v>-11.382665244390566</v>
      </c>
      <c r="E22" s="8">
        <v>-1.3449746118850823</v>
      </c>
      <c r="F22" s="8">
        <v>-1.3561264217004607</v>
      </c>
      <c r="G22" s="8">
        <v>-1.3588438463892072</v>
      </c>
    </row>
    <row r="23" spans="3:7" x14ac:dyDescent="0.25">
      <c r="C23" s="9" t="s">
        <v>176</v>
      </c>
      <c r="D23" s="8">
        <v>-11.143228252131948</v>
      </c>
      <c r="E23" s="8">
        <v>-1.316682760300264</v>
      </c>
      <c r="F23" s="8">
        <v>-1.3274382782857157</v>
      </c>
      <c r="G23" s="8">
        <v>-1.3298534982091976</v>
      </c>
    </row>
    <row r="24" spans="3:7" x14ac:dyDescent="0.25">
      <c r="C24" s="9" t="s">
        <v>175</v>
      </c>
      <c r="D24" s="8">
        <v>-10.903791259873344</v>
      </c>
      <c r="E24" s="8">
        <v>-1.2883909087154475</v>
      </c>
      <c r="F24" s="8">
        <v>-1.2987587809746288</v>
      </c>
      <c r="G24" s="8">
        <v>-1.3008877047345786</v>
      </c>
    </row>
    <row r="25" spans="3:7" x14ac:dyDescent="0.25">
      <c r="C25" s="9" t="s">
        <v>222</v>
      </c>
      <c r="D25" s="8">
        <v>-10.864354267614729</v>
      </c>
      <c r="E25" s="8">
        <v>-1.2837310375676876</v>
      </c>
      <c r="F25" s="8">
        <v>-1.2939071265040425</v>
      </c>
      <c r="G25" s="8">
        <v>-1.2959891566624788</v>
      </c>
    </row>
    <row r="26" spans="3:7" x14ac:dyDescent="0.25">
      <c r="C26" s="9" t="s">
        <v>236</v>
      </c>
      <c r="D26" s="8">
        <v>-10.624917275356111</v>
      </c>
      <c r="E26" s="8">
        <v>-1.2554391859828695</v>
      </c>
      <c r="F26" s="8">
        <v>-1.2652417718028379</v>
      </c>
      <c r="G26" s="8">
        <v>-1.2670556739977292</v>
      </c>
    </row>
    <row r="27" spans="3:7" x14ac:dyDescent="0.25">
      <c r="C27" s="9" t="s">
        <v>33</v>
      </c>
      <c r="D27" s="8">
        <v>-10.485480283097502</v>
      </c>
      <c r="E27" s="8">
        <v>-1.2389633246165812</v>
      </c>
      <c r="F27" s="8">
        <v>-1.2484916156371202</v>
      </c>
      <c r="G27" s="8">
        <v>-1.2501558214390678</v>
      </c>
    </row>
    <row r="28" spans="3:7" x14ac:dyDescent="0.25">
      <c r="C28" s="9" t="s">
        <v>168</v>
      </c>
      <c r="D28" s="8">
        <v>-10.64604329083889</v>
      </c>
      <c r="E28" s="8">
        <v>-1.2579354339058795</v>
      </c>
      <c r="F28" s="8">
        <v>-1.2674634001434018</v>
      </c>
      <c r="G28" s="8">
        <v>-1.2692975410098737</v>
      </c>
    </row>
    <row r="29" spans="3:7" x14ac:dyDescent="0.25">
      <c r="C29" s="9" t="s">
        <v>237</v>
      </c>
      <c r="D29" s="8">
        <v>-9.9066062985802859</v>
      </c>
      <c r="E29" s="8">
        <v>-1.1705636312284182</v>
      </c>
      <c r="F29" s="8">
        <v>-1.1792952778594676</v>
      </c>
      <c r="G29" s="8">
        <v>-1.1803939415449303</v>
      </c>
    </row>
    <row r="30" spans="3:7" x14ac:dyDescent="0.25">
      <c r="C30" s="9" t="s">
        <v>34</v>
      </c>
      <c r="D30" s="8">
        <v>-10.067169306321659</v>
      </c>
      <c r="E30" s="8">
        <v>-1.1895357405177147</v>
      </c>
      <c r="F30" s="8">
        <v>-1.1982737426037502</v>
      </c>
      <c r="G30" s="8">
        <v>-1.1995192044122283</v>
      </c>
    </row>
    <row r="31" spans="3:7" x14ac:dyDescent="0.25">
      <c r="C31" s="9" t="s">
        <v>269</v>
      </c>
      <c r="D31" s="8">
        <v>-9.92773231406305</v>
      </c>
      <c r="E31" s="8">
        <v>-1.1730598791514266</v>
      </c>
      <c r="F31" s="8">
        <v>-1.1815450956501083</v>
      </c>
      <c r="G31" s="8">
        <v>-1.1826608396277056</v>
      </c>
    </row>
    <row r="32" spans="3:7" x14ac:dyDescent="0.25">
      <c r="C32" s="9" t="s">
        <v>35</v>
      </c>
      <c r="D32" s="8">
        <v>-9.1882953218044463</v>
      </c>
      <c r="E32" s="8">
        <v>-1.0856880764739654</v>
      </c>
      <c r="F32" s="8">
        <v>-1.0934207705734145</v>
      </c>
      <c r="G32" s="8">
        <v>-1.0939302673846976</v>
      </c>
    </row>
    <row r="33" spans="3:7" x14ac:dyDescent="0.25">
      <c r="C33" s="9" t="s">
        <v>36</v>
      </c>
      <c r="D33" s="8">
        <v>-9.9488583295458284</v>
      </c>
      <c r="E33" s="8">
        <v>-1.1755561270744366</v>
      </c>
      <c r="F33" s="8">
        <v>-1.1837999269198409</v>
      </c>
      <c r="G33" s="8">
        <v>-1.1849328757899411</v>
      </c>
    </row>
    <row r="34" spans="3:7" x14ac:dyDescent="0.25">
      <c r="C34" s="9" t="s">
        <v>37</v>
      </c>
      <c r="D34" s="8">
        <v>-10.409421337287228</v>
      </c>
      <c r="E34" s="8">
        <v>-1.229976207019323</v>
      </c>
      <c r="F34" s="8">
        <v>-1.2384683008691146</v>
      </c>
      <c r="G34" s="8">
        <v>-1.2400453533068012</v>
      </c>
    </row>
    <row r="35" spans="3:7" x14ac:dyDescent="0.25">
      <c r="C35" s="9" t="s">
        <v>38</v>
      </c>
      <c r="D35" s="8">
        <v>-10.469984345028607</v>
      </c>
      <c r="E35" s="8">
        <v>-1.2371323260900913</v>
      </c>
      <c r="F35" s="8">
        <v>-1.2455413264563175</v>
      </c>
      <c r="G35" s="8">
        <v>-1.2471796917533169</v>
      </c>
    </row>
    <row r="36" spans="3:7" x14ac:dyDescent="0.25">
      <c r="C36" s="9" t="s">
        <v>179</v>
      </c>
      <c r="D36" s="8">
        <v>-10.13054735276998</v>
      </c>
      <c r="E36" s="8">
        <v>-1.197024484286743</v>
      </c>
      <c r="F36" s="8">
        <v>-1.2050342165830428</v>
      </c>
      <c r="G36" s="8">
        <v>-1.2063334694968684</v>
      </c>
    </row>
    <row r="37" spans="3:7" x14ac:dyDescent="0.25">
      <c r="C37" s="9" t="s">
        <v>39</v>
      </c>
      <c r="D37" s="8">
        <v>-9.8911103605113766</v>
      </c>
      <c r="E37" s="8">
        <v>-1.1687326327019265</v>
      </c>
      <c r="F37" s="8">
        <v>-1.1764309181110066</v>
      </c>
      <c r="G37" s="8">
        <v>-1.177507960529381</v>
      </c>
    </row>
    <row r="38" spans="3:7" x14ac:dyDescent="0.25">
      <c r="C38" s="9" t="s">
        <v>40</v>
      </c>
      <c r="D38" s="8">
        <v>-9.0516733682527644</v>
      </c>
      <c r="E38" s="8">
        <v>-1.0695448398059355</v>
      </c>
      <c r="F38" s="8">
        <v>-1.0764794071767274</v>
      </c>
      <c r="G38" s="8">
        <v>-1.0768866702010182</v>
      </c>
    </row>
    <row r="39" spans="3:7" x14ac:dyDescent="0.25">
      <c r="C39" s="9" t="s">
        <v>233</v>
      </c>
      <c r="D39" s="8">
        <v>-8.7122363759941521</v>
      </c>
      <c r="E39" s="8">
        <v>-1.029436998002589</v>
      </c>
      <c r="F39" s="8">
        <v>-1.0360066133017414</v>
      </c>
      <c r="G39" s="8">
        <v>-1.036187492415539</v>
      </c>
    </row>
    <row r="40" spans="3:7" x14ac:dyDescent="0.25">
      <c r="C40" s="9" t="s">
        <v>41</v>
      </c>
      <c r="D40" s="8">
        <v>-8.5727993837355427</v>
      </c>
      <c r="E40" s="8">
        <v>-1.0129611366363007</v>
      </c>
      <c r="F40" s="8">
        <v>-1.0193236927318756</v>
      </c>
      <c r="G40" s="8">
        <v>-1.0194184078752258</v>
      </c>
    </row>
    <row r="41" spans="3:7" x14ac:dyDescent="0.25">
      <c r="C41" s="9" t="s">
        <v>42</v>
      </c>
      <c r="D41" s="8">
        <v>-7.9333623914769191</v>
      </c>
      <c r="E41" s="8">
        <v>-0.93740532417736622</v>
      </c>
      <c r="F41" s="8">
        <v>-0.94320020471302701</v>
      </c>
      <c r="G41" s="8">
        <v>-0.94295243526097616</v>
      </c>
    </row>
    <row r="42" spans="3:7" x14ac:dyDescent="0.25">
      <c r="C42" s="9" t="s">
        <v>288</v>
      </c>
      <c r="D42" s="8">
        <v>-6.7939253992183239</v>
      </c>
      <c r="E42" s="8">
        <v>-0.8027695606257903</v>
      </c>
      <c r="F42" s="8">
        <v>-0.8076534573627141</v>
      </c>
      <c r="G42" s="8">
        <v>-0.80698567269848742</v>
      </c>
    </row>
    <row r="43" spans="3:7" x14ac:dyDescent="0.25">
      <c r="C43" s="9" t="s">
        <v>232</v>
      </c>
      <c r="D43" s="8">
        <v>-6.9544884069596975</v>
      </c>
      <c r="E43" s="8">
        <v>-0.82174166991508679</v>
      </c>
      <c r="F43" s="8">
        <v>-0.82666150371676039</v>
      </c>
      <c r="G43" s="8">
        <v>-0.82603900171448563</v>
      </c>
    </row>
    <row r="44" spans="3:7" x14ac:dyDescent="0.25">
      <c r="C44" s="9" t="s">
        <v>43</v>
      </c>
      <c r="D44" s="8">
        <v>0.38494858529891474</v>
      </c>
      <c r="E44" s="8">
        <v>4.5485487185285292E-2</v>
      </c>
      <c r="F44" s="8">
        <v>4.5753471499479101E-2</v>
      </c>
      <c r="G44" s="8">
        <v>4.5645148613861417E-2</v>
      </c>
    </row>
    <row r="45" spans="3:7" x14ac:dyDescent="0.25">
      <c r="C45" s="9" t="s">
        <v>44</v>
      </c>
      <c r="D45" s="8">
        <v>2.438557755752413E-2</v>
      </c>
      <c r="E45" s="8">
        <v>2.8813974589288389E-3</v>
      </c>
      <c r="F45" s="8">
        <v>2.8981023565838576E-3</v>
      </c>
      <c r="G45" s="8">
        <v>2.8912267167620033E-3</v>
      </c>
    </row>
    <row r="46" spans="3:7" x14ac:dyDescent="0.25">
      <c r="C46" s="9" t="s">
        <v>326</v>
      </c>
      <c r="D46" s="8">
        <v>5.0638225698161392</v>
      </c>
      <c r="E46" s="8">
        <v>0.59834077953313569</v>
      </c>
      <c r="F46" s="8">
        <v>0.60175409970377169</v>
      </c>
      <c r="G46" s="8">
        <v>0.60084223816801252</v>
      </c>
    </row>
    <row r="47" spans="3:7" x14ac:dyDescent="0.25">
      <c r="C47" s="9" t="s">
        <v>45</v>
      </c>
      <c r="D47" s="8">
        <v>5.1032595620747401</v>
      </c>
      <c r="E47" s="8">
        <v>0.60300065068089403</v>
      </c>
      <c r="F47" s="8">
        <v>0.60638533839806763</v>
      </c>
      <c r="G47" s="8">
        <v>0.60547450063925801</v>
      </c>
    </row>
    <row r="48" spans="3:7" x14ac:dyDescent="0.25">
      <c r="C48" s="9" t="s">
        <v>243</v>
      </c>
      <c r="D48" s="8">
        <v>5.342696554333358</v>
      </c>
      <c r="E48" s="8">
        <v>0.63129250226571221</v>
      </c>
      <c r="F48" s="8">
        <v>0.63477900107512519</v>
      </c>
      <c r="G48" s="8">
        <v>0.63387854363238905</v>
      </c>
    </row>
    <row r="49" spans="3:7" x14ac:dyDescent="0.25">
      <c r="C49" s="9" t="s">
        <v>46</v>
      </c>
      <c r="D49" s="8">
        <v>4.1821335465919702</v>
      </c>
      <c r="E49" s="8">
        <v>0.49416049079112456</v>
      </c>
      <c r="F49" s="8">
        <v>0.4968456605041156</v>
      </c>
      <c r="G49" s="8">
        <v>0.49595710572762075</v>
      </c>
    </row>
    <row r="50" spans="3:7" x14ac:dyDescent="0.25">
      <c r="C50" s="9" t="s">
        <v>226</v>
      </c>
      <c r="D50" s="8">
        <v>3.2215705388505853</v>
      </c>
      <c r="E50" s="8">
        <v>0.38066045975359514</v>
      </c>
      <c r="F50" s="8">
        <v>0.3826955058360561</v>
      </c>
      <c r="G50" s="8">
        <v>0.38192013648423551</v>
      </c>
    </row>
    <row r="51" spans="3:7" x14ac:dyDescent="0.25">
      <c r="C51" s="9" t="s">
        <v>181</v>
      </c>
      <c r="D51" s="8">
        <v>3.4610075311092032</v>
      </c>
      <c r="E51" s="8">
        <v>0.40895231133841337</v>
      </c>
      <c r="F51" s="8">
        <v>0.41110326506754996</v>
      </c>
      <c r="G51" s="8">
        <v>0.41029227974217702</v>
      </c>
    </row>
    <row r="52" spans="3:7" x14ac:dyDescent="0.25">
      <c r="C52" s="9" t="s">
        <v>296</v>
      </c>
      <c r="D52" s="8">
        <v>4.7004445233678069</v>
      </c>
      <c r="E52" s="8">
        <v>0.55540406510851925</v>
      </c>
      <c r="F52" s="8">
        <v>0.55827801927248777</v>
      </c>
      <c r="G52" s="8">
        <v>0.55736531692819258</v>
      </c>
    </row>
    <row r="53" spans="3:7" x14ac:dyDescent="0.25">
      <c r="C53" s="9" t="s">
        <v>177</v>
      </c>
      <c r="D53" s="8">
        <v>9.9398815156264249</v>
      </c>
      <c r="E53" s="8">
        <v>1.1744954276197843</v>
      </c>
      <c r="F53" s="8">
        <v>1.1804743970207339</v>
      </c>
      <c r="G53" s="8">
        <v>1.1815820016629677</v>
      </c>
    </row>
    <row r="54" spans="3:7" x14ac:dyDescent="0.25">
      <c r="C54" s="9" t="s">
        <v>164</v>
      </c>
      <c r="D54" s="8">
        <v>10.079318507885034</v>
      </c>
      <c r="E54" s="8">
        <v>1.1909712889860726</v>
      </c>
      <c r="F54" s="8">
        <v>1.1969357855479403</v>
      </c>
      <c r="G54" s="8">
        <v>1.1981706954390863</v>
      </c>
    </row>
    <row r="55" spans="3:7" x14ac:dyDescent="0.25">
      <c r="C55" s="9" t="s">
        <v>241</v>
      </c>
      <c r="D55" s="8">
        <v>13.818755500143638</v>
      </c>
      <c r="E55" s="8">
        <v>1.6328227982194019</v>
      </c>
      <c r="F55" s="8">
        <v>1.6408673873085033</v>
      </c>
      <c r="G55" s="8">
        <v>1.6475197171635922</v>
      </c>
    </row>
    <row r="56" spans="3:7" x14ac:dyDescent="0.25">
      <c r="C56" s="9" t="s">
        <v>263</v>
      </c>
      <c r="D56" s="8">
        <v>14.858192492402253</v>
      </c>
      <c r="E56" s="8">
        <v>1.7556425715524513</v>
      </c>
      <c r="F56" s="8">
        <v>1.7641517893344534</v>
      </c>
      <c r="G56" s="8">
        <v>1.7730914197107162</v>
      </c>
    </row>
    <row r="57" spans="3:7" x14ac:dyDescent="0.25">
      <c r="C57" s="9" t="s">
        <v>47</v>
      </c>
      <c r="D57" s="8">
        <v>18.297629484660874</v>
      </c>
      <c r="E57" s="8">
        <v>2.1620461101301958</v>
      </c>
      <c r="F57" s="8">
        <v>2.1723548438191052</v>
      </c>
      <c r="G57" s="8">
        <v>2.1918505168566438</v>
      </c>
    </row>
    <row r="58" spans="3:7" x14ac:dyDescent="0.25">
      <c r="C58" s="9" t="s">
        <v>307</v>
      </c>
      <c r="D58" s="8">
        <v>16.23706647691948</v>
      </c>
      <c r="E58" s="8">
        <v>1.9185701866888469</v>
      </c>
      <c r="F58" s="8">
        <v>1.9275694047875489</v>
      </c>
      <c r="G58" s="8">
        <v>1.9401543531315821</v>
      </c>
    </row>
    <row r="59" spans="3:7" x14ac:dyDescent="0.25">
      <c r="C59" s="9" t="s">
        <v>48</v>
      </c>
      <c r="D59" s="8">
        <v>12.976503469178098</v>
      </c>
      <c r="E59" s="8">
        <v>1.5333023806251525</v>
      </c>
      <c r="F59" s="8">
        <v>1.5403776562739093</v>
      </c>
      <c r="G59" s="8">
        <v>1.5454371751511637</v>
      </c>
    </row>
    <row r="60" spans="3:7" x14ac:dyDescent="0.25">
      <c r="C60" s="9" t="s">
        <v>49</v>
      </c>
      <c r="D60" s="8">
        <v>13.715940461436702</v>
      </c>
      <c r="E60" s="8">
        <v>1.6206741833026135</v>
      </c>
      <c r="F60" s="8">
        <v>1.6280312289129801</v>
      </c>
      <c r="G60" s="8">
        <v>1.6344669091688435</v>
      </c>
    </row>
    <row r="61" spans="3:7" x14ac:dyDescent="0.25">
      <c r="C61" s="9" t="s">
        <v>50</v>
      </c>
      <c r="D61" s="8">
        <v>14.95537745369532</v>
      </c>
      <c r="E61" s="8">
        <v>1.767125937072721</v>
      </c>
      <c r="F61" s="8">
        <v>1.7750176845891363</v>
      </c>
      <c r="G61" s="8">
        <v>1.7841774078052359</v>
      </c>
    </row>
    <row r="62" spans="3:7" x14ac:dyDescent="0.25">
      <c r="C62" s="9" t="s">
        <v>196</v>
      </c>
      <c r="D62" s="8">
        <v>15.494814445953935</v>
      </c>
      <c r="E62" s="8">
        <v>1.8308657593131259</v>
      </c>
      <c r="F62" s="8">
        <v>1.8389096850104172</v>
      </c>
      <c r="G62" s="8">
        <v>1.8494266687506777</v>
      </c>
    </row>
    <row r="63" spans="3:7" x14ac:dyDescent="0.25">
      <c r="C63" s="9" t="s">
        <v>256</v>
      </c>
      <c r="D63" s="8">
        <v>17.234251438212539</v>
      </c>
      <c r="E63" s="8">
        <v>2.0363974641758764</v>
      </c>
      <c r="F63" s="8">
        <v>2.0451996419860401</v>
      </c>
      <c r="G63" s="8">
        <v>2.0608769979861732</v>
      </c>
    </row>
    <row r="64" spans="3:7" x14ac:dyDescent="0.25">
      <c r="C64" s="9" t="s">
        <v>295</v>
      </c>
      <c r="D64" s="8">
        <v>19.173688430471159</v>
      </c>
      <c r="E64" s="8">
        <v>2.2655611494756869</v>
      </c>
      <c r="F64" s="8">
        <v>2.2751957110208978</v>
      </c>
      <c r="G64" s="8">
        <v>2.2981636152921836</v>
      </c>
    </row>
    <row r="65" spans="3:7" x14ac:dyDescent="0.25">
      <c r="C65" s="9" t="s">
        <v>204</v>
      </c>
      <c r="D65" s="8">
        <v>4.2131254227297603</v>
      </c>
      <c r="E65" s="8">
        <v>0.49782248784410443</v>
      </c>
      <c r="F65" s="8">
        <v>0.49990541583208015</v>
      </c>
      <c r="G65" s="8">
        <v>0.49901499965660528</v>
      </c>
    </row>
    <row r="66" spans="3:7" x14ac:dyDescent="0.25">
      <c r="C66" s="9" t="s">
        <v>51</v>
      </c>
      <c r="D66" s="8">
        <v>4.4525624149883782</v>
      </c>
      <c r="E66" s="8">
        <v>0.52611433942892261</v>
      </c>
      <c r="F66" s="8">
        <v>0.52828025258309286</v>
      </c>
      <c r="G66" s="8">
        <v>0.52737580018080477</v>
      </c>
    </row>
    <row r="67" spans="3:7" x14ac:dyDescent="0.25">
      <c r="C67" s="9" t="s">
        <v>200</v>
      </c>
      <c r="D67" s="8">
        <v>4.6919994072469962</v>
      </c>
      <c r="E67" s="8">
        <v>0.55440619101374078</v>
      </c>
      <c r="F67" s="8">
        <v>0.55665198747215339</v>
      </c>
      <c r="G67" s="8">
        <v>0.55573955246707951</v>
      </c>
    </row>
    <row r="68" spans="3:7" x14ac:dyDescent="0.25">
      <c r="C68" s="9" t="s">
        <v>52</v>
      </c>
      <c r="D68" s="8">
        <v>4.9314363995055999</v>
      </c>
      <c r="E68" s="8">
        <v>0.58269804259855729</v>
      </c>
      <c r="F68" s="8">
        <v>0.58502072789504411</v>
      </c>
      <c r="G68" s="8">
        <v>0.58410668922381426</v>
      </c>
    </row>
    <row r="69" spans="3:7" x14ac:dyDescent="0.25">
      <c r="C69" s="9" t="s">
        <v>53</v>
      </c>
      <c r="D69" s="8">
        <v>5.1708733917642178</v>
      </c>
      <c r="E69" s="8">
        <v>0.61098989418337546</v>
      </c>
      <c r="F69" s="8">
        <v>0.61338658117186051</v>
      </c>
      <c r="G69" s="8">
        <v>0.61247764333985111</v>
      </c>
    </row>
    <row r="70" spans="3:7" x14ac:dyDescent="0.25">
      <c r="C70" s="9" t="s">
        <v>274</v>
      </c>
      <c r="D70" s="8">
        <v>5.4103103840228215</v>
      </c>
      <c r="E70" s="8">
        <v>0.63928174576819197</v>
      </c>
      <c r="F70" s="8">
        <v>0.64174965454905641</v>
      </c>
      <c r="G70" s="8">
        <v>0.64085284791751285</v>
      </c>
    </row>
    <row r="71" spans="3:7" x14ac:dyDescent="0.25">
      <c r="C71" s="9" t="s">
        <v>54</v>
      </c>
      <c r="D71" s="8">
        <v>5.6497473762814394</v>
      </c>
      <c r="E71" s="8">
        <v>0.66757359735301014</v>
      </c>
      <c r="F71" s="8">
        <v>0.67011005520151035</v>
      </c>
      <c r="G71" s="8">
        <v>0.66923273630568225</v>
      </c>
    </row>
    <row r="72" spans="3:7" x14ac:dyDescent="0.25">
      <c r="C72" s="9" t="s">
        <v>55</v>
      </c>
      <c r="D72" s="8">
        <v>5.8891843685400573</v>
      </c>
      <c r="E72" s="8">
        <v>0.69586544893782831</v>
      </c>
      <c r="F72" s="8">
        <v>0.69846789023456279</v>
      </c>
      <c r="G72" s="8">
        <v>0.69761774213289518</v>
      </c>
    </row>
    <row r="73" spans="3:7" x14ac:dyDescent="0.25">
      <c r="C73" s="9" t="s">
        <v>56</v>
      </c>
      <c r="D73" s="8">
        <v>6.128621360798661</v>
      </c>
      <c r="E73" s="8">
        <v>0.72415730052264482</v>
      </c>
      <c r="F73" s="8">
        <v>0.72682326668606823</v>
      </c>
      <c r="G73" s="8">
        <v>0.72600829934049405</v>
      </c>
    </row>
    <row r="74" spans="3:7" x14ac:dyDescent="0.25">
      <c r="C74" s="9" t="s">
        <v>57</v>
      </c>
      <c r="D74" s="8">
        <v>6.368058353057279</v>
      </c>
      <c r="E74" s="8">
        <v>0.7524491521074631</v>
      </c>
      <c r="F74" s="8">
        <v>0.75517629152844201</v>
      </c>
      <c r="G74" s="8">
        <v>0.75440484221583126</v>
      </c>
    </row>
    <row r="75" spans="3:7" x14ac:dyDescent="0.25">
      <c r="C75" s="9" t="s">
        <v>277</v>
      </c>
      <c r="D75" s="8">
        <v>6.6074953453158969</v>
      </c>
      <c r="E75" s="8">
        <v>0.78074100369228128</v>
      </c>
      <c r="F75" s="8">
        <v>0.78352707167068991</v>
      </c>
      <c r="G75" s="8">
        <v>0.78280780542551243</v>
      </c>
    </row>
    <row r="76" spans="3:7" x14ac:dyDescent="0.25">
      <c r="C76" s="9" t="s">
        <v>249</v>
      </c>
      <c r="D76" s="8">
        <v>6.8469323375745006</v>
      </c>
      <c r="E76" s="8">
        <v>0.80903285527709778</v>
      </c>
      <c r="F76" s="8">
        <v>0.81187571396044966</v>
      </c>
      <c r="G76" s="8">
        <v>0.81121762404871756</v>
      </c>
    </row>
    <row r="77" spans="3:7" x14ac:dyDescent="0.25">
      <c r="C77" s="9" t="s">
        <v>58</v>
      </c>
      <c r="D77" s="8">
        <v>7.0863693298331185</v>
      </c>
      <c r="E77" s="8">
        <v>0.83732470686191596</v>
      </c>
      <c r="F77" s="8">
        <v>0.84022232518602957</v>
      </c>
      <c r="G77" s="8">
        <v>0.83963473361058927</v>
      </c>
    </row>
    <row r="78" spans="3:7" x14ac:dyDescent="0.25">
      <c r="C78" s="9" t="s">
        <v>59</v>
      </c>
      <c r="D78" s="8">
        <v>7.3258063220917222</v>
      </c>
      <c r="E78" s="8">
        <v>0.86561655844673246</v>
      </c>
      <c r="F78" s="8">
        <v>0.86856701207842624</v>
      </c>
      <c r="G78" s="8">
        <v>0.86805957011567747</v>
      </c>
    </row>
    <row r="79" spans="3:7" x14ac:dyDescent="0.25">
      <c r="C79" s="9" t="s">
        <v>289</v>
      </c>
      <c r="D79" s="8">
        <v>7.5652433143503401</v>
      </c>
      <c r="E79" s="8">
        <v>0.89390841003155064</v>
      </c>
      <c r="F79" s="8">
        <v>0.89690988131336546</v>
      </c>
      <c r="G79" s="8">
        <v>0.89649257008148964</v>
      </c>
    </row>
    <row r="80" spans="3:7" x14ac:dyDescent="0.25">
      <c r="C80" s="9" t="s">
        <v>60</v>
      </c>
      <c r="D80" s="8">
        <v>7.8046803066089581</v>
      </c>
      <c r="E80" s="8">
        <v>0.92220026161636881</v>
      </c>
      <c r="F80" s="8">
        <v>0.92525103951331655</v>
      </c>
      <c r="G80" s="8">
        <v>0.92493417057210092</v>
      </c>
    </row>
    <row r="81" spans="3:7" x14ac:dyDescent="0.25">
      <c r="C81" s="9" t="s">
        <v>258</v>
      </c>
      <c r="D81" s="8">
        <v>8.0441172988675618</v>
      </c>
      <c r="E81" s="8">
        <v>0.95049211320118532</v>
      </c>
      <c r="F81" s="8">
        <v>0.95359059324951667</v>
      </c>
      <c r="G81" s="8">
        <v>0.95338480923187319</v>
      </c>
    </row>
    <row r="82" spans="3:7" x14ac:dyDescent="0.25">
      <c r="C82" s="9" t="s">
        <v>193</v>
      </c>
      <c r="D82" s="8">
        <v>8.2835542911261797</v>
      </c>
      <c r="E82" s="8">
        <v>0.97878396478600349</v>
      </c>
      <c r="F82" s="8">
        <v>0.98192864904399768</v>
      </c>
      <c r="G82" s="8">
        <v>0.98184492431927162</v>
      </c>
    </row>
    <row r="83" spans="3:7" x14ac:dyDescent="0.25">
      <c r="C83" s="9" t="s">
        <v>178</v>
      </c>
      <c r="D83" s="8">
        <v>8.5229912833847834</v>
      </c>
      <c r="E83" s="8">
        <v>1.00707581637082</v>
      </c>
      <c r="F83" s="8">
        <v>1.0102653133715891</v>
      </c>
      <c r="G83" s="8">
        <v>1.0103149547407684</v>
      </c>
    </row>
    <row r="84" spans="3:7" x14ac:dyDescent="0.25">
      <c r="C84" s="9" t="s">
        <v>238</v>
      </c>
      <c r="D84" s="8">
        <v>8.7624282756434013</v>
      </c>
      <c r="E84" s="8">
        <v>1.0353676679556383</v>
      </c>
      <c r="F84" s="8">
        <v>1.0386006926619478</v>
      </c>
      <c r="G84" s="8">
        <v>1.0387953400848826</v>
      </c>
    </row>
    <row r="85" spans="3:7" x14ac:dyDescent="0.25">
      <c r="C85" s="9" t="s">
        <v>61</v>
      </c>
      <c r="D85" s="8">
        <v>9.0018652679020192</v>
      </c>
      <c r="E85" s="8">
        <v>1.0636595195404563</v>
      </c>
      <c r="F85" s="8">
        <v>1.0669348933015559</v>
      </c>
      <c r="G85" s="8">
        <v>1.0672865206563089</v>
      </c>
    </row>
    <row r="86" spans="3:7" x14ac:dyDescent="0.25">
      <c r="C86" s="9" t="s">
        <v>271</v>
      </c>
      <c r="D86" s="8">
        <v>9.241302260160623</v>
      </c>
      <c r="E86" s="8">
        <v>1.0919513711252729</v>
      </c>
      <c r="F86" s="8">
        <v>1.0952680216357384</v>
      </c>
      <c r="G86" s="8">
        <v>1.0957889375101892</v>
      </c>
    </row>
    <row r="87" spans="3:7" x14ac:dyDescent="0.25">
      <c r="C87" s="9" t="s">
        <v>293</v>
      </c>
      <c r="D87" s="8">
        <v>9.4807392524192409</v>
      </c>
      <c r="E87" s="8">
        <v>1.1202432227100911</v>
      </c>
      <c r="F87" s="8">
        <v>1.1236001839706729</v>
      </c>
      <c r="G87" s="8">
        <v>1.1243030324865086</v>
      </c>
    </row>
    <row r="88" spans="3:7" x14ac:dyDescent="0.25">
      <c r="C88" s="9" t="s">
        <v>173</v>
      </c>
      <c r="D88" s="8">
        <v>9.7201762446778446</v>
      </c>
      <c r="E88" s="8">
        <v>1.1485350742949076</v>
      </c>
      <c r="F88" s="8">
        <v>1.1519314865753849</v>
      </c>
      <c r="G88" s="8">
        <v>1.1528292482446134</v>
      </c>
    </row>
    <row r="89" spans="3:7" x14ac:dyDescent="0.25">
      <c r="C89" s="9" t="s">
        <v>203</v>
      </c>
      <c r="D89" s="8">
        <v>9.9596132369364625</v>
      </c>
      <c r="E89" s="8">
        <v>1.1768269258797257</v>
      </c>
      <c r="F89" s="8">
        <v>1.1802620356837654</v>
      </c>
      <c r="G89" s="8">
        <v>1.1813680282978936</v>
      </c>
    </row>
    <row r="90" spans="3:7" x14ac:dyDescent="0.25">
      <c r="C90" s="9" t="s">
        <v>171</v>
      </c>
      <c r="D90" s="8">
        <v>10.19905022919508</v>
      </c>
      <c r="E90" s="8">
        <v>1.205118777464544</v>
      </c>
      <c r="F90" s="8">
        <v>1.2085919374965581</v>
      </c>
      <c r="G90" s="8">
        <v>1.2099198170485888</v>
      </c>
    </row>
    <row r="91" spans="3:7" x14ac:dyDescent="0.25">
      <c r="C91" s="9" t="s">
        <v>311</v>
      </c>
      <c r="D91" s="8">
        <v>-7.9615127785463073</v>
      </c>
      <c r="E91" s="8">
        <v>-0.94073157115996309</v>
      </c>
      <c r="F91" s="8">
        <v>-0.94340918493470649</v>
      </c>
      <c r="G91" s="8">
        <v>-0.94316224548988481</v>
      </c>
    </row>
    <row r="92" spans="3:7" x14ac:dyDescent="0.25">
      <c r="C92" s="9" t="s">
        <v>170</v>
      </c>
      <c r="D92" s="8">
        <v>-2.4220757862876923</v>
      </c>
      <c r="E92" s="8">
        <v>-0.28619223799311155</v>
      </c>
      <c r="F92" s="8">
        <v>-0.28699697333782614</v>
      </c>
      <c r="G92" s="8">
        <v>-0.28637197843985401</v>
      </c>
    </row>
    <row r="93" spans="3:7" x14ac:dyDescent="0.25">
      <c r="C93" s="9" t="s">
        <v>62</v>
      </c>
      <c r="D93" s="8">
        <v>-2.1826387940290743</v>
      </c>
      <c r="E93" s="8">
        <v>-0.25790038640829338</v>
      </c>
      <c r="F93" s="8">
        <v>-0.25861701046220142</v>
      </c>
      <c r="G93" s="8">
        <v>-0.2580443467857087</v>
      </c>
    </row>
    <row r="94" spans="3:7" x14ac:dyDescent="0.25">
      <c r="C94" s="9" t="s">
        <v>63</v>
      </c>
      <c r="D94" s="8">
        <v>-1.6432018017704735</v>
      </c>
      <c r="E94" s="8">
        <v>-0.1941605641678904</v>
      </c>
      <c r="F94" s="8">
        <v>-0.19469387593169141</v>
      </c>
      <c r="G94" s="8">
        <v>-0.1942494171348913</v>
      </c>
    </row>
    <row r="95" spans="3:7" x14ac:dyDescent="0.25">
      <c r="C95" s="9" t="s">
        <v>64</v>
      </c>
      <c r="D95" s="8">
        <v>-1.4037648095118556</v>
      </c>
      <c r="E95" s="8">
        <v>-0.16586871258307223</v>
      </c>
      <c r="F95" s="8">
        <v>-0.16631922564866125</v>
      </c>
      <c r="G95" s="8">
        <v>-0.16593551360601741</v>
      </c>
    </row>
    <row r="96" spans="3:7" x14ac:dyDescent="0.25">
      <c r="C96" s="9" t="s">
        <v>65</v>
      </c>
      <c r="D96" s="8">
        <v>-1.1643278172532519</v>
      </c>
      <c r="E96" s="8">
        <v>-0.13757686099825572</v>
      </c>
      <c r="F96" s="8">
        <v>-0.1379464836310435</v>
      </c>
      <c r="G96" s="8">
        <v>-0.13762541407948098</v>
      </c>
    </row>
    <row r="97" spans="3:7" x14ac:dyDescent="0.25">
      <c r="C97" s="9" t="s">
        <v>290</v>
      </c>
      <c r="D97" s="8">
        <v>-0.92489082499463393</v>
      </c>
      <c r="E97" s="8">
        <v>-0.10928500941343754</v>
      </c>
      <c r="F97" s="8">
        <v>-0.10957554335361243</v>
      </c>
      <c r="G97" s="8">
        <v>-0.10931868767943639</v>
      </c>
    </row>
    <row r="98" spans="3:7" x14ac:dyDescent="0.25">
      <c r="C98" s="9" t="s">
        <v>286</v>
      </c>
      <c r="D98" s="8">
        <v>-0.68545383273601601</v>
      </c>
      <c r="E98" s="8">
        <v>-8.0993157828619364E-2</v>
      </c>
      <c r="F98" s="8">
        <v>-8.1206298329747781E-2</v>
      </c>
      <c r="G98" s="8">
        <v>-8.1014903805933292E-2</v>
      </c>
    </row>
    <row r="99" spans="3:7" x14ac:dyDescent="0.25">
      <c r="C99" s="9" t="s">
        <v>261</v>
      </c>
      <c r="D99" s="8">
        <v>-0.4460168404774123</v>
      </c>
      <c r="E99" s="8">
        <v>-5.2701306243802856E-2</v>
      </c>
      <c r="F99" s="8">
        <v>-5.28386421094263E-2</v>
      </c>
      <c r="G99" s="8">
        <v>-5.2713632102107853E-2</v>
      </c>
    </row>
    <row r="100" spans="3:7" x14ac:dyDescent="0.25">
      <c r="C100" s="9" t="s">
        <v>66</v>
      </c>
      <c r="D100" s="8">
        <v>-1.2065798482187944</v>
      </c>
      <c r="E100" s="8">
        <v>-0.14256935684427405</v>
      </c>
      <c r="F100" s="8">
        <v>-0.14293740320782522</v>
      </c>
      <c r="G100" s="8">
        <v>-0.14260519109596825</v>
      </c>
    </row>
    <row r="101" spans="3:7" x14ac:dyDescent="0.25">
      <c r="C101" s="9" t="s">
        <v>167</v>
      </c>
      <c r="D101" s="8">
        <v>-0.96714285596019067</v>
      </c>
      <c r="E101" s="8">
        <v>-0.11427750525945754</v>
      </c>
      <c r="F101" s="8">
        <v>-0.11456986987339772</v>
      </c>
      <c r="G101" s="8">
        <v>-0.11430161024456575</v>
      </c>
    </row>
    <row r="102" spans="3:7" x14ac:dyDescent="0.25">
      <c r="C102" s="9" t="s">
        <v>310</v>
      </c>
      <c r="D102" s="8">
        <v>-1.3277058637015671</v>
      </c>
      <c r="E102" s="8">
        <v>-0.15688159498581231</v>
      </c>
      <c r="F102" s="8">
        <v>-0.15727952140485657</v>
      </c>
      <c r="G102" s="8">
        <v>-0.15691557684578977</v>
      </c>
    </row>
    <row r="103" spans="3:7" x14ac:dyDescent="0.25">
      <c r="C103" s="9" t="s">
        <v>67</v>
      </c>
      <c r="D103" s="8">
        <v>-1.9882688714429548</v>
      </c>
      <c r="E103" s="8">
        <v>-0.23493365536775523</v>
      </c>
      <c r="F103" s="8">
        <v>-0.23552470867704597</v>
      </c>
      <c r="G103" s="8">
        <v>-0.23499682276420925</v>
      </c>
    </row>
    <row r="104" spans="3:7" x14ac:dyDescent="0.25">
      <c r="C104" s="9" t="s">
        <v>68</v>
      </c>
      <c r="D104" s="8">
        <v>-2.3488318791843454</v>
      </c>
      <c r="E104" s="8">
        <v>-0.27753774509411172</v>
      </c>
      <c r="F104" s="8">
        <v>-0.27823060079416534</v>
      </c>
      <c r="G104" s="8">
        <v>-0.27762143547403223</v>
      </c>
    </row>
    <row r="105" spans="3:7" x14ac:dyDescent="0.25">
      <c r="C105" s="9" t="s">
        <v>298</v>
      </c>
      <c r="D105" s="8">
        <v>-2.3093948869257304</v>
      </c>
      <c r="E105" s="8">
        <v>-0.27287787394635171</v>
      </c>
      <c r="F105" s="8">
        <v>-0.27355414634185882</v>
      </c>
      <c r="G105" s="8">
        <v>-0.27295355014094375</v>
      </c>
    </row>
    <row r="106" spans="3:7" x14ac:dyDescent="0.25">
      <c r="C106" s="9" t="s">
        <v>234</v>
      </c>
      <c r="D106" s="8">
        <v>-2.7699578946671295</v>
      </c>
      <c r="E106" s="8">
        <v>-0.32729795389123811</v>
      </c>
      <c r="F106" s="8">
        <v>-0.32810356772172034</v>
      </c>
      <c r="G106" s="8">
        <v>-0.3274086801389276</v>
      </c>
    </row>
    <row r="107" spans="3:7" x14ac:dyDescent="0.25">
      <c r="C107" s="9" t="s">
        <v>69</v>
      </c>
      <c r="D107" s="8">
        <v>-3.5305209024085116</v>
      </c>
      <c r="E107" s="8">
        <v>-0.41716600449170932</v>
      </c>
      <c r="F107" s="8">
        <v>-0.4181862970226734</v>
      </c>
      <c r="G107" s="8">
        <v>-0.41736715306373595</v>
      </c>
    </row>
    <row r="108" spans="3:7" x14ac:dyDescent="0.25">
      <c r="C108" s="9" t="s">
        <v>327</v>
      </c>
      <c r="D108" s="8">
        <v>-3.2910839101498937</v>
      </c>
      <c r="E108" s="8">
        <v>-0.38887415290689115</v>
      </c>
      <c r="F108" s="8">
        <v>-0.38981965592071671</v>
      </c>
      <c r="G108" s="8">
        <v>-0.38903492967189601</v>
      </c>
    </row>
    <row r="109" spans="3:7" x14ac:dyDescent="0.25">
      <c r="C109" s="9" t="s">
        <v>70</v>
      </c>
      <c r="D109" s="8">
        <v>-3.2516469178912928</v>
      </c>
      <c r="E109" s="8">
        <v>-0.38421428175913286</v>
      </c>
      <c r="F109" s="8">
        <v>-0.38514340856216511</v>
      </c>
      <c r="G109" s="8">
        <v>-0.38436479273873875</v>
      </c>
    </row>
    <row r="110" spans="3:7" x14ac:dyDescent="0.25">
      <c r="C110" s="9" t="s">
        <v>71</v>
      </c>
      <c r="D110" s="8">
        <v>-4.1122099256326692</v>
      </c>
      <c r="E110" s="8">
        <v>-0.48589832257813231</v>
      </c>
      <c r="F110" s="8">
        <v>-0.48706757319653365</v>
      </c>
      <c r="G110" s="8">
        <v>-0.48618540852288167</v>
      </c>
    </row>
    <row r="111" spans="3:7" x14ac:dyDescent="0.25">
      <c r="C111" s="9" t="s">
        <v>227</v>
      </c>
      <c r="D111" s="8">
        <v>-5.3727729333740513</v>
      </c>
      <c r="E111" s="8">
        <v>-0.63484632427124821</v>
      </c>
      <c r="F111" s="8">
        <v>-0.63636724934739797</v>
      </c>
      <c r="G111" s="8">
        <v>-0.6354675848889727</v>
      </c>
    </row>
    <row r="112" spans="3:7" x14ac:dyDescent="0.25">
      <c r="C112" s="9" t="s">
        <v>169</v>
      </c>
      <c r="D112" s="8">
        <v>-6.1333359411154476</v>
      </c>
      <c r="E112" s="8">
        <v>-0.72471437487172108</v>
      </c>
      <c r="F112" s="8">
        <v>-0.72644380203214587</v>
      </c>
      <c r="G112" s="8">
        <v>-0.72562830955009594</v>
      </c>
    </row>
    <row r="113" spans="3:7" x14ac:dyDescent="0.25">
      <c r="C113" s="9" t="s">
        <v>272</v>
      </c>
      <c r="D113" s="8">
        <v>-5.9938989488568382</v>
      </c>
      <c r="E113" s="8">
        <v>-0.70823851350543277</v>
      </c>
      <c r="F113" s="8">
        <v>-0.70992286573277819</v>
      </c>
      <c r="G113" s="8">
        <v>-0.70908594681373838</v>
      </c>
    </row>
    <row r="114" spans="3:7" x14ac:dyDescent="0.25">
      <c r="C114" s="9" t="s">
        <v>275</v>
      </c>
      <c r="D114" s="8">
        <v>-7.1544619565982259</v>
      </c>
      <c r="E114" s="8">
        <v>-0.84537052498002041</v>
      </c>
      <c r="F114" s="8">
        <v>-0.84737519327903943</v>
      </c>
      <c r="G114" s="8">
        <v>-0.84680690377913725</v>
      </c>
    </row>
    <row r="115" spans="3:7" x14ac:dyDescent="0.25">
      <c r="C115" s="9" t="s">
        <v>300</v>
      </c>
      <c r="D115" s="8">
        <v>-5.915024964339608</v>
      </c>
      <c r="E115" s="8">
        <v>-0.69891877120991286</v>
      </c>
      <c r="F115" s="8">
        <v>-0.70057221788358381</v>
      </c>
      <c r="G115" s="8">
        <v>-0.69972440135966074</v>
      </c>
    </row>
    <row r="116" spans="3:7" x14ac:dyDescent="0.25">
      <c r="C116" s="9" t="s">
        <v>213</v>
      </c>
      <c r="D116" s="8">
        <v>-6.1755879720809901</v>
      </c>
      <c r="E116" s="8">
        <v>-0.72970687071773943</v>
      </c>
      <c r="F116" s="8">
        <v>-0.7314299593700051</v>
      </c>
      <c r="G116" s="8">
        <v>-0.73062148655074255</v>
      </c>
    </row>
    <row r="117" spans="3:7" x14ac:dyDescent="0.25">
      <c r="C117" s="9" t="s">
        <v>192</v>
      </c>
      <c r="D117" s="8">
        <v>-5.8361509798223921</v>
      </c>
      <c r="E117" s="8">
        <v>-0.68959902891439462</v>
      </c>
      <c r="F117" s="8">
        <v>-0.6912252531173223</v>
      </c>
      <c r="G117" s="8">
        <v>-0.69036741668725798</v>
      </c>
    </row>
    <row r="118" spans="3:7" x14ac:dyDescent="0.25">
      <c r="C118" s="9" t="s">
        <v>72</v>
      </c>
      <c r="D118" s="8">
        <v>-5.9967139875637656</v>
      </c>
      <c r="E118" s="8">
        <v>-0.70857113820369122</v>
      </c>
      <c r="F118" s="8">
        <v>-0.71024077354627779</v>
      </c>
      <c r="G118" s="8">
        <v>-0.70940424063095942</v>
      </c>
    </row>
    <row r="119" spans="3:7" x14ac:dyDescent="0.25">
      <c r="C119" s="9" t="s">
        <v>188</v>
      </c>
      <c r="D119" s="8">
        <v>-5.8572769953051704</v>
      </c>
      <c r="E119" s="8">
        <v>-0.69209527683740457</v>
      </c>
      <c r="F119" s="8">
        <v>-0.69372565666281261</v>
      </c>
      <c r="G119" s="8">
        <v>-0.69287041576722574</v>
      </c>
    </row>
    <row r="120" spans="3:7" x14ac:dyDescent="0.25">
      <c r="C120" s="9" t="s">
        <v>73</v>
      </c>
      <c r="D120" s="8">
        <v>-5.1178400030465525</v>
      </c>
      <c r="E120" s="8">
        <v>-0.60472347415994177</v>
      </c>
      <c r="F120" s="8">
        <v>-0.60614840897666156</v>
      </c>
      <c r="G120" s="8">
        <v>-0.60523751435754614</v>
      </c>
    </row>
    <row r="121" spans="3:7" x14ac:dyDescent="0.25">
      <c r="C121" s="9" t="s">
        <v>74</v>
      </c>
      <c r="D121" s="8">
        <v>-4.5784030107879374</v>
      </c>
      <c r="E121" s="8">
        <v>-0.54098365191953712</v>
      </c>
      <c r="F121" s="8">
        <v>-0.54225940880325074</v>
      </c>
      <c r="G121" s="8">
        <v>-0.54135024660164266</v>
      </c>
    </row>
    <row r="122" spans="3:7" x14ac:dyDescent="0.25">
      <c r="C122" s="9" t="s">
        <v>75</v>
      </c>
      <c r="D122" s="8">
        <v>-4.3389660185293337</v>
      </c>
      <c r="E122" s="8">
        <v>-0.51269180033472062</v>
      </c>
      <c r="F122" s="8">
        <v>-0.513902441838476</v>
      </c>
      <c r="G122" s="8">
        <v>-0.51300436577049946</v>
      </c>
    </row>
    <row r="123" spans="3:7" x14ac:dyDescent="0.25">
      <c r="C123" s="9" t="s">
        <v>294</v>
      </c>
      <c r="D123" s="8">
        <v>-3.899529026270713</v>
      </c>
      <c r="E123" s="8">
        <v>-0.46076796831284417</v>
      </c>
      <c r="F123" s="8">
        <v>-0.46185801667886833</v>
      </c>
      <c r="G123" s="8">
        <v>-0.46099534972444262</v>
      </c>
    </row>
    <row r="124" spans="3:7" x14ac:dyDescent="0.25">
      <c r="C124" s="9" t="s">
        <v>76</v>
      </c>
      <c r="D124" s="8">
        <v>-3.4600920340121064</v>
      </c>
      <c r="E124" s="8">
        <v>-0.40884413629096944</v>
      </c>
      <c r="F124" s="8">
        <v>-0.40981364830380157</v>
      </c>
      <c r="G124" s="8">
        <v>-0.4090041801245024</v>
      </c>
    </row>
    <row r="125" spans="3:7" x14ac:dyDescent="0.25">
      <c r="C125" s="9" t="s">
        <v>77</v>
      </c>
      <c r="D125" s="8">
        <v>-3.2206550417534885</v>
      </c>
      <c r="E125" s="8">
        <v>-0.38055228470615127</v>
      </c>
      <c r="F125" s="8">
        <v>-0.38145732457074949</v>
      </c>
      <c r="G125" s="8">
        <v>-0.38068360974883325</v>
      </c>
    </row>
    <row r="126" spans="3:7" x14ac:dyDescent="0.25">
      <c r="C126" s="9" t="s">
        <v>78</v>
      </c>
      <c r="D126" s="8">
        <v>-2.7812180494948677</v>
      </c>
      <c r="E126" s="8">
        <v>-0.32862845268427487</v>
      </c>
      <c r="F126" s="8">
        <v>-0.32941267746505304</v>
      </c>
      <c r="G126" s="8">
        <v>-0.32871568816074825</v>
      </c>
    </row>
    <row r="127" spans="3:7" x14ac:dyDescent="0.25">
      <c r="C127" s="9" t="s">
        <v>79</v>
      </c>
      <c r="D127" s="8">
        <v>-2.6417810572362725</v>
      </c>
      <c r="E127" s="8">
        <v>-0.31215259131798834</v>
      </c>
      <c r="F127" s="8">
        <v>-0.31290042695248715</v>
      </c>
      <c r="G127" s="8">
        <v>-0.31223052400678281</v>
      </c>
    </row>
    <row r="128" spans="3:7" x14ac:dyDescent="0.25">
      <c r="C128" s="9" t="s">
        <v>245</v>
      </c>
      <c r="D128" s="8">
        <v>-2.7023440649776518</v>
      </c>
      <c r="E128" s="8">
        <v>-0.31930871038875663</v>
      </c>
      <c r="F128" s="8">
        <v>-0.32007708494313258</v>
      </c>
      <c r="G128" s="8">
        <v>-0.31939525693781223</v>
      </c>
    </row>
    <row r="129" spans="3:7" x14ac:dyDescent="0.25">
      <c r="C129" s="9" t="s">
        <v>199</v>
      </c>
      <c r="D129" s="8">
        <v>-2.5629070727190282</v>
      </c>
      <c r="E129" s="8">
        <v>-0.30283284902246671</v>
      </c>
      <c r="F129" s="8">
        <v>-0.30356517504527131</v>
      </c>
      <c r="G129" s="8">
        <v>-0.30291112564793193</v>
      </c>
    </row>
    <row r="130" spans="3:7" x14ac:dyDescent="0.25">
      <c r="C130" s="9" t="s">
        <v>80</v>
      </c>
      <c r="D130" s="8">
        <v>-2.0234700804604273</v>
      </c>
      <c r="E130" s="8">
        <v>-0.23909302678206371</v>
      </c>
      <c r="F130" s="8">
        <v>-0.23967435412335722</v>
      </c>
      <c r="G130" s="8">
        <v>-0.23913828526687875</v>
      </c>
    </row>
    <row r="131" spans="3:7" x14ac:dyDescent="0.25">
      <c r="C131" s="9" t="s">
        <v>81</v>
      </c>
      <c r="D131" s="8">
        <v>-0.88403308820180371</v>
      </c>
      <c r="E131" s="8">
        <v>-0.10445726323048442</v>
      </c>
      <c r="F131" s="8">
        <v>-0.10471274177938697</v>
      </c>
      <c r="G131" s="8">
        <v>-0.10446702700853651</v>
      </c>
    </row>
    <row r="132" spans="3:7" x14ac:dyDescent="0.25">
      <c r="C132" s="9" t="s">
        <v>82</v>
      </c>
      <c r="D132" s="8">
        <v>-0.54459609594320568</v>
      </c>
      <c r="E132" s="8">
        <v>-6.4349421427139647E-2</v>
      </c>
      <c r="F132" s="8">
        <v>-6.450781161341762E-2</v>
      </c>
      <c r="G132" s="8">
        <v>-6.4355402552787863E-2</v>
      </c>
    </row>
    <row r="133" spans="3:7" x14ac:dyDescent="0.25">
      <c r="C133" s="9" t="s">
        <v>323</v>
      </c>
      <c r="D133" s="8">
        <v>-0.10515910368458492</v>
      </c>
      <c r="E133" s="8">
        <v>-1.2425589405263258E-2</v>
      </c>
      <c r="F133" s="8">
        <v>-1.2456383705259661E-2</v>
      </c>
      <c r="G133" s="8">
        <v>-1.2426835720984214E-2</v>
      </c>
    </row>
    <row r="134" spans="3:7" x14ac:dyDescent="0.25">
      <c r="C134" s="9" t="s">
        <v>83</v>
      </c>
      <c r="D134" s="8">
        <v>0.43427788857403016</v>
      </c>
      <c r="E134" s="8">
        <v>5.1314232835141402E-2</v>
      </c>
      <c r="F134" s="8">
        <v>5.1442335622391665E-2</v>
      </c>
      <c r="G134" s="8">
        <v>5.1320611403798788E-2</v>
      </c>
    </row>
    <row r="135" spans="3:7" x14ac:dyDescent="0.25">
      <c r="C135" s="9" t="s">
        <v>84</v>
      </c>
      <c r="D135" s="8">
        <v>1.1737148808326339</v>
      </c>
      <c r="E135" s="8">
        <v>0.13868603551260258</v>
      </c>
      <c r="F135" s="8">
        <v>0.13903494610233408</v>
      </c>
      <c r="G135" s="8">
        <v>0.13871144226814372</v>
      </c>
    </row>
    <row r="136" spans="3:7" x14ac:dyDescent="0.25">
      <c r="C136" s="9" t="s">
        <v>312</v>
      </c>
      <c r="D136" s="8">
        <v>1.7131518730912489</v>
      </c>
      <c r="E136" s="8">
        <v>0.20242585775300725</v>
      </c>
      <c r="F136" s="8">
        <v>0.20293930610687505</v>
      </c>
      <c r="G136" s="8">
        <v>0.20247759755383524</v>
      </c>
    </row>
    <row r="137" spans="3:7" x14ac:dyDescent="0.25">
      <c r="C137" s="9" t="s">
        <v>205</v>
      </c>
      <c r="D137" s="8">
        <v>1.9525888653498527</v>
      </c>
      <c r="E137" s="8">
        <v>0.23071770933782376</v>
      </c>
      <c r="F137" s="8">
        <v>0.23130797155842936</v>
      </c>
      <c r="G137" s="8">
        <v>0.23078845985346647</v>
      </c>
    </row>
    <row r="138" spans="3:7" x14ac:dyDescent="0.25">
      <c r="C138" s="9" t="s">
        <v>217</v>
      </c>
      <c r="D138" s="8">
        <v>2.5920258576084763</v>
      </c>
      <c r="E138" s="8">
        <v>0.30627352179675837</v>
      </c>
      <c r="F138" s="8">
        <v>0.3070641745600477</v>
      </c>
      <c r="G138" s="8">
        <v>0.30640413836826857</v>
      </c>
    </row>
    <row r="139" spans="3:7" x14ac:dyDescent="0.25">
      <c r="C139" s="9" t="s">
        <v>317</v>
      </c>
      <c r="D139" s="8">
        <v>3.4314628498670885</v>
      </c>
      <c r="E139" s="8">
        <v>0.40546131469274949</v>
      </c>
      <c r="F139" s="8">
        <v>0.4065179181168192</v>
      </c>
      <c r="G139" s="8">
        <v>0.40571237107703995</v>
      </c>
    </row>
    <row r="140" spans="3:7" x14ac:dyDescent="0.25">
      <c r="C140" s="9" t="s">
        <v>85</v>
      </c>
      <c r="D140" s="8">
        <v>3.9708998421256894</v>
      </c>
      <c r="E140" s="8">
        <v>0.46920113693315246</v>
      </c>
      <c r="F140" s="8">
        <v>0.47043588031317435</v>
      </c>
      <c r="G140" s="8">
        <v>0.46956609904475921</v>
      </c>
    </row>
    <row r="141" spans="3:7" x14ac:dyDescent="0.25">
      <c r="C141" s="9" t="s">
        <v>86</v>
      </c>
      <c r="D141" s="8">
        <v>4.610336834384313</v>
      </c>
      <c r="E141" s="8">
        <v>0.54475694939208708</v>
      </c>
      <c r="F141" s="8">
        <v>0.54620518445922039</v>
      </c>
      <c r="G141" s="8">
        <v>0.54529496412156819</v>
      </c>
    </row>
    <row r="142" spans="3:7" x14ac:dyDescent="0.25">
      <c r="C142" s="9" t="s">
        <v>185</v>
      </c>
      <c r="D142" s="8">
        <v>5.5497738266429195</v>
      </c>
      <c r="E142" s="8">
        <v>0.65576073250660649</v>
      </c>
      <c r="F142" s="8">
        <v>0.65752254046376735</v>
      </c>
      <c r="G142" s="8">
        <v>0.65663564301840605</v>
      </c>
    </row>
    <row r="143" spans="3:7" x14ac:dyDescent="0.25">
      <c r="C143" s="9" t="s">
        <v>301</v>
      </c>
      <c r="D143" s="8">
        <v>6.3892108189015318</v>
      </c>
      <c r="E143" s="8">
        <v>0.7549485254025976</v>
      </c>
      <c r="F143" s="8">
        <v>0.75699902768988525</v>
      </c>
      <c r="G143" s="8">
        <v>0.75623066909318426</v>
      </c>
    </row>
    <row r="144" spans="3:7" x14ac:dyDescent="0.25">
      <c r="C144" s="9" t="s">
        <v>87</v>
      </c>
      <c r="D144" s="8">
        <v>7.3286478111601525</v>
      </c>
      <c r="E144" s="8">
        <v>0.86595230851711869</v>
      </c>
      <c r="F144" s="8">
        <v>0.8683308685249248</v>
      </c>
      <c r="G144" s="8">
        <v>0.86782271802927891</v>
      </c>
    </row>
    <row r="145" spans="3:7" x14ac:dyDescent="0.25">
      <c r="C145" s="9" t="s">
        <v>88</v>
      </c>
      <c r="D145" s="8">
        <v>8.8680848034187534</v>
      </c>
      <c r="E145" s="8">
        <v>1.0478520329428112</v>
      </c>
      <c r="F145" s="8">
        <v>1.0507636841512527</v>
      </c>
      <c r="G145" s="8">
        <v>1.0510242311191704</v>
      </c>
    </row>
    <row r="146" spans="3:7" x14ac:dyDescent="0.25">
      <c r="C146" s="9" t="s">
        <v>89</v>
      </c>
      <c r="D146" s="8">
        <v>11.20752179567738</v>
      </c>
      <c r="E146" s="8">
        <v>1.3242796791167379</v>
      </c>
      <c r="F146" s="8">
        <v>1.3280033813091718</v>
      </c>
      <c r="G146" s="8">
        <v>1.3304244001465044</v>
      </c>
    </row>
    <row r="147" spans="3:7" x14ac:dyDescent="0.25">
      <c r="C147" s="9" t="s">
        <v>319</v>
      </c>
      <c r="D147" s="8">
        <v>12.746958787935995</v>
      </c>
      <c r="E147" s="8">
        <v>1.5061794035424321</v>
      </c>
      <c r="F147" s="8">
        <v>1.5104664571949284</v>
      </c>
      <c r="G147" s="8">
        <v>1.5150964114019256</v>
      </c>
    </row>
    <row r="148" spans="3:7" x14ac:dyDescent="0.25">
      <c r="C148" s="9" t="s">
        <v>90</v>
      </c>
      <c r="D148" s="8">
        <v>13.186395780194601</v>
      </c>
      <c r="E148" s="8">
        <v>1.5581032355643067</v>
      </c>
      <c r="F148" s="8">
        <v>1.5625936990644269</v>
      </c>
      <c r="G148" s="8">
        <v>1.5679852611804186</v>
      </c>
    </row>
    <row r="149" spans="3:7" x14ac:dyDescent="0.25">
      <c r="C149" s="9" t="s">
        <v>292</v>
      </c>
      <c r="D149" s="8">
        <v>12.825832772453211</v>
      </c>
      <c r="E149" s="8">
        <v>1.5154991458379503</v>
      </c>
      <c r="F149" s="8">
        <v>1.519922826040534</v>
      </c>
      <c r="G149" s="8">
        <v>1.5246864375975682</v>
      </c>
    </row>
    <row r="150" spans="3:7" x14ac:dyDescent="0.25">
      <c r="C150" s="9" t="s">
        <v>229</v>
      </c>
      <c r="D150" s="8">
        <v>12.265269764711817</v>
      </c>
      <c r="E150" s="8">
        <v>1.4492630756745357</v>
      </c>
      <c r="F150" s="8">
        <v>1.4535487914685312</v>
      </c>
      <c r="G150" s="8">
        <v>1.4574153915858161</v>
      </c>
    </row>
    <row r="151" spans="3:7" x14ac:dyDescent="0.25">
      <c r="C151" s="9" t="s">
        <v>251</v>
      </c>
      <c r="D151" s="8">
        <v>10.704706756970438</v>
      </c>
      <c r="E151" s="8">
        <v>1.2648671033258332</v>
      </c>
      <c r="F151" s="8">
        <v>1.268657449725231</v>
      </c>
      <c r="G151" s="8">
        <v>1.2705025055468844</v>
      </c>
    </row>
    <row r="152" spans="3:7" x14ac:dyDescent="0.25">
      <c r="C152" s="9" t="s">
        <v>260</v>
      </c>
      <c r="D152" s="8">
        <v>10.244143749229053</v>
      </c>
      <c r="E152" s="8">
        <v>1.2104470233809486</v>
      </c>
      <c r="F152" s="8">
        <v>1.2141235879644525</v>
      </c>
      <c r="G152" s="8">
        <v>1.2154964158319916</v>
      </c>
    </row>
    <row r="153" spans="3:7" x14ac:dyDescent="0.25">
      <c r="C153" s="9" t="s">
        <v>91</v>
      </c>
      <c r="D153" s="8">
        <v>10.083580741487651</v>
      </c>
      <c r="E153" s="8">
        <v>1.1914749140916485</v>
      </c>
      <c r="F153" s="8">
        <v>1.1951438754452877</v>
      </c>
      <c r="G153" s="8">
        <v>1.1963647016986592</v>
      </c>
    </row>
    <row r="154" spans="3:7" x14ac:dyDescent="0.25">
      <c r="C154" s="9" t="s">
        <v>92</v>
      </c>
      <c r="D154" s="8">
        <v>9.4230177337462777</v>
      </c>
      <c r="E154" s="8">
        <v>1.1134228537097073</v>
      </c>
      <c r="F154" s="8">
        <v>1.1168996124554398</v>
      </c>
      <c r="G154" s="8">
        <v>1.1175582738703205</v>
      </c>
    </row>
    <row r="155" spans="3:7" x14ac:dyDescent="0.25">
      <c r="C155" s="9" t="s">
        <v>93</v>
      </c>
      <c r="D155" s="8">
        <v>9.2624547260048757</v>
      </c>
      <c r="E155" s="8">
        <v>1.0944507444204075</v>
      </c>
      <c r="F155" s="8">
        <v>1.0979169654437639</v>
      </c>
      <c r="G155" s="8">
        <v>1.0984543500343511</v>
      </c>
    </row>
    <row r="156" spans="3:7" x14ac:dyDescent="0.25">
      <c r="C156" s="9" t="s">
        <v>230</v>
      </c>
      <c r="D156" s="8">
        <v>8.9018917182634993</v>
      </c>
      <c r="E156" s="8">
        <v>1.0518466546940526</v>
      </c>
      <c r="F156" s="8">
        <v>1.0552260782807104</v>
      </c>
      <c r="G156" s="8">
        <v>1.0555113614315836</v>
      </c>
    </row>
    <row r="157" spans="3:7" x14ac:dyDescent="0.25">
      <c r="C157" s="9" t="s">
        <v>180</v>
      </c>
      <c r="D157" s="8">
        <v>8.9413287105221144</v>
      </c>
      <c r="E157" s="8">
        <v>1.0565065258418127</v>
      </c>
      <c r="F157" s="8">
        <v>1.0599505990179989</v>
      </c>
      <c r="G157" s="8">
        <v>1.0602624005650685</v>
      </c>
    </row>
    <row r="158" spans="3:7" x14ac:dyDescent="0.25">
      <c r="C158" s="9" t="s">
        <v>94</v>
      </c>
      <c r="D158" s="8">
        <v>9.380765702780721</v>
      </c>
      <c r="E158" s="8">
        <v>1.1084303578636874</v>
      </c>
      <c r="F158" s="8">
        <v>1.1120972130759701</v>
      </c>
      <c r="G158" s="8">
        <v>1.1127246493141616</v>
      </c>
    </row>
    <row r="159" spans="3:7" x14ac:dyDescent="0.25">
      <c r="C159" s="9" t="s">
        <v>259</v>
      </c>
      <c r="D159" s="8">
        <v>7.5202026950393304</v>
      </c>
      <c r="E159" s="8">
        <v>0.88858641485939682</v>
      </c>
      <c r="F159" s="8">
        <v>0.89157001650771017</v>
      </c>
      <c r="G159" s="8">
        <v>0.89113494564953855</v>
      </c>
    </row>
    <row r="160" spans="3:7" x14ac:dyDescent="0.25">
      <c r="C160" s="9" t="s">
        <v>95</v>
      </c>
      <c r="D160" s="8">
        <v>5.7596396872979341</v>
      </c>
      <c r="E160" s="8">
        <v>0.68055846207363457</v>
      </c>
      <c r="F160" s="8">
        <v>0.6828781452710172</v>
      </c>
      <c r="G160" s="8">
        <v>0.68201208928447932</v>
      </c>
    </row>
    <row r="161" spans="3:7" x14ac:dyDescent="0.25">
      <c r="C161" s="9" t="s">
        <v>333</v>
      </c>
      <c r="D161" s="8">
        <v>5.6990766795565548</v>
      </c>
      <c r="E161" s="8">
        <v>0.67340234300286628</v>
      </c>
      <c r="F161" s="8">
        <v>0.67573269698931326</v>
      </c>
      <c r="G161" s="8">
        <v>0.67486014417061546</v>
      </c>
    </row>
    <row r="162" spans="3:7" x14ac:dyDescent="0.25">
      <c r="C162" s="9" t="s">
        <v>96</v>
      </c>
      <c r="D162" s="8">
        <v>6.0385136718151813</v>
      </c>
      <c r="E162" s="8">
        <v>0.71351018480621442</v>
      </c>
      <c r="F162" s="8">
        <v>0.7160173865982129</v>
      </c>
      <c r="G162" s="8">
        <v>0.71518804650984713</v>
      </c>
    </row>
    <row r="163" spans="3:7" x14ac:dyDescent="0.25">
      <c r="C163" s="9" t="s">
        <v>321</v>
      </c>
      <c r="D163" s="8">
        <v>5.8779506640737793</v>
      </c>
      <c r="E163" s="8">
        <v>0.69453807551691449</v>
      </c>
      <c r="F163" s="8">
        <v>0.69701652904097955</v>
      </c>
      <c r="G163" s="8">
        <v>0.69616479856315971</v>
      </c>
    </row>
    <row r="164" spans="3:7" x14ac:dyDescent="0.25">
      <c r="C164" s="9" t="s">
        <v>305</v>
      </c>
      <c r="D164" s="8">
        <v>6.0173876563324029</v>
      </c>
      <c r="E164" s="8">
        <v>0.71101393688320447</v>
      </c>
      <c r="F164" s="8">
        <v>0.71359090056335317</v>
      </c>
      <c r="G164" s="8">
        <v>0.71275849773215205</v>
      </c>
    </row>
    <row r="165" spans="3:7" x14ac:dyDescent="0.25">
      <c r="C165" s="9" t="s">
        <v>97</v>
      </c>
      <c r="D165" s="8">
        <v>6.4568246485910095</v>
      </c>
      <c r="E165" s="8">
        <v>0.76293776890507914</v>
      </c>
      <c r="F165" s="8">
        <v>0.76574650434865021</v>
      </c>
      <c r="G165" s="8">
        <v>0.76499347971856224</v>
      </c>
    </row>
    <row r="166" spans="3:7" x14ac:dyDescent="0.25">
      <c r="C166" s="9" t="s">
        <v>207</v>
      </c>
      <c r="D166" s="8">
        <v>5.4962616408496245</v>
      </c>
      <c r="E166" s="8">
        <v>0.64943773786754977</v>
      </c>
      <c r="F166" s="8">
        <v>0.65186654589540072</v>
      </c>
      <c r="G166" s="8">
        <v>0.65097582985335545</v>
      </c>
    </row>
    <row r="167" spans="3:7" x14ac:dyDescent="0.25">
      <c r="C167" s="9" t="s">
        <v>316</v>
      </c>
      <c r="D167" s="8">
        <v>-0.56430136689176891</v>
      </c>
      <c r="E167" s="8">
        <v>-6.6677794314956504E-2</v>
      </c>
      <c r="F167" s="8">
        <v>-6.6931137789565817E-2</v>
      </c>
      <c r="G167" s="8">
        <v>-6.6773053669725482E-2</v>
      </c>
    </row>
    <row r="168" spans="3:7" x14ac:dyDescent="0.25">
      <c r="C168" s="9" t="s">
        <v>98</v>
      </c>
      <c r="D168" s="8">
        <v>-0.22486437463315667</v>
      </c>
      <c r="E168" s="8">
        <v>-2.6569952511610057E-2</v>
      </c>
      <c r="F168" s="8">
        <v>-2.6672524217347969E-2</v>
      </c>
      <c r="G168" s="8">
        <v>-2.6609288977173795E-2</v>
      </c>
    </row>
    <row r="169" spans="3:7" x14ac:dyDescent="0.25">
      <c r="C169" s="9" t="s">
        <v>99</v>
      </c>
      <c r="D169" s="8">
        <v>1.4145726176254527</v>
      </c>
      <c r="E169" s="8">
        <v>0.16714576213261226</v>
      </c>
      <c r="F169" s="8">
        <v>0.16780141303141977</v>
      </c>
      <c r="G169" s="8">
        <v>0.16741447795306463</v>
      </c>
    </row>
    <row r="170" spans="3:7" x14ac:dyDescent="0.25">
      <c r="C170" s="9" t="s">
        <v>191</v>
      </c>
      <c r="D170" s="8">
        <v>1.7540096098840792</v>
      </c>
      <c r="E170" s="8">
        <v>0.20725360393596037</v>
      </c>
      <c r="F170" s="8">
        <v>0.20807973490485673</v>
      </c>
      <c r="G170" s="8">
        <v>0.20760737095518653</v>
      </c>
    </row>
    <row r="171" spans="3:7" x14ac:dyDescent="0.25">
      <c r="C171" s="9" t="s">
        <v>100</v>
      </c>
      <c r="D171" s="8">
        <v>3.0934466021426772</v>
      </c>
      <c r="E171" s="8">
        <v>0.36552134792459451</v>
      </c>
      <c r="F171" s="8">
        <v>0.3670020069827884</v>
      </c>
      <c r="G171" s="8">
        <v>0.36624821585345024</v>
      </c>
    </row>
    <row r="172" spans="3:7" x14ac:dyDescent="0.25">
      <c r="C172" s="9" t="s">
        <v>313</v>
      </c>
      <c r="D172" s="8">
        <v>4.1328835944012923</v>
      </c>
      <c r="E172" s="8">
        <v>0.4883411212576439</v>
      </c>
      <c r="F172" s="8">
        <v>0.49035152922219827</v>
      </c>
      <c r="G172" s="8">
        <v>0.48946714390137752</v>
      </c>
    </row>
    <row r="173" spans="3:7" x14ac:dyDescent="0.25">
      <c r="C173" s="9" t="s">
        <v>101</v>
      </c>
      <c r="D173" s="8">
        <v>5.1723205866599073</v>
      </c>
      <c r="E173" s="8">
        <v>0.61116089459069323</v>
      </c>
      <c r="F173" s="8">
        <v>0.6137180392829954</v>
      </c>
      <c r="G173" s="8">
        <v>0.61280920198034128</v>
      </c>
    </row>
    <row r="174" spans="3:7" x14ac:dyDescent="0.25">
      <c r="C174" s="9" t="s">
        <v>255</v>
      </c>
      <c r="D174" s="8">
        <v>6.7117575789185224</v>
      </c>
      <c r="E174" s="8">
        <v>0.79306061901638725</v>
      </c>
      <c r="F174" s="8">
        <v>0.79643320127697415</v>
      </c>
      <c r="G174" s="8">
        <v>0.79574065096755942</v>
      </c>
    </row>
    <row r="175" spans="3:7" x14ac:dyDescent="0.25">
      <c r="C175" s="9" t="s">
        <v>214</v>
      </c>
      <c r="D175" s="8">
        <v>7.2511945711771375</v>
      </c>
      <c r="E175" s="8">
        <v>0.85680044125679189</v>
      </c>
      <c r="F175" s="8">
        <v>0.86050389795640103</v>
      </c>
      <c r="G175" s="8">
        <v>0.85997265414152357</v>
      </c>
    </row>
    <row r="176" spans="3:7" x14ac:dyDescent="0.25">
      <c r="C176" s="9" t="s">
        <v>102</v>
      </c>
      <c r="D176" s="8">
        <v>6.5906315634357355</v>
      </c>
      <c r="E176" s="8">
        <v>0.77874838087484732</v>
      </c>
      <c r="F176" s="8">
        <v>0.78216981911016248</v>
      </c>
      <c r="G176" s="8">
        <v>0.78144785222868318</v>
      </c>
    </row>
    <row r="177" spans="3:7" x14ac:dyDescent="0.25">
      <c r="C177" s="9" t="s">
        <v>240</v>
      </c>
      <c r="D177" s="8">
        <v>9.2300685556943591</v>
      </c>
      <c r="E177" s="8">
        <v>1.0906239977043606</v>
      </c>
      <c r="F177" s="8">
        <v>1.0954945782581631</v>
      </c>
      <c r="G177" s="8">
        <v>1.0960168983269005</v>
      </c>
    </row>
    <row r="178" spans="3:7" x14ac:dyDescent="0.25">
      <c r="C178" s="9" t="s">
        <v>103</v>
      </c>
      <c r="D178" s="8">
        <v>10.169505547952966</v>
      </c>
      <c r="E178" s="8">
        <v>1.20162778081888</v>
      </c>
      <c r="F178" s="8">
        <v>1.2070825665378411</v>
      </c>
      <c r="G178" s="8">
        <v>1.2083982742494142</v>
      </c>
    </row>
    <row r="179" spans="3:7" x14ac:dyDescent="0.25">
      <c r="C179" s="9" t="s">
        <v>104</v>
      </c>
      <c r="D179" s="8">
        <v>9.1089425402115864</v>
      </c>
      <c r="E179" s="8">
        <v>1.0763117595628224</v>
      </c>
      <c r="F179" s="8">
        <v>1.0812782961567333</v>
      </c>
      <c r="G179" s="8">
        <v>1.0817140642404379</v>
      </c>
    </row>
    <row r="180" spans="3:7" x14ac:dyDescent="0.25">
      <c r="C180" s="9" t="s">
        <v>183</v>
      </c>
      <c r="D180" s="8">
        <v>9.048379532470193</v>
      </c>
      <c r="E180" s="8">
        <v>1.0691556404920524</v>
      </c>
      <c r="F180" s="8">
        <v>1.0741706067711076</v>
      </c>
      <c r="G180" s="8">
        <v>1.0745642828072153</v>
      </c>
    </row>
    <row r="181" spans="3:7" x14ac:dyDescent="0.25">
      <c r="C181" s="9" t="s">
        <v>105</v>
      </c>
      <c r="D181" s="8">
        <v>8.2878165247287967</v>
      </c>
      <c r="E181" s="8">
        <v>0.9792875898915796</v>
      </c>
      <c r="F181" s="8">
        <v>0.98395687743440552</v>
      </c>
      <c r="G181" s="8">
        <v>0.98388231869783682</v>
      </c>
    </row>
    <row r="182" spans="3:7" x14ac:dyDescent="0.25">
      <c r="C182" s="9" t="s">
        <v>221</v>
      </c>
      <c r="D182" s="8">
        <v>6.1272535169874232</v>
      </c>
      <c r="E182" s="8">
        <v>0.72399567623170424</v>
      </c>
      <c r="F182" s="8">
        <v>0.7275047258424322</v>
      </c>
      <c r="G182" s="8">
        <v>0.72669070531052071</v>
      </c>
    </row>
    <row r="183" spans="3:7" x14ac:dyDescent="0.25">
      <c r="C183" s="9" t="s">
        <v>106</v>
      </c>
      <c r="D183" s="8">
        <v>5.8666905092460411</v>
      </c>
      <c r="E183" s="8">
        <v>0.69320757672387778</v>
      </c>
      <c r="F183" s="8">
        <v>0.6966228708478186</v>
      </c>
      <c r="G183" s="8">
        <v>0.69577071478910169</v>
      </c>
    </row>
    <row r="184" spans="3:7" x14ac:dyDescent="0.25">
      <c r="C184" s="9" t="s">
        <v>322</v>
      </c>
      <c r="D184" s="8">
        <v>7.5061275015046363</v>
      </c>
      <c r="E184" s="8">
        <v>0.88692329136809833</v>
      </c>
      <c r="F184" s="8">
        <v>0.89136508687645966</v>
      </c>
      <c r="G184" s="8">
        <v>0.89092934171889915</v>
      </c>
    </row>
    <row r="185" spans="3:7" x14ac:dyDescent="0.25">
      <c r="C185" s="9" t="s">
        <v>283</v>
      </c>
      <c r="D185" s="8">
        <v>7.945564493763257</v>
      </c>
      <c r="E185" s="8">
        <v>0.93884712338997478</v>
      </c>
      <c r="F185" s="8">
        <v>0.94362648488505885</v>
      </c>
      <c r="G185" s="8">
        <v>0.94338040911731014</v>
      </c>
    </row>
    <row r="186" spans="3:7" x14ac:dyDescent="0.25">
      <c r="C186" s="9" t="s">
        <v>107</v>
      </c>
      <c r="D186" s="8">
        <v>9.8850014860218636</v>
      </c>
      <c r="E186" s="8">
        <v>1.1680108086897836</v>
      </c>
      <c r="F186" s="8">
        <v>1.1740547139077591</v>
      </c>
      <c r="G186" s="8">
        <v>1.1751139254772467</v>
      </c>
    </row>
    <row r="187" spans="3:7" x14ac:dyDescent="0.25">
      <c r="C187" s="9" t="s">
        <v>281</v>
      </c>
      <c r="D187" s="8">
        <v>11.624438478280481</v>
      </c>
      <c r="E187" s="8">
        <v>1.3735425135525359</v>
      </c>
      <c r="F187" s="8">
        <v>1.3807668923119669</v>
      </c>
      <c r="G187" s="8">
        <v>1.3837567875621049</v>
      </c>
    </row>
    <row r="188" spans="3:7" x14ac:dyDescent="0.25">
      <c r="C188" s="9" t="s">
        <v>265</v>
      </c>
      <c r="D188" s="8">
        <v>9.6638754705390966</v>
      </c>
      <c r="E188" s="8">
        <v>1.141882580329717</v>
      </c>
      <c r="F188" s="8">
        <v>1.1479871903888617</v>
      </c>
      <c r="G188" s="8">
        <v>1.1488570255239776</v>
      </c>
    </row>
    <row r="189" spans="3:7" x14ac:dyDescent="0.25">
      <c r="C189" s="9" t="s">
        <v>282</v>
      </c>
      <c r="D189" s="8">
        <v>9.4033124627977003</v>
      </c>
      <c r="E189" s="8">
        <v>1.1110944808218888</v>
      </c>
      <c r="F189" s="8">
        <v>1.1171319469968921</v>
      </c>
      <c r="G189" s="8">
        <v>1.1177921284407446</v>
      </c>
    </row>
    <row r="190" spans="3:7" x14ac:dyDescent="0.25">
      <c r="C190" s="9" t="s">
        <v>324</v>
      </c>
      <c r="D190" s="8">
        <v>1.1427494550563182</v>
      </c>
      <c r="E190" s="8">
        <v>0.13502716383174729</v>
      </c>
      <c r="F190" s="8">
        <v>0.13577289112020421</v>
      </c>
      <c r="G190" s="8">
        <v>0.13545668960124138</v>
      </c>
    </row>
    <row r="191" spans="3:7" x14ac:dyDescent="0.25">
      <c r="C191" s="9" t="s">
        <v>108</v>
      </c>
      <c r="D191" s="8">
        <v>-1.7178135526850724</v>
      </c>
      <c r="E191" s="8">
        <v>-0.20297668135783259</v>
      </c>
      <c r="F191" s="8">
        <v>-0.20411600463963794</v>
      </c>
      <c r="G191" s="8">
        <v>-0.20365185016761239</v>
      </c>
    </row>
    <row r="192" spans="3:7" x14ac:dyDescent="0.25">
      <c r="C192" s="9" t="s">
        <v>320</v>
      </c>
      <c r="D192" s="8">
        <v>-6.4783765604264545</v>
      </c>
      <c r="E192" s="8">
        <v>-0.76548434069946125</v>
      </c>
      <c r="F192" s="8">
        <v>-0.76985115511323765</v>
      </c>
      <c r="G192" s="8">
        <v>-0.76910561366871777</v>
      </c>
    </row>
    <row r="193" spans="3:7" x14ac:dyDescent="0.25">
      <c r="C193" s="9" t="s">
        <v>109</v>
      </c>
      <c r="D193" s="8">
        <v>-5.6389395681678423</v>
      </c>
      <c r="E193" s="8">
        <v>-0.66629654780347014</v>
      </c>
      <c r="F193" s="8">
        <v>-0.67015940108823946</v>
      </c>
      <c r="G193" s="8">
        <v>-0.66928212270308596</v>
      </c>
    </row>
    <row r="194" spans="3:7" x14ac:dyDescent="0.25">
      <c r="C194" s="9" t="s">
        <v>110</v>
      </c>
      <c r="D194" s="8">
        <v>-5.1995025759092357</v>
      </c>
      <c r="E194" s="8">
        <v>-0.61437271578159547</v>
      </c>
      <c r="F194" s="8">
        <v>-0.61799238132958556</v>
      </c>
      <c r="G194" s="8">
        <v>-0.61708492666817294</v>
      </c>
    </row>
    <row r="195" spans="3:7" x14ac:dyDescent="0.25">
      <c r="C195" s="9" t="s">
        <v>250</v>
      </c>
      <c r="D195" s="8">
        <v>-1.4600655836506178</v>
      </c>
      <c r="E195" s="8">
        <v>-0.17252120654826444</v>
      </c>
      <c r="F195" s="8">
        <v>-0.17355410495728557</v>
      </c>
      <c r="G195" s="8">
        <v>-0.17315471054356177</v>
      </c>
    </row>
    <row r="196" spans="3:7" x14ac:dyDescent="0.25">
      <c r="C196" s="9" t="s">
        <v>210</v>
      </c>
      <c r="D196" s="8">
        <v>-3.3206285913920084</v>
      </c>
      <c r="E196" s="8">
        <v>-0.39236514955255497</v>
      </c>
      <c r="F196" s="8">
        <v>-0.39475222420955686</v>
      </c>
      <c r="G196" s="8">
        <v>-0.39396118390135493</v>
      </c>
    </row>
    <row r="197" spans="3:7" x14ac:dyDescent="0.25">
      <c r="C197" s="9" t="s">
        <v>111</v>
      </c>
      <c r="D197" s="8">
        <v>-4.681191599133399</v>
      </c>
      <c r="E197" s="8">
        <v>-0.55312914146420078</v>
      </c>
      <c r="F197" s="8">
        <v>-0.55654849189128586</v>
      </c>
      <c r="G197" s="8">
        <v>-0.55563607461204445</v>
      </c>
    </row>
    <row r="198" spans="3:7" x14ac:dyDescent="0.25">
      <c r="C198" s="9" t="s">
        <v>174</v>
      </c>
      <c r="D198" s="8">
        <v>-5.8417546068747797</v>
      </c>
      <c r="E198" s="8">
        <v>-0.69026115293878754</v>
      </c>
      <c r="F198" s="8">
        <v>-0.69459678354427445</v>
      </c>
      <c r="G198" s="8">
        <v>-0.69374246144007068</v>
      </c>
    </row>
    <row r="199" spans="3:7" x14ac:dyDescent="0.25">
      <c r="C199" s="9" t="s">
        <v>112</v>
      </c>
      <c r="D199" s="8">
        <v>-8.1023176146161759</v>
      </c>
      <c r="E199" s="8">
        <v>-0.95736905681719453</v>
      </c>
      <c r="F199" s="8">
        <v>-0.9634787521310455</v>
      </c>
      <c r="G199" s="8">
        <v>-0.96331429471637708</v>
      </c>
    </row>
    <row r="200" spans="3:7" x14ac:dyDescent="0.25">
      <c r="C200" s="9" t="s">
        <v>113</v>
      </c>
      <c r="D200" s="8">
        <v>-8.0628806223575538</v>
      </c>
      <c r="E200" s="8">
        <v>-0.95270918566943374</v>
      </c>
      <c r="F200" s="8">
        <v>-0.95888623013443786</v>
      </c>
      <c r="G200" s="8">
        <v>-0.95870241155299052</v>
      </c>
    </row>
    <row r="201" spans="3:7" x14ac:dyDescent="0.25">
      <c r="C201" s="9" t="s">
        <v>114</v>
      </c>
      <c r="D201" s="8">
        <v>-5.8234436300989358</v>
      </c>
      <c r="E201" s="8">
        <v>-0.6880975297140367</v>
      </c>
      <c r="F201" s="8">
        <v>-0.69262993603589618</v>
      </c>
      <c r="G201" s="8">
        <v>-0.69177355012903241</v>
      </c>
    </row>
    <row r="202" spans="3:7" x14ac:dyDescent="0.25">
      <c r="C202" s="9" t="s">
        <v>115</v>
      </c>
      <c r="D202" s="8">
        <v>-8.4840066378403378</v>
      </c>
      <c r="E202" s="8">
        <v>-1.0024693944665601</v>
      </c>
      <c r="F202" s="8">
        <v>-1.0091772869034432</v>
      </c>
      <c r="G202" s="8">
        <v>-1.0092215946177452</v>
      </c>
    </row>
    <row r="203" spans="3:7" x14ac:dyDescent="0.25">
      <c r="C203" s="9" t="s">
        <v>262</v>
      </c>
      <c r="D203" s="8">
        <v>-6.9445696455817156</v>
      </c>
      <c r="E203" s="8">
        <v>-0.82056967004086523</v>
      </c>
      <c r="F203" s="8">
        <v>-0.82614722266831586</v>
      </c>
      <c r="G203" s="8">
        <v>-0.82552343973439568</v>
      </c>
    </row>
    <row r="204" spans="3:7" x14ac:dyDescent="0.25">
      <c r="C204" s="9" t="s">
        <v>116</v>
      </c>
      <c r="D204" s="8">
        <v>-6.4051326533231148</v>
      </c>
      <c r="E204" s="8">
        <v>-0.75682984780046225</v>
      </c>
      <c r="F204" s="8">
        <v>-0.76205520911978419</v>
      </c>
      <c r="G204" s="8">
        <v>-0.7612956122943968</v>
      </c>
    </row>
    <row r="205" spans="3:7" x14ac:dyDescent="0.25">
      <c r="C205" s="9" t="s">
        <v>117</v>
      </c>
      <c r="D205" s="8">
        <v>-6.8656956610644926</v>
      </c>
      <c r="E205" s="8">
        <v>-0.8112499277453461</v>
      </c>
      <c r="F205" s="8">
        <v>-0.81693896451262926</v>
      </c>
      <c r="G205" s="8">
        <v>-0.8162927732953601</v>
      </c>
    </row>
    <row r="206" spans="3:7" x14ac:dyDescent="0.25">
      <c r="C206" s="9" t="s">
        <v>235</v>
      </c>
      <c r="D206" s="8">
        <v>-11.02625866880588</v>
      </c>
      <c r="E206" s="8">
        <v>-1.302861645775802</v>
      </c>
      <c r="F206" s="8">
        <v>-1.3121411347736076</v>
      </c>
      <c r="G206" s="8">
        <v>-1.3144017038830631</v>
      </c>
    </row>
    <row r="207" spans="3:7" x14ac:dyDescent="0.25">
      <c r="C207" s="9" t="s">
        <v>187</v>
      </c>
      <c r="D207" s="8">
        <v>-17.786821676547277</v>
      </c>
      <c r="E207" s="8">
        <v>-2.101689109488011</v>
      </c>
      <c r="F207" s="8">
        <v>-2.1168914767532079</v>
      </c>
      <c r="G207" s="8">
        <v>-2.1346588404595837</v>
      </c>
    </row>
    <row r="208" spans="3:7" x14ac:dyDescent="0.25">
      <c r="C208" s="9" t="s">
        <v>118</v>
      </c>
      <c r="D208" s="8">
        <v>-16.547384684288659</v>
      </c>
      <c r="E208" s="8">
        <v>-1.9552373557179035</v>
      </c>
      <c r="F208" s="8">
        <v>-1.9695999910814457</v>
      </c>
      <c r="G208" s="8">
        <v>-1.98324310773621</v>
      </c>
    </row>
    <row r="209" spans="3:7" x14ac:dyDescent="0.25">
      <c r="C209" s="9" t="s">
        <v>318</v>
      </c>
      <c r="D209" s="8">
        <v>-14.707947692030054</v>
      </c>
      <c r="E209" s="8">
        <v>-1.7378896606366239</v>
      </c>
      <c r="F209" s="8">
        <v>-1.7508531920462822</v>
      </c>
      <c r="G209" s="8">
        <v>-1.759527625048303</v>
      </c>
    </row>
    <row r="210" spans="3:7" x14ac:dyDescent="0.25">
      <c r="C210" s="9" t="s">
        <v>315</v>
      </c>
      <c r="D210" s="8">
        <v>-12.368510699771434</v>
      </c>
      <c r="E210" s="8">
        <v>-1.4614620144626977</v>
      </c>
      <c r="F210" s="8">
        <v>-1.4725315497948774</v>
      </c>
      <c r="G210" s="8">
        <v>-1.4766449861121924</v>
      </c>
    </row>
    <row r="211" spans="3:7" x14ac:dyDescent="0.25">
      <c r="C211" s="9" t="s">
        <v>284</v>
      </c>
      <c r="D211" s="8">
        <v>-11.829073707512819</v>
      </c>
      <c r="E211" s="8">
        <v>-1.3977221922222931</v>
      </c>
      <c r="F211" s="8">
        <v>-1.4084714238974769</v>
      </c>
      <c r="G211" s="8">
        <v>-1.4117822100107982</v>
      </c>
    </row>
    <row r="212" spans="3:7" x14ac:dyDescent="0.25">
      <c r="C212" s="9" t="s">
        <v>119</v>
      </c>
      <c r="D212" s="8">
        <v>-10.889636715254213</v>
      </c>
      <c r="E212" s="8">
        <v>-1.2867184091077737</v>
      </c>
      <c r="F212" s="8">
        <v>-1.2967652260083768</v>
      </c>
      <c r="G212" s="8">
        <v>-1.2988748276414255</v>
      </c>
    </row>
    <row r="213" spans="3:7" x14ac:dyDescent="0.25">
      <c r="C213" s="9" t="s">
        <v>120</v>
      </c>
      <c r="D213" s="8">
        <v>-12.850199722995598</v>
      </c>
      <c r="E213" s="8">
        <v>-1.5183783423305925</v>
      </c>
      <c r="F213" s="8">
        <v>-1.530414471861173</v>
      </c>
      <c r="G213" s="8">
        <v>-1.5353286930122616</v>
      </c>
    </row>
    <row r="214" spans="3:7" x14ac:dyDescent="0.25">
      <c r="C214" s="9" t="s">
        <v>121</v>
      </c>
      <c r="D214" s="8">
        <v>-11.31076273073699</v>
      </c>
      <c r="E214" s="8">
        <v>-1.3364786179048993</v>
      </c>
      <c r="F214" s="8">
        <v>-1.347233459074479</v>
      </c>
      <c r="G214" s="8">
        <v>-1.3498554902082998</v>
      </c>
    </row>
    <row r="215" spans="3:7" x14ac:dyDescent="0.25">
      <c r="C215" s="9" t="s">
        <v>331</v>
      </c>
      <c r="D215" s="8">
        <v>-9.7713257384783745</v>
      </c>
      <c r="E215" s="8">
        <v>-1.1545788934792052</v>
      </c>
      <c r="F215" s="8">
        <v>-1.1640102420385245</v>
      </c>
      <c r="G215" s="8">
        <v>-1.1649951342852694</v>
      </c>
    </row>
    <row r="216" spans="3:7" x14ac:dyDescent="0.25">
      <c r="C216" s="9" t="s">
        <v>219</v>
      </c>
      <c r="D216" s="8">
        <v>-10.431888746219755</v>
      </c>
      <c r="E216" s="8">
        <v>-1.2326309538611473</v>
      </c>
      <c r="F216" s="8">
        <v>-1.2428512701768151</v>
      </c>
      <c r="G216" s="8">
        <v>-1.2444662107894471</v>
      </c>
    </row>
    <row r="217" spans="3:7" x14ac:dyDescent="0.25">
      <c r="C217" s="9" t="s">
        <v>122</v>
      </c>
      <c r="D217" s="8">
        <v>-8.8924517539611543</v>
      </c>
      <c r="E217" s="8">
        <v>-1.0507312294354549</v>
      </c>
      <c r="F217" s="8">
        <v>-1.0595737633415074</v>
      </c>
      <c r="G217" s="8">
        <v>-1.0598834372759196</v>
      </c>
    </row>
    <row r="218" spans="3:7" x14ac:dyDescent="0.25">
      <c r="C218" s="9" t="s">
        <v>304</v>
      </c>
      <c r="D218" s="8">
        <v>-7.8530147617025321</v>
      </c>
      <c r="E218" s="8">
        <v>-0.92791145610240477</v>
      </c>
      <c r="F218" s="8">
        <v>-0.93583679902748418</v>
      </c>
      <c r="G218" s="8">
        <v>-0.93556016029365796</v>
      </c>
    </row>
    <row r="219" spans="3:7" x14ac:dyDescent="0.25">
      <c r="C219" s="9" t="s">
        <v>216</v>
      </c>
      <c r="D219" s="8">
        <v>-8.9135777694439184</v>
      </c>
      <c r="E219" s="8">
        <v>-1.0532274773584633</v>
      </c>
      <c r="F219" s="8">
        <v>-1.0623566755060703</v>
      </c>
      <c r="G219" s="8">
        <v>-1.062682112795911</v>
      </c>
    </row>
    <row r="220" spans="3:7" x14ac:dyDescent="0.25">
      <c r="C220" s="9" t="s">
        <v>206</v>
      </c>
      <c r="D220" s="8">
        <v>-8.774140777185309</v>
      </c>
      <c r="E220" s="8">
        <v>-1.036751615992175</v>
      </c>
      <c r="F220" s="8">
        <v>-1.0458708108651502</v>
      </c>
      <c r="G220" s="8">
        <v>-1.0461045809664111</v>
      </c>
    </row>
    <row r="221" spans="3:7" x14ac:dyDescent="0.25">
      <c r="C221" s="9" t="s">
        <v>123</v>
      </c>
      <c r="D221" s="8">
        <v>-7.5347037849266911</v>
      </c>
      <c r="E221" s="8">
        <v>-0.89029986222206747</v>
      </c>
      <c r="F221" s="8">
        <v>-0.89824610299947327</v>
      </c>
      <c r="G221" s="8">
        <v>-0.89783329305220938</v>
      </c>
    </row>
    <row r="222" spans="3:7" x14ac:dyDescent="0.25">
      <c r="C222" s="9" t="s">
        <v>124</v>
      </c>
      <c r="D222" s="8">
        <v>-11.79526679266808</v>
      </c>
      <c r="E222" s="8">
        <v>-1.3937275704710523</v>
      </c>
      <c r="F222" s="8">
        <v>-1.4063493094600841</v>
      </c>
      <c r="G222" s="8">
        <v>-1.4096349647919231</v>
      </c>
    </row>
    <row r="223" spans="3:7" x14ac:dyDescent="0.25">
      <c r="C223" s="9" t="s">
        <v>125</v>
      </c>
      <c r="D223" s="8">
        <v>-10.955829800409475</v>
      </c>
      <c r="E223" s="8">
        <v>-1.294539777575062</v>
      </c>
      <c r="F223" s="8">
        <v>-1.306434239296101</v>
      </c>
      <c r="G223" s="8">
        <v>-1.3086382543759716</v>
      </c>
    </row>
    <row r="224" spans="3:7" x14ac:dyDescent="0.25">
      <c r="C224" s="9" t="s">
        <v>126</v>
      </c>
      <c r="D224" s="8">
        <v>-11.016392808150862</v>
      </c>
      <c r="E224" s="8">
        <v>-1.3016958966458312</v>
      </c>
      <c r="F224" s="8">
        <v>-1.3138297623077666</v>
      </c>
      <c r="G224" s="8">
        <v>-1.3161071838235607</v>
      </c>
    </row>
    <row r="225" spans="3:7" x14ac:dyDescent="0.25">
      <c r="C225" s="9" t="s">
        <v>306</v>
      </c>
      <c r="D225" s="8">
        <v>-10.276955815892251</v>
      </c>
      <c r="E225" s="8">
        <v>-1.214324093968369</v>
      </c>
      <c r="F225" s="8">
        <v>-1.2258071279999896</v>
      </c>
      <c r="G225" s="8">
        <v>-1.2272766579707739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Intervals'!$B$10:$B$10" display="Intervals: Training" xr:uid="{CDD661A8-8142-4062-8064-6F96ACDFB299}"/>
    <hyperlink ref="D4" location="'LinReg_Intervals'!$I$10:$I$10" display="Intervals: Validation" xr:uid="{BB6D9514-BF23-4364-957B-004E6DFDDAA3}"/>
    <hyperlink ref="F4" location="'LinReg_Output'!$B$10:$B$10" display="Inputs" xr:uid="{F088C0AE-BEC6-405C-A184-A095C3AD4C53}"/>
    <hyperlink ref="H4" location="'LinReg_Output'!$B$52:$B$52" display="Regression Summary" xr:uid="{E26E0D95-F38C-407C-BA75-31E3E840AB62}"/>
    <hyperlink ref="J4" location="'LinReg_Output'!$B$61:$B$61" display="Predictor Screening" xr:uid="{66A480DB-EE12-45EF-AD7B-557A86DDBCF4}"/>
    <hyperlink ref="B5" location="'LinReg_Output'!$B$70:$B$70" display="Coefficients" xr:uid="{C2774F8D-357F-4495-802A-DCB657FCE328}"/>
    <hyperlink ref="D5" location="'LinReg_ResidInfluence'!$B$10:$B$10" display="Residuals" xr:uid="{A3EB4D06-BCEF-4155-8442-E00B07D9511B}"/>
    <hyperlink ref="F5" location="'LinReg_Stored'!$B$10:$B$10" display="PMML Model" xr:uid="{A29AFBDD-EC6F-4C3B-B3E2-89DFA5538F91}"/>
    <hyperlink ref="H5" location="'LinReg_TrainingLiftChart'!$B$10:$B$10" display="Training: Charts" xr:uid="{1C9B35C3-A253-4A3D-8E04-418638830A90}"/>
    <hyperlink ref="J5" location="'LinReg_TrainingScore'!$B$10:$B$10" display="Training: Prediction Summary" xr:uid="{D9746F5E-881E-4213-B3FE-22ABC5DD163A}"/>
    <hyperlink ref="B6" location="'LinReg_TrainingScore'!$B$19:$B$19" display="Training: Prediction Details" xr:uid="{0969B9A9-66B6-4E7E-8305-2198E078317B}"/>
    <hyperlink ref="D6" location="'LinReg_ValidationLiftChart'!$B$10:$B$10" display="Validation: Charts" xr:uid="{E8C09DF1-3AD1-4E4C-A5A5-A91F34B25024}"/>
    <hyperlink ref="F6" location="'LinReg_ValidationScore'!$B$10:$B$10" display="Validation: Prediction Summary" xr:uid="{1BD6A3C0-4F1D-4006-9985-6587583CC5E6}"/>
    <hyperlink ref="H6" location="'LinReg_ValidationScore'!$B$19:$B$19" display="Validation: Prediction Details" xr:uid="{39A088BD-30CC-4BE3-AF83-6018FC5FD641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8BAF-D95D-4BEE-AC9E-3368C8A8740A}">
  <dimension ref="B1:Q225"/>
  <sheetViews>
    <sheetView showGridLines="0" workbookViewId="0"/>
  </sheetViews>
  <sheetFormatPr defaultRowHeight="12.5" x14ac:dyDescent="0.25"/>
  <cols>
    <col min="3" max="3" width="11.26953125" customWidth="1"/>
    <col min="4" max="4" width="23.08984375" customWidth="1"/>
    <col min="5" max="5" width="23" customWidth="1"/>
    <col min="6" max="6" width="22.08984375" customWidth="1"/>
    <col min="7" max="7" width="22" customWidth="1"/>
    <col min="10" max="10" width="11.26953125" customWidth="1"/>
    <col min="11" max="11" width="23.08984375" customWidth="1"/>
    <col min="12" max="12" width="23" customWidth="1"/>
    <col min="13" max="13" width="22.08984375" customWidth="1"/>
    <col min="14" max="14" width="22" customWidth="1"/>
  </cols>
  <sheetData>
    <row r="1" spans="2:17" ht="18.5" x14ac:dyDescent="0.45">
      <c r="B1" s="6" t="s">
        <v>454</v>
      </c>
      <c r="N1" t="s">
        <v>356</v>
      </c>
    </row>
    <row r="3" spans="2:17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</row>
    <row r="4" spans="2:17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</row>
    <row r="5" spans="2:17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17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17" ht="18.5" x14ac:dyDescent="0.45">
      <c r="B10" s="7" t="s">
        <v>383</v>
      </c>
      <c r="I10" s="7" t="s">
        <v>384</v>
      </c>
    </row>
    <row r="12" spans="2:17" x14ac:dyDescent="0.25">
      <c r="C12" s="9" t="s">
        <v>29</v>
      </c>
      <c r="D12" s="4" t="s">
        <v>455</v>
      </c>
      <c r="E12" s="4" t="s">
        <v>456</v>
      </c>
      <c r="F12" s="4" t="s">
        <v>457</v>
      </c>
      <c r="G12" s="4" t="s">
        <v>458</v>
      </c>
      <c r="J12" s="9" t="s">
        <v>29</v>
      </c>
      <c r="K12" s="4" t="s">
        <v>455</v>
      </c>
      <c r="L12" s="4" t="s">
        <v>456</v>
      </c>
      <c r="M12" s="4" t="s">
        <v>457</v>
      </c>
      <c r="N12" s="4" t="s">
        <v>458</v>
      </c>
    </row>
    <row r="13" spans="2:17" x14ac:dyDescent="0.25">
      <c r="C13" s="9" t="s">
        <v>30</v>
      </c>
      <c r="D13" s="8">
        <v>111.2594136019749</v>
      </c>
      <c r="E13" s="8">
        <v>115.81578274746124</v>
      </c>
      <c r="F13" s="8">
        <v>96.699689908594848</v>
      </c>
      <c r="G13" s="8">
        <v>130.37550644084129</v>
      </c>
      <c r="J13" s="9" t="s">
        <v>189</v>
      </c>
      <c r="K13" s="8">
        <v>60.24323398430186</v>
      </c>
      <c r="L13" s="8">
        <v>64.831803662965399</v>
      </c>
      <c r="M13" s="8">
        <v>45.697424620961151</v>
      </c>
      <c r="N13" s="8">
        <v>79.377613026306108</v>
      </c>
    </row>
    <row r="14" spans="2:17" x14ac:dyDescent="0.25">
      <c r="C14" s="9" t="s">
        <v>209</v>
      </c>
      <c r="D14" s="8">
        <v>111.03603867923644</v>
      </c>
      <c r="E14" s="8">
        <v>115.56028368568249</v>
      </c>
      <c r="F14" s="8">
        <v>96.462418607494627</v>
      </c>
      <c r="G14" s="8">
        <v>130.13390375742432</v>
      </c>
      <c r="J14" s="9" t="s">
        <v>127</v>
      </c>
      <c r="K14" s="8">
        <v>59.987659326919207</v>
      </c>
      <c r="L14" s="8">
        <v>64.608504335830844</v>
      </c>
      <c r="M14" s="8">
        <v>45.455781454645255</v>
      </c>
      <c r="N14" s="8">
        <v>79.140382208104796</v>
      </c>
    </row>
    <row r="15" spans="2:17" x14ac:dyDescent="0.25">
      <c r="C15" s="9" t="s">
        <v>267</v>
      </c>
      <c r="D15" s="8">
        <v>110.81262473997681</v>
      </c>
      <c r="E15" s="8">
        <v>115.30482364042489</v>
      </c>
      <c r="F15" s="8">
        <v>96.225127053189624</v>
      </c>
      <c r="G15" s="8">
        <v>129.89232132721207</v>
      </c>
      <c r="J15" s="9" t="s">
        <v>299</v>
      </c>
      <c r="K15" s="8">
        <v>59.732048049208494</v>
      </c>
      <c r="L15" s="8">
        <v>64.385241629024335</v>
      </c>
      <c r="M15" s="8">
        <v>45.214118058773025</v>
      </c>
      <c r="N15" s="8">
        <v>78.903171619459798</v>
      </c>
    </row>
    <row r="16" spans="2:17" x14ac:dyDescent="0.25">
      <c r="C16" s="9" t="s">
        <v>239</v>
      </c>
      <c r="D16" s="8">
        <v>110.58917094321221</v>
      </c>
      <c r="E16" s="8">
        <v>115.04940345267228</v>
      </c>
      <c r="F16" s="8">
        <v>95.987815237935095</v>
      </c>
      <c r="G16" s="8">
        <v>129.65075915794938</v>
      </c>
      <c r="J16" s="9" t="s">
        <v>128</v>
      </c>
      <c r="K16" s="8">
        <v>59.476400909628566</v>
      </c>
      <c r="L16" s="8">
        <v>64.162014784087035</v>
      </c>
      <c r="M16" s="8">
        <v>44.972434441364825</v>
      </c>
      <c r="N16" s="8">
        <v>78.665981252350775</v>
      </c>
    </row>
    <row r="17" spans="3:14" x14ac:dyDescent="0.25">
      <c r="C17" s="9" t="s">
        <v>31</v>
      </c>
      <c r="D17" s="8">
        <v>110.36567642579843</v>
      </c>
      <c r="E17" s="8">
        <v>114.79402398556883</v>
      </c>
      <c r="F17" s="8">
        <v>95.750483154055487</v>
      </c>
      <c r="G17" s="8">
        <v>129.40921725731178</v>
      </c>
      <c r="J17" s="9" t="s">
        <v>190</v>
      </c>
      <c r="K17" s="8">
        <v>59.220718647450163</v>
      </c>
      <c r="L17" s="8">
        <v>63.938823061748202</v>
      </c>
      <c r="M17" s="8">
        <v>44.730730610509596</v>
      </c>
      <c r="N17" s="8">
        <v>78.428811098688769</v>
      </c>
    </row>
    <row r="18" spans="3:14" x14ac:dyDescent="0.25">
      <c r="C18" s="9" t="s">
        <v>248</v>
      </c>
      <c r="D18" s="8">
        <v>110.14214030178351</v>
      </c>
      <c r="E18" s="8">
        <v>114.5386861250665</v>
      </c>
      <c r="F18" s="8">
        <v>95.513130793944654</v>
      </c>
      <c r="G18" s="8">
        <v>129.16769563290535</v>
      </c>
      <c r="J18" s="9" t="s">
        <v>129</v>
      </c>
      <c r="K18" s="8">
        <v>58.965001983300176</v>
      </c>
      <c r="L18" s="8">
        <v>63.715665741380967</v>
      </c>
      <c r="M18" s="8">
        <v>44.489006574364666</v>
      </c>
      <c r="N18" s="8">
        <v>78.191661150316477</v>
      </c>
    </row>
    <row r="19" spans="3:14" x14ac:dyDescent="0.25">
      <c r="C19" s="9" t="s">
        <v>285</v>
      </c>
      <c r="D19" s="8">
        <v>109.91856166174189</v>
      </c>
      <c r="E19" s="8">
        <v>114.28339078059092</v>
      </c>
      <c r="F19" s="8">
        <v>95.275758150065997</v>
      </c>
      <c r="G19" s="8">
        <v>128.92619429226681</v>
      </c>
      <c r="J19" s="9" t="s">
        <v>130</v>
      </c>
      <c r="K19" s="8">
        <v>58.709251619690058</v>
      </c>
      <c r="L19" s="8">
        <v>63.492542120473864</v>
      </c>
      <c r="M19" s="8">
        <v>44.247262341155626</v>
      </c>
      <c r="N19" s="8">
        <v>77.954531399008289</v>
      </c>
    </row>
    <row r="20" spans="3:14" x14ac:dyDescent="0.25">
      <c r="C20" s="9" t="s">
        <v>32</v>
      </c>
      <c r="D20" s="8">
        <v>109.6949395720895</v>
      </c>
      <c r="E20" s="8">
        <v>114.02813888572608</v>
      </c>
      <c r="F20" s="8">
        <v>95.038365214952492</v>
      </c>
      <c r="G20" s="8">
        <v>128.6847132428631</v>
      </c>
      <c r="J20" s="9" t="s">
        <v>184</v>
      </c>
      <c r="K20" s="8">
        <v>58.453468241528824</v>
      </c>
      <c r="L20" s="8">
        <v>63.269451514117875</v>
      </c>
      <c r="M20" s="8">
        <v>44.005497919176193</v>
      </c>
      <c r="N20" s="8">
        <v>77.717421836470507</v>
      </c>
    </row>
    <row r="21" spans="3:14" x14ac:dyDescent="0.25">
      <c r="C21" s="9" t="s">
        <v>308</v>
      </c>
      <c r="D21" s="8">
        <v>109.47127307437994</v>
      </c>
      <c r="E21" s="8">
        <v>113.7729313989184</v>
      </c>
      <c r="F21" s="8">
        <v>94.800951981206964</v>
      </c>
      <c r="G21" s="8">
        <v>128.44325249209137</v>
      </c>
      <c r="J21" s="9" t="s">
        <v>208</v>
      </c>
      <c r="K21" s="8">
        <v>58.197652516621027</v>
      </c>
      <c r="L21" s="8">
        <v>63.046393254508452</v>
      </c>
      <c r="M21" s="8">
        <v>43.763713316788042</v>
      </c>
      <c r="N21" s="8">
        <v>77.480332454341436</v>
      </c>
    </row>
    <row r="22" spans="3:14" x14ac:dyDescent="0.25">
      <c r="C22" s="9" t="s">
        <v>247</v>
      </c>
      <c r="D22" s="8">
        <v>109.24756118458082</v>
      </c>
      <c r="E22" s="8">
        <v>113.51776930420031</v>
      </c>
      <c r="F22" s="8">
        <v>94.56351844150214</v>
      </c>
      <c r="G22" s="8">
        <v>128.20181204727899</v>
      </c>
      <c r="J22" s="9" t="s">
        <v>223</v>
      </c>
      <c r="K22" s="8">
        <v>57.941805096150055</v>
      </c>
      <c r="L22" s="8">
        <v>62.823366690462187</v>
      </c>
      <c r="M22" s="8">
        <v>43.521908542420675</v>
      </c>
      <c r="N22" s="8">
        <v>77.243263244191567</v>
      </c>
    </row>
    <row r="23" spans="3:14" x14ac:dyDescent="0.25">
      <c r="C23" s="9" t="s">
        <v>176</v>
      </c>
      <c r="D23" s="8">
        <v>109.02380289233037</v>
      </c>
      <c r="E23" s="8">
        <v>113.26265361193353</v>
      </c>
      <c r="F23" s="8">
        <v>94.326064588580778</v>
      </c>
      <c r="G23" s="8">
        <v>127.96039191568312</v>
      </c>
      <c r="J23" s="9" t="s">
        <v>195</v>
      </c>
      <c r="K23" s="8">
        <v>57.685926615147231</v>
      </c>
      <c r="L23" s="8">
        <v>62.60037118694779</v>
      </c>
      <c r="M23" s="8">
        <v>43.280083604571288</v>
      </c>
      <c r="N23" s="8">
        <v>77.006214197523732</v>
      </c>
    </row>
    <row r="24" spans="3:14" x14ac:dyDescent="0.25">
      <c r="C24" s="9" t="s">
        <v>175</v>
      </c>
      <c r="D24" s="8">
        <v>108.79999716017403</v>
      </c>
      <c r="E24" s="8">
        <v>113.00758535957266</v>
      </c>
      <c r="F24" s="8">
        <v>94.088590415255837</v>
      </c>
      <c r="G24" s="8">
        <v>127.71899210449085</v>
      </c>
      <c r="J24" s="9" t="s">
        <v>276</v>
      </c>
      <c r="K24" s="8">
        <v>57.430017692946961</v>
      </c>
      <c r="L24" s="8">
        <v>62.377406124630838</v>
      </c>
      <c r="M24" s="8">
        <v>43.038238511804586</v>
      </c>
      <c r="N24" s="8">
        <v>76.76918530577322</v>
      </c>
    </row>
    <row r="25" spans="3:14" x14ac:dyDescent="0.25">
      <c r="C25" s="9" t="s">
        <v>222</v>
      </c>
      <c r="D25" s="8">
        <v>108.57614292278036</v>
      </c>
      <c r="E25" s="8">
        <v>112.75256561244909</v>
      </c>
      <c r="F25" s="8">
        <v>93.851095914410536</v>
      </c>
      <c r="G25" s="8">
        <v>127.47761262081892</v>
      </c>
      <c r="J25" s="9" t="s">
        <v>297</v>
      </c>
      <c r="K25" s="8">
        <v>57.174078933628465</v>
      </c>
      <c r="L25" s="8">
        <v>62.154470899432113</v>
      </c>
      <c r="M25" s="8">
        <v>42.79637327275266</v>
      </c>
      <c r="N25" s="8">
        <v>76.532176560307917</v>
      </c>
    </row>
    <row r="26" spans="3:14" x14ac:dyDescent="0.25">
      <c r="C26" s="9" t="s">
        <v>236</v>
      </c>
      <c r="D26" s="8">
        <v>108.35223908613669</v>
      </c>
      <c r="E26" s="8">
        <v>112.49759546457553</v>
      </c>
      <c r="F26" s="8">
        <v>93.61358107899855</v>
      </c>
      <c r="G26" s="8">
        <v>127.23625347171367</v>
      </c>
      <c r="J26" s="9" t="s">
        <v>303</v>
      </c>
      <c r="K26" s="8">
        <v>56.918110926444314</v>
      </c>
      <c r="L26" s="8">
        <v>61.931564922099028</v>
      </c>
      <c r="M26" s="8">
        <v>42.554487896114807</v>
      </c>
      <c r="N26" s="8">
        <v>76.295187952428535</v>
      </c>
    </row>
    <row r="27" spans="3:14" x14ac:dyDescent="0.25">
      <c r="C27" s="9" t="s">
        <v>33</v>
      </c>
      <c r="D27" s="8">
        <v>108.12828452672368</v>
      </c>
      <c r="E27" s="8">
        <v>112.24267603947133</v>
      </c>
      <c r="F27" s="8">
        <v>93.376045902044154</v>
      </c>
      <c r="G27" s="8">
        <v>126.99491466415085</v>
      </c>
      <c r="J27" s="9" t="s">
        <v>218</v>
      </c>
      <c r="K27" s="8">
        <v>56.662114246236278</v>
      </c>
      <c r="L27" s="8">
        <v>61.708687617789842</v>
      </c>
      <c r="M27" s="8">
        <v>42.31258239065744</v>
      </c>
      <c r="N27" s="8">
        <v>76.05821947336868</v>
      </c>
    </row>
    <row r="28" spans="3:14" x14ac:dyDescent="0.25">
      <c r="C28" s="9" t="s">
        <v>168</v>
      </c>
      <c r="D28" s="8">
        <v>107.90427809066901</v>
      </c>
      <c r="E28" s="8">
        <v>111.98780849100876</v>
      </c>
      <c r="F28" s="8">
        <v>93.138490376642224</v>
      </c>
      <c r="G28" s="8">
        <v>126.75359620503555</v>
      </c>
      <c r="J28" s="9" t="s">
        <v>212</v>
      </c>
      <c r="K28" s="8">
        <v>56.406089453838682</v>
      </c>
      <c r="L28" s="8">
        <v>61.485838425670217</v>
      </c>
      <c r="M28" s="8">
        <v>42.07065676521384</v>
      </c>
      <c r="N28" s="8">
        <v>75.821271114295058</v>
      </c>
    </row>
    <row r="29" spans="3:14" x14ac:dyDescent="0.25">
      <c r="C29" s="9" t="s">
        <v>237</v>
      </c>
      <c r="D29" s="8">
        <v>107.68021859288015</v>
      </c>
      <c r="E29" s="8">
        <v>111.73299400428041</v>
      </c>
      <c r="F29" s="8">
        <v>92.900914495958517</v>
      </c>
      <c r="G29" s="8">
        <v>126.51229810120205</v>
      </c>
      <c r="J29" s="9" t="s">
        <v>131</v>
      </c>
      <c r="K29" s="8">
        <v>56.150037096469816</v>
      </c>
      <c r="L29" s="8">
        <v>61.263016798521861</v>
      </c>
      <c r="M29" s="8">
        <v>41.828711028684097</v>
      </c>
      <c r="N29" s="8">
        <v>75.58434286630758</v>
      </c>
    </row>
    <row r="30" spans="3:14" x14ac:dyDescent="0.25">
      <c r="C30" s="9" t="s">
        <v>34</v>
      </c>
      <c r="D30" s="8">
        <v>107.45610481615576</v>
      </c>
      <c r="E30" s="8">
        <v>111.47823379648757</v>
      </c>
      <c r="F30" s="8">
        <v>92.663318253229647</v>
      </c>
      <c r="G30" s="8">
        <v>126.27102035941368</v>
      </c>
      <c r="J30" s="9" t="s">
        <v>309</v>
      </c>
      <c r="K30" s="8">
        <v>55.893957708111586</v>
      </c>
      <c r="L30" s="8">
        <v>61.04022220236287</v>
      </c>
      <c r="M30" s="8">
        <v>41.586745190034904</v>
      </c>
      <c r="N30" s="8">
        <v>75.347434720439551</v>
      </c>
    </row>
    <row r="31" spans="3:14" x14ac:dyDescent="0.25">
      <c r="C31" s="9" t="s">
        <v>269</v>
      </c>
      <c r="D31" s="8">
        <v>107.23193551027629</v>
      </c>
      <c r="E31" s="8">
        <v>111.22352911784981</v>
      </c>
      <c r="F31" s="8">
        <v>92.425701641763311</v>
      </c>
      <c r="G31" s="8">
        <v>126.02976298636278</v>
      </c>
      <c r="J31" s="9" t="s">
        <v>132</v>
      </c>
      <c r="K31" s="8">
        <v>55.637851809877795</v>
      </c>
      <c r="L31" s="8">
        <v>60.817454116079425</v>
      </c>
      <c r="M31" s="8">
        <v>41.344759258299362</v>
      </c>
      <c r="N31" s="8">
        <v>75.110546667657857</v>
      </c>
    </row>
    <row r="32" spans="3:14" x14ac:dyDescent="0.25">
      <c r="C32" s="9" t="s">
        <v>35</v>
      </c>
      <c r="D32" s="8">
        <v>107.00770939107325</v>
      </c>
      <c r="E32" s="8">
        <v>110.96888125253564</v>
      </c>
      <c r="F32" s="8">
        <v>92.188064654938401</v>
      </c>
      <c r="G32" s="8">
        <v>125.78852598867049</v>
      </c>
      <c r="J32" s="9" t="s">
        <v>253</v>
      </c>
      <c r="K32" s="8">
        <v>55.381719910371466</v>
      </c>
      <c r="L32" s="8">
        <v>60.594712031068532</v>
      </c>
      <c r="M32" s="8">
        <v>41.102753242576945</v>
      </c>
      <c r="N32" s="8">
        <v>74.873678698863046</v>
      </c>
    </row>
    <row r="33" spans="3:14" x14ac:dyDescent="0.25">
      <c r="C33" s="9" t="s">
        <v>36</v>
      </c>
      <c r="D33" s="8">
        <v>106.78342513947781</v>
      </c>
      <c r="E33" s="8">
        <v>110.71429151961384</v>
      </c>
      <c r="F33" s="8">
        <v>91.950407286205049</v>
      </c>
      <c r="G33" s="8">
        <v>125.5473093728866</v>
      </c>
      <c r="J33" s="9" t="s">
        <v>133</v>
      </c>
      <c r="K33" s="8">
        <v>55.125562506031365</v>
      </c>
      <c r="L33" s="8">
        <v>60.371995450891411</v>
      </c>
      <c r="M33" s="8">
        <v>40.860727152033213</v>
      </c>
      <c r="N33" s="8">
        <v>74.63683080488957</v>
      </c>
    </row>
    <row r="34" spans="3:14" x14ac:dyDescent="0.25">
      <c r="C34" s="9" t="s">
        <v>37</v>
      </c>
      <c r="D34" s="8">
        <v>106.55908140054872</v>
      </c>
      <c r="E34" s="8">
        <v>110.45976127402572</v>
      </c>
      <c r="F34" s="8">
        <v>91.712729529084839</v>
      </c>
      <c r="G34" s="8">
        <v>125.3061131454896</v>
      </c>
      <c r="J34" s="9" t="s">
        <v>220</v>
      </c>
      <c r="K34" s="8">
        <v>54.869380081468229</v>
      </c>
      <c r="L34" s="8">
        <v>60.149303890937325</v>
      </c>
      <c r="M34" s="8">
        <v>40.618680995899723</v>
      </c>
      <c r="N34" s="8">
        <v>74.400002976505831</v>
      </c>
    </row>
    <row r="35" spans="3:14" x14ac:dyDescent="0.25">
      <c r="C35" s="9" t="s">
        <v>38</v>
      </c>
      <c r="D35" s="8">
        <v>106.3346767824797</v>
      </c>
      <c r="E35" s="8">
        <v>110.2052919075775</v>
      </c>
      <c r="F35" s="8">
        <v>91.475031377170822</v>
      </c>
      <c r="G35" s="8">
        <v>125.06493731288639</v>
      </c>
      <c r="J35" s="9" t="s">
        <v>211</v>
      </c>
      <c r="K35" s="8">
        <v>54.613173109790857</v>
      </c>
      <c r="L35" s="8">
        <v>59.926636878097462</v>
      </c>
      <c r="M35" s="8">
        <v>40.376614783473833</v>
      </c>
      <c r="N35" s="8">
        <v>74.163195204414478</v>
      </c>
    </row>
    <row r="36" spans="3:14" x14ac:dyDescent="0.25">
      <c r="C36" s="9" t="s">
        <v>179</v>
      </c>
      <c r="D36" s="8">
        <v>106.11020985558713</v>
      </c>
      <c r="E36" s="8">
        <v>109.95088484995284</v>
      </c>
      <c r="F36" s="8">
        <v>91.237312824127741</v>
      </c>
      <c r="G36" s="8">
        <v>124.82378188141223</v>
      </c>
      <c r="J36" s="9" t="s">
        <v>242</v>
      </c>
      <c r="K36" s="8">
        <v>54.35694205292247</v>
      </c>
      <c r="L36" s="8">
        <v>59.703993950448627</v>
      </c>
      <c r="M36" s="8">
        <v>40.134528524118593</v>
      </c>
      <c r="N36" s="8">
        <v>73.926407479252504</v>
      </c>
    </row>
    <row r="37" spans="3:14" x14ac:dyDescent="0.25">
      <c r="C37" s="9" t="s">
        <v>39</v>
      </c>
      <c r="D37" s="8">
        <v>105.88567915127824</v>
      </c>
      <c r="E37" s="8">
        <v>109.69654156974453</v>
      </c>
      <c r="F37" s="8">
        <v>90.999573863692049</v>
      </c>
      <c r="G37" s="8">
        <v>124.58264685733072</v>
      </c>
      <c r="J37" s="9" t="s">
        <v>330</v>
      </c>
      <c r="K37" s="8">
        <v>54.100687361907546</v>
      </c>
      <c r="L37" s="8">
        <v>59.481374656946329</v>
      </c>
      <c r="M37" s="8">
        <v>39.892422227262543</v>
      </c>
      <c r="N37" s="8">
        <v>73.689639791591333</v>
      </c>
    </row>
    <row r="38" spans="3:14" x14ac:dyDescent="0.25">
      <c r="C38" s="9" t="s">
        <v>40</v>
      </c>
      <c r="D38" s="8">
        <v>105.66108316100041</v>
      </c>
      <c r="E38" s="8">
        <v>109.44226357550512</v>
      </c>
      <c r="F38" s="8">
        <v>90.761814489672091</v>
      </c>
      <c r="G38" s="8">
        <v>124.34153224683344</v>
      </c>
      <c r="J38" s="9" t="s">
        <v>134</v>
      </c>
      <c r="K38" s="8">
        <v>53.84440947720951</v>
      </c>
      <c r="L38" s="8">
        <v>59.258778557127144</v>
      </c>
      <c r="M38" s="8">
        <v>39.650295902399513</v>
      </c>
      <c r="N38" s="8">
        <v>73.452892131937148</v>
      </c>
    </row>
    <row r="39" spans="3:14" x14ac:dyDescent="0.25">
      <c r="C39" s="9" t="s">
        <v>233</v>
      </c>
      <c r="D39" s="8">
        <v>105.4364203351727</v>
      </c>
      <c r="E39" s="8">
        <v>109.18805241681559</v>
      </c>
      <c r="F39" s="8">
        <v>90.52403469594816</v>
      </c>
      <c r="G39" s="8">
        <v>124.10043805604013</v>
      </c>
      <c r="J39" s="9" t="s">
        <v>135</v>
      </c>
      <c r="K39" s="8">
        <v>53.588108828999488</v>
      </c>
      <c r="L39" s="8">
        <v>59.036205220819944</v>
      </c>
      <c r="M39" s="8">
        <v>39.408149559088557</v>
      </c>
      <c r="N39" s="8">
        <v>73.216164490730876</v>
      </c>
    </row>
    <row r="40" spans="3:14" x14ac:dyDescent="0.25">
      <c r="C40" s="9" t="s">
        <v>41</v>
      </c>
      <c r="D40" s="8">
        <v>105.21168908210019</v>
      </c>
      <c r="E40" s="8">
        <v>108.93390968537089</v>
      </c>
      <c r="F40" s="8">
        <v>90.286234476472686</v>
      </c>
      <c r="G40" s="8">
        <v>123.8593642909984</v>
      </c>
      <c r="J40" s="9" t="s">
        <v>136</v>
      </c>
      <c r="K40" s="8">
        <v>53.331785837436414</v>
      </c>
      <c r="L40" s="8">
        <v>58.813654227865783</v>
      </c>
      <c r="M40" s="8">
        <v>39.16598320695369</v>
      </c>
      <c r="N40" s="8">
        <v>72.979456858348499</v>
      </c>
    </row>
    <row r="41" spans="3:14" x14ac:dyDescent="0.25">
      <c r="C41" s="9" t="s">
        <v>42</v>
      </c>
      <c r="D41" s="8">
        <v>104.98688776687224</v>
      </c>
      <c r="E41" s="8">
        <v>108.67983701608161</v>
      </c>
      <c r="F41" s="8">
        <v>90.048413825270217</v>
      </c>
      <c r="G41" s="8">
        <v>123.61831095768363</v>
      </c>
      <c r="J41" s="9" t="s">
        <v>165</v>
      </c>
      <c r="K41" s="8">
        <v>53.075440912938816</v>
      </c>
      <c r="L41" s="8">
        <v>58.591125167846158</v>
      </c>
      <c r="M41" s="8">
        <v>38.923796855683797</v>
      </c>
      <c r="N41" s="8">
        <v>72.742769225101171</v>
      </c>
    </row>
    <row r="42" spans="3:14" x14ac:dyDescent="0.25">
      <c r="C42" s="9" t="s">
        <v>288</v>
      </c>
      <c r="D42" s="8">
        <v>104.76201471024615</v>
      </c>
      <c r="E42" s="8">
        <v>108.42583608819049</v>
      </c>
      <c r="F42" s="8">
        <v>89.810572736437678</v>
      </c>
      <c r="G42" s="8">
        <v>123.37727806199896</v>
      </c>
      <c r="J42" s="9" t="s">
        <v>224</v>
      </c>
      <c r="K42" s="8">
        <v>52.819074456448369</v>
      </c>
      <c r="L42" s="8">
        <v>58.368617639819384</v>
      </c>
      <c r="M42" s="8">
        <v>38.681590515032426</v>
      </c>
      <c r="N42" s="8">
        <v>72.506101581235328</v>
      </c>
    </row>
    <row r="43" spans="3:14" x14ac:dyDescent="0.25">
      <c r="C43" s="9" t="s">
        <v>232</v>
      </c>
      <c r="D43" s="8">
        <v>104.53706818751742</v>
      </c>
      <c r="E43" s="8">
        <v>108.17190862640199</v>
      </c>
      <c r="F43" s="8">
        <v>89.572711204144341</v>
      </c>
      <c r="G43" s="8">
        <v>123.13626560977507</v>
      </c>
      <c r="J43" s="9" t="s">
        <v>137</v>
      </c>
      <c r="K43" s="8">
        <v>52.562686859685734</v>
      </c>
      <c r="L43" s="8">
        <v>58.146131252064798</v>
      </c>
      <c r="M43" s="8">
        <v>38.439364194817614</v>
      </c>
      <c r="N43" s="8">
        <v>72.269453916932918</v>
      </c>
    </row>
    <row r="44" spans="3:14" x14ac:dyDescent="0.25">
      <c r="C44" s="9" t="s">
        <v>43</v>
      </c>
      <c r="D44" s="8">
        <v>104.31204642737842</v>
      </c>
      <c r="E44" s="8">
        <v>107.91805640202375</v>
      </c>
      <c r="F44" s="8">
        <v>89.334829222632038</v>
      </c>
      <c r="G44" s="8">
        <v>122.89527360677013</v>
      </c>
      <c r="J44" s="9" t="s">
        <v>186</v>
      </c>
      <c r="K44" s="8">
        <v>52.306278505398645</v>
      </c>
      <c r="L44" s="8">
        <v>57.923665621834651</v>
      </c>
      <c r="M44" s="8">
        <v>38.197117904921726</v>
      </c>
      <c r="N44" s="8">
        <v>72.03282622231157</v>
      </c>
    </row>
    <row r="45" spans="3:14" x14ac:dyDescent="0.25">
      <c r="C45" s="9" t="s">
        <v>44</v>
      </c>
      <c r="D45" s="8">
        <v>104.08694761076713</v>
      </c>
      <c r="E45" s="8">
        <v>107.66428123411784</v>
      </c>
      <c r="F45" s="8">
        <v>89.096926786215249</v>
      </c>
      <c r="G45" s="8">
        <v>122.65430205866971</v>
      </c>
      <c r="J45" s="9" t="s">
        <v>138</v>
      </c>
      <c r="K45" s="8">
        <v>52.04984976760268</v>
      </c>
      <c r="L45" s="8">
        <v>57.701220375113394</v>
      </c>
      <c r="M45" s="8">
        <v>37.954851655291336</v>
      </c>
      <c r="N45" s="8">
        <v>71.796218487424738</v>
      </c>
    </row>
    <row r="46" spans="3:14" x14ac:dyDescent="0.25">
      <c r="C46" s="9" t="s">
        <v>326</v>
      </c>
      <c r="D46" s="8">
        <v>103.86176986970825</v>
      </c>
      <c r="E46" s="8">
        <v>107.41058499065947</v>
      </c>
      <c r="F46" s="8">
        <v>88.85900388928107</v>
      </c>
      <c r="G46" s="8">
        <v>122.41335097108666</v>
      </c>
      <c r="J46" s="9" t="s">
        <v>254</v>
      </c>
      <c r="K46" s="8">
        <v>51.793401011814851</v>
      </c>
      <c r="L46" s="8">
        <v>57.478795146384002</v>
      </c>
      <c r="M46" s="8">
        <v>37.712565455936968</v>
      </c>
      <c r="N46" s="8">
        <v>71.559630702261884</v>
      </c>
    </row>
    <row r="47" spans="3:14" x14ac:dyDescent="0.25">
      <c r="C47" s="9" t="s">
        <v>45</v>
      </c>
      <c r="D47" s="8">
        <v>103.63651128614906</v>
      </c>
      <c r="E47" s="8">
        <v>107.15696958970146</v>
      </c>
      <c r="F47" s="8">
        <v>88.62106052628954</v>
      </c>
      <c r="G47" s="8">
        <v>122.17242034956098</v>
      </c>
      <c r="J47" s="9" t="s">
        <v>228</v>
      </c>
      <c r="K47" s="8">
        <v>51.536932595280234</v>
      </c>
      <c r="L47" s="8">
        <v>57.256389578401397</v>
      </c>
      <c r="M47" s="8">
        <v>37.470259316932982</v>
      </c>
      <c r="N47" s="8">
        <v>71.323062856748649</v>
      </c>
    </row>
    <row r="48" spans="3:14" x14ac:dyDescent="0.25">
      <c r="C48" s="9" t="s">
        <v>243</v>
      </c>
      <c r="D48" s="8">
        <v>103.41116989079228</v>
      </c>
      <c r="E48" s="8">
        <v>106.903437000541</v>
      </c>
      <c r="F48" s="8">
        <v>88.383096691773517</v>
      </c>
      <c r="G48" s="8">
        <v>121.93151019955977</v>
      </c>
      <c r="J48" s="9" t="s">
        <v>139</v>
      </c>
      <c r="K48" s="8">
        <v>51.28044486719196</v>
      </c>
      <c r="L48" s="8">
        <v>57.034003321972449</v>
      </c>
      <c r="M48" s="8">
        <v>37.227933248417386</v>
      </c>
      <c r="N48" s="8">
        <v>71.086514940747023</v>
      </c>
    </row>
    <row r="49" spans="3:14" x14ac:dyDescent="0.25">
      <c r="C49" s="9" t="s">
        <v>46</v>
      </c>
      <c r="D49" s="8">
        <v>103.18574366192952</v>
      </c>
      <c r="E49" s="8">
        <v>106.64998924488653</v>
      </c>
      <c r="F49" s="8">
        <v>88.145112380338958</v>
      </c>
      <c r="G49" s="8">
        <v>121.69062052647709</v>
      </c>
      <c r="J49" s="9" t="s">
        <v>140</v>
      </c>
      <c r="K49" s="8">
        <v>51.023938168904579</v>
      </c>
      <c r="L49" s="8">
        <v>56.811636035742595</v>
      </c>
      <c r="M49" s="8">
        <v>36.985587260591679</v>
      </c>
      <c r="N49" s="8">
        <v>70.849986944055502</v>
      </c>
    </row>
    <row r="50" spans="3:14" x14ac:dyDescent="0.25">
      <c r="C50" s="9" t="s">
        <v>226</v>
      </c>
      <c r="D50" s="8">
        <v>102.96023052427802</v>
      </c>
      <c r="E50" s="8">
        <v>106.39662839802082</v>
      </c>
      <c r="F50" s="8">
        <v>87.907107586664935</v>
      </c>
      <c r="G50" s="8">
        <v>121.44975133563391</v>
      </c>
      <c r="J50" s="9" t="s">
        <v>231</v>
      </c>
      <c r="K50" s="8">
        <v>50.76741283414124</v>
      </c>
      <c r="L50" s="8">
        <v>56.589287385988712</v>
      </c>
      <c r="M50" s="8">
        <v>36.74322136372065</v>
      </c>
      <c r="N50" s="8">
        <v>70.613478856409301</v>
      </c>
    </row>
    <row r="51" spans="3:14" x14ac:dyDescent="0.25">
      <c r="C51" s="9" t="s">
        <v>181</v>
      </c>
      <c r="D51" s="8">
        <v>102.73462834782441</v>
      </c>
      <c r="E51" s="8">
        <v>106.14335658995719</v>
      </c>
      <c r="F51" s="8">
        <v>87.669082305503693</v>
      </c>
      <c r="G51" s="8">
        <v>121.20890263227791</v>
      </c>
      <c r="J51" s="9" t="s">
        <v>197</v>
      </c>
      <c r="K51" s="8">
        <v>50.510869189194651</v>
      </c>
      <c r="L51" s="8">
        <v>56.366957046418079</v>
      </c>
      <c r="M51" s="8">
        <v>36.50083556813221</v>
      </c>
      <c r="N51" s="8">
        <v>70.376990667480527</v>
      </c>
    </row>
    <row r="52" spans="3:14" x14ac:dyDescent="0.25">
      <c r="C52" s="9" t="s">
        <v>296</v>
      </c>
      <c r="D52" s="8">
        <v>102.50893494667982</v>
      </c>
      <c r="E52" s="8">
        <v>105.89017600658458</v>
      </c>
      <c r="F52" s="8">
        <v>87.43103653168086</v>
      </c>
      <c r="G52" s="8">
        <v>120.96807442158354</v>
      </c>
      <c r="J52" s="9" t="s">
        <v>278</v>
      </c>
      <c r="K52" s="8">
        <v>50.254307553122189</v>
      </c>
      <c r="L52" s="8">
        <v>56.14464469797332</v>
      </c>
      <c r="M52" s="8">
        <v>36.258429884217236</v>
      </c>
      <c r="N52" s="8">
        <v>70.140522366878272</v>
      </c>
    </row>
    <row r="53" spans="3:14" x14ac:dyDescent="0.25">
      <c r="C53" s="9" t="s">
        <v>177</v>
      </c>
      <c r="D53" s="8">
        <v>102.28314807795009</v>
      </c>
      <c r="E53" s="8">
        <v>105.63708889079707</v>
      </c>
      <c r="F53" s="8">
        <v>87.192970260095365</v>
      </c>
      <c r="G53" s="8">
        <v>120.7272667086518</v>
      </c>
      <c r="J53" s="9" t="s">
        <v>141</v>
      </c>
      <c r="K53" s="8">
        <v>49.997728237935277</v>
      </c>
      <c r="L53" s="8">
        <v>55.922350028642995</v>
      </c>
      <c r="M53" s="8">
        <v>36.016004322429353</v>
      </c>
      <c r="N53" s="8">
        <v>69.904073944148919</v>
      </c>
    </row>
    <row r="54" spans="3:14" x14ac:dyDescent="0.25">
      <c r="C54" s="9" t="s">
        <v>164</v>
      </c>
      <c r="D54" s="8">
        <v>102.05726544062648</v>
      </c>
      <c r="E54" s="8">
        <v>105.38409754360345</v>
      </c>
      <c r="F54" s="8">
        <v>86.954883485719762</v>
      </c>
      <c r="G54" s="8">
        <v>120.48647949851016</v>
      </c>
      <c r="J54" s="9" t="s">
        <v>329</v>
      </c>
      <c r="K54" s="8">
        <v>49.741131548783173</v>
      </c>
      <c r="L54" s="8">
        <v>55.700072733277878</v>
      </c>
      <c r="M54" s="8">
        <v>35.773558893284843</v>
      </c>
      <c r="N54" s="8">
        <v>69.667645388776208</v>
      </c>
    </row>
    <row r="55" spans="3:14" x14ac:dyDescent="0.25">
      <c r="C55" s="9" t="s">
        <v>241</v>
      </c>
      <c r="D55" s="8">
        <v>101.83128467450163</v>
      </c>
      <c r="E55" s="8">
        <v>105.13120432521109</v>
      </c>
      <c r="F55" s="8">
        <v>86.716776203600119</v>
      </c>
      <c r="G55" s="8">
        <v>120.2457127961126</v>
      </c>
      <c r="J55" s="9" t="s">
        <v>142</v>
      </c>
      <c r="K55" s="8">
        <v>49.484517784131377</v>
      </c>
      <c r="L55" s="8">
        <v>55.477812513412452</v>
      </c>
      <c r="M55" s="8">
        <v>35.531093607362337</v>
      </c>
      <c r="N55" s="8">
        <v>69.431236690181493</v>
      </c>
    </row>
    <row r="56" spans="3:14" x14ac:dyDescent="0.25">
      <c r="C56" s="9" t="s">
        <v>263</v>
      </c>
      <c r="D56" s="8">
        <v>101.60520335911673</v>
      </c>
      <c r="E56" s="8">
        <v>104.87841165607875</v>
      </c>
      <c r="F56" s="8">
        <v>86.478648408856202</v>
      </c>
      <c r="G56" s="8">
        <v>120.00496660633928</v>
      </c>
      <c r="J56" s="9" t="s">
        <v>201</v>
      </c>
      <c r="K56" s="8">
        <v>49.22788723593488</v>
      </c>
      <c r="L56" s="8">
        <v>55.255569077091728</v>
      </c>
      <c r="M56" s="8">
        <v>35.288608475302745</v>
      </c>
      <c r="N56" s="8">
        <v>69.19484783772387</v>
      </c>
    </row>
    <row r="57" spans="3:14" x14ac:dyDescent="0.25">
      <c r="C57" s="9" t="s">
        <v>47</v>
      </c>
      <c r="D57" s="8">
        <v>101.37901901274591</v>
      </c>
      <c r="E57" s="8">
        <v>104.62572201793233</v>
      </c>
      <c r="F57" s="8">
        <v>86.240500096681558</v>
      </c>
      <c r="G57" s="8">
        <v>119.76424093399669</v>
      </c>
      <c r="J57" s="9" t="s">
        <v>266</v>
      </c>
      <c r="K57" s="8">
        <v>48.971240189806295</v>
      </c>
      <c r="L57" s="8">
        <v>55.033342138703091</v>
      </c>
      <c r="M57" s="8">
        <v>35.046103507809029</v>
      </c>
      <c r="N57" s="8">
        <v>68.95847882070035</v>
      </c>
    </row>
    <row r="58" spans="3:14" x14ac:dyDescent="0.25">
      <c r="C58" s="9" t="s">
        <v>307</v>
      </c>
      <c r="D58" s="8">
        <v>101.15272909142483</v>
      </c>
      <c r="E58" s="8">
        <v>104.37313795473621</v>
      </c>
      <c r="F58" s="8">
        <v>86.002331262343603</v>
      </c>
      <c r="G58" s="8">
        <v>119.52353578381744</v>
      </c>
      <c r="J58" s="9" t="s">
        <v>264</v>
      </c>
      <c r="K58" s="8">
        <v>48.714576925179145</v>
      </c>
      <c r="L58" s="8">
        <v>54.811131418813005</v>
      </c>
      <c r="M58" s="8">
        <v>34.803578715646012</v>
      </c>
      <c r="N58" s="8">
        <v>68.722129628346138</v>
      </c>
    </row>
    <row r="59" spans="3:14" x14ac:dyDescent="0.25">
      <c r="C59" s="9" t="s">
        <v>48</v>
      </c>
      <c r="D59" s="8">
        <v>100.92633098803014</v>
      </c>
      <c r="E59" s="8">
        <v>104.12066207361366</v>
      </c>
      <c r="F59" s="8">
        <v>85.764141901183649</v>
      </c>
      <c r="G59" s="8">
        <v>119.28285116046015</v>
      </c>
      <c r="J59" s="9" t="s">
        <v>202</v>
      </c>
      <c r="K59" s="8">
        <v>48.457897715466402</v>
      </c>
      <c r="L59" s="8">
        <v>54.588936644008527</v>
      </c>
      <c r="M59" s="8">
        <v>34.561034109640254</v>
      </c>
      <c r="N59" s="8">
        <v>68.485800249834682</v>
      </c>
    </row>
    <row r="60" spans="3:14" x14ac:dyDescent="0.25">
      <c r="C60" s="9" t="s">
        <v>49</v>
      </c>
      <c r="D60" s="8">
        <v>100.69982203141842</v>
      </c>
      <c r="E60" s="8">
        <v>103.86829704570818</v>
      </c>
      <c r="F60" s="8">
        <v>85.525932008617104</v>
      </c>
      <c r="G60" s="8">
        <v>119.04218706850949</v>
      </c>
      <c r="J60" s="9" t="s">
        <v>143</v>
      </c>
      <c r="K60" s="8">
        <v>48.201202828214434</v>
      </c>
      <c r="L60" s="8">
        <v>54.366757546743273</v>
      </c>
      <c r="M60" s="8">
        <v>34.318469700679785</v>
      </c>
      <c r="N60" s="8">
        <v>68.249490674277922</v>
      </c>
    </row>
    <row r="61" spans="3:14" x14ac:dyDescent="0.25">
      <c r="C61" s="9" t="s">
        <v>50</v>
      </c>
      <c r="D61" s="8">
        <v>100.47319948563209</v>
      </c>
      <c r="E61" s="8">
        <v>103.61604560697727</v>
      </c>
      <c r="F61" s="8">
        <v>85.287701580133444</v>
      </c>
      <c r="G61" s="8">
        <v>118.80154351247592</v>
      </c>
      <c r="J61" s="9" t="s">
        <v>144</v>
      </c>
      <c r="K61" s="8">
        <v>47.944492525252492</v>
      </c>
      <c r="L61" s="8">
        <v>54.144593865187993</v>
      </c>
      <c r="M61" s="8">
        <v>34.075885499713998</v>
      </c>
      <c r="N61" s="8">
        <v>68.013200890726495</v>
      </c>
    </row>
    <row r="62" spans="3:14" x14ac:dyDescent="0.25">
      <c r="C62" s="9" t="s">
        <v>196</v>
      </c>
      <c r="D62" s="8">
        <v>100.24646054918206</v>
      </c>
      <c r="E62" s="8">
        <v>103.36391055891006</v>
      </c>
      <c r="F62" s="8">
        <v>85.049450611296336</v>
      </c>
      <c r="G62" s="8">
        <v>118.56092049679579</v>
      </c>
      <c r="J62" s="9" t="s">
        <v>145</v>
      </c>
      <c r="K62" s="8">
        <v>47.687767062837892</v>
      </c>
      <c r="L62" s="8">
        <v>53.922445343085357</v>
      </c>
      <c r="M62" s="8">
        <v>33.833281517753399</v>
      </c>
      <c r="N62" s="8">
        <v>67.776930888169858</v>
      </c>
    </row>
    <row r="63" spans="3:14" x14ac:dyDescent="0.25">
      <c r="C63" s="9" t="s">
        <v>256</v>
      </c>
      <c r="D63" s="8">
        <v>100.01960235441619</v>
      </c>
      <c r="E63" s="8">
        <v>103.11189476915872</v>
      </c>
      <c r="F63" s="8">
        <v>84.811179097743803</v>
      </c>
      <c r="G63" s="8">
        <v>118.32031802583111</v>
      </c>
      <c r="J63" s="9" t="s">
        <v>172</v>
      </c>
      <c r="K63" s="8">
        <v>47.431026691797079</v>
      </c>
      <c r="L63" s="8">
        <v>53.700311729608948</v>
      </c>
      <c r="M63" s="8">
        <v>33.590657765869501</v>
      </c>
      <c r="N63" s="8">
        <v>67.540680655536534</v>
      </c>
    </row>
    <row r="64" spans="3:14" x14ac:dyDescent="0.25">
      <c r="C64" s="9" t="s">
        <v>295</v>
      </c>
      <c r="D64" s="8">
        <v>99.792621966983873</v>
      </c>
      <c r="E64" s="8">
        <v>102.86000117207381</v>
      </c>
      <c r="F64" s="8">
        <v>84.572887035188103</v>
      </c>
      <c r="G64" s="8">
        <v>118.07973610386958</v>
      </c>
      <c r="J64" s="9" t="s">
        <v>280</v>
      </c>
      <c r="K64" s="8">
        <v>47.174271657662572</v>
      </c>
      <c r="L64" s="8">
        <v>53.478192779226234</v>
      </c>
      <c r="M64" s="8">
        <v>33.348014255194556</v>
      </c>
      <c r="N64" s="8">
        <v>67.30445018169425</v>
      </c>
    </row>
    <row r="65" spans="3:14" x14ac:dyDescent="0.25">
      <c r="C65" s="9" t="s">
        <v>204</v>
      </c>
      <c r="D65" s="8">
        <v>99.56551638540806</v>
      </c>
      <c r="E65" s="8">
        <v>102.60823276913241</v>
      </c>
      <c r="F65" s="8">
        <v>84.334574419416043</v>
      </c>
      <c r="G65" s="8">
        <v>117.83917473512443</v>
      </c>
      <c r="J65" s="9" t="s">
        <v>146</v>
      </c>
      <c r="K65" s="8">
        <v>46.917502200806005</v>
      </c>
      <c r="L65" s="8">
        <v>53.256088251565579</v>
      </c>
      <c r="M65" s="8">
        <v>33.105350996921402</v>
      </c>
      <c r="N65" s="8">
        <v>67.068239455450183</v>
      </c>
    </row>
    <row r="66" spans="3:14" x14ac:dyDescent="0.25">
      <c r="C66" s="9" t="s">
        <v>51</v>
      </c>
      <c r="D66" s="8">
        <v>99.338282540775467</v>
      </c>
      <c r="E66" s="8">
        <v>102.35659262924777</v>
      </c>
      <c r="F66" s="8">
        <v>84.096241246288841</v>
      </c>
      <c r="G66" s="8">
        <v>117.5986339237344</v>
      </c>
      <c r="J66" s="9" t="s">
        <v>147</v>
      </c>
      <c r="K66" s="8">
        <v>46.660718556567424</v>
      </c>
      <c r="L66" s="8">
        <v>53.033997911286939</v>
      </c>
      <c r="M66" s="8">
        <v>32.862668002303309</v>
      </c>
      <c r="N66" s="8">
        <v>66.832048465551054</v>
      </c>
    </row>
    <row r="67" spans="3:14" x14ac:dyDescent="0.25">
      <c r="C67" s="9" t="s">
        <v>200</v>
      </c>
      <c r="D67" s="8">
        <v>99.110917296557915</v>
      </c>
      <c r="E67" s="8">
        <v>102.10508388894809</v>
      </c>
      <c r="F67" s="8">
        <v>83.857887511742405</v>
      </c>
      <c r="G67" s="8">
        <v>117.3581136737636</v>
      </c>
      <c r="J67" s="9" t="s">
        <v>257</v>
      </c>
      <c r="K67" s="8">
        <v>46.403920955380862</v>
      </c>
      <c r="L67" s="8">
        <v>52.811921527956265</v>
      </c>
      <c r="M67" s="8">
        <v>32.619965282653737</v>
      </c>
      <c r="N67" s="8">
        <v>66.59587720068339</v>
      </c>
    </row>
    <row r="68" spans="3:14" x14ac:dyDescent="0.25">
      <c r="C68" s="9" t="s">
        <v>52</v>
      </c>
      <c r="D68" s="8">
        <v>98.883417448577035</v>
      </c>
      <c r="E68" s="8">
        <v>101.85370975241176</v>
      </c>
      <c r="F68" s="8">
        <v>83.61951321178725</v>
      </c>
      <c r="G68" s="8">
        <v>117.11761398920154</v>
      </c>
      <c r="J68" s="9" t="s">
        <v>148</v>
      </c>
      <c r="K68" s="8">
        <v>46.14710962289638</v>
      </c>
      <c r="L68" s="8">
        <v>52.589858875923525</v>
      </c>
      <c r="M68" s="8">
        <v>32.377242849346175</v>
      </c>
      <c r="N68" s="8">
        <v>66.359725649473731</v>
      </c>
    </row>
    <row r="69" spans="3:14" x14ac:dyDescent="0.25">
      <c r="C69" s="9" t="s">
        <v>53</v>
      </c>
      <c r="D69" s="8">
        <v>98.655779725126038</v>
      </c>
      <c r="E69" s="8">
        <v>101.60247349134552</v>
      </c>
      <c r="F69" s="8">
        <v>83.381118342508628</v>
      </c>
      <c r="G69" s="8">
        <v>116.87713487396293</v>
      </c>
      <c r="J69" s="9" t="s">
        <v>149</v>
      </c>
      <c r="K69" s="8">
        <v>45.890284780098575</v>
      </c>
      <c r="L69" s="8">
        <v>52.367809734204108</v>
      </c>
      <c r="M69" s="8">
        <v>32.134500713813949</v>
      </c>
      <c r="N69" s="8">
        <v>66.123593800488734</v>
      </c>
    </row>
    <row r="70" spans="3:14" x14ac:dyDescent="0.25">
      <c r="C70" s="9" t="s">
        <v>274</v>
      </c>
      <c r="D70" s="8">
        <v>98.428000787262562</v>
      </c>
      <c r="E70" s="8">
        <v>101.35137844469179</v>
      </c>
      <c r="F70" s="8">
        <v>83.14270290006661</v>
      </c>
      <c r="G70" s="8">
        <v>116.63667633188774</v>
      </c>
      <c r="J70" s="9" t="s">
        <v>291</v>
      </c>
      <c r="K70" s="8">
        <v>45.633446643421891</v>
      </c>
      <c r="L70" s="8">
        <v>52.145773886363571</v>
      </c>
      <c r="M70" s="8">
        <v>31.891738887550041</v>
      </c>
      <c r="N70" s="8">
        <v>65.887481642235429</v>
      </c>
    </row>
    <row r="71" spans="3:14" x14ac:dyDescent="0.25">
      <c r="C71" s="9" t="s">
        <v>54</v>
      </c>
      <c r="D71" s="8">
        <v>98.200077229287018</v>
      </c>
      <c r="E71" s="8">
        <v>101.1004280181501</v>
      </c>
      <c r="F71" s="8">
        <v>82.904266880696127</v>
      </c>
      <c r="G71" s="8">
        <v>116.39623836674099</v>
      </c>
      <c r="J71" s="9" t="s">
        <v>150</v>
      </c>
      <c r="K71" s="8">
        <v>45.376595424862515</v>
      </c>
      <c r="L71" s="8">
        <v>51.923751120405711</v>
      </c>
      <c r="M71" s="8">
        <v>31.64895738210685</v>
      </c>
      <c r="N71" s="8">
        <v>65.651389163161383</v>
      </c>
    </row>
    <row r="72" spans="3:14" x14ac:dyDescent="0.25">
      <c r="C72" s="9" t="s">
        <v>55</v>
      </c>
      <c r="D72" s="8">
        <v>97.972005579421833</v>
      </c>
      <c r="E72" s="8">
        <v>100.84962568349805</v>
      </c>
      <c r="F72" s="8">
        <v>82.665810280707092</v>
      </c>
      <c r="G72" s="8">
        <v>116.15582098221279</v>
      </c>
      <c r="J72" s="9" t="s">
        <v>314</v>
      </c>
      <c r="K72" s="8">
        <v>45.119731332087305</v>
      </c>
      <c r="L72" s="8">
        <v>51.7017412286637</v>
      </c>
      <c r="M72" s="8">
        <v>31.406156209096082</v>
      </c>
      <c r="N72" s="8">
        <v>65.415316351654923</v>
      </c>
    </row>
    <row r="73" spans="3:14" x14ac:dyDescent="0.25">
      <c r="C73" s="9" t="s">
        <v>56</v>
      </c>
      <c r="D73" s="8">
        <v>97.743782300706869</v>
      </c>
      <c r="E73" s="8">
        <v>100.5989749776958</v>
      </c>
      <c r="F73" s="8">
        <v>82.427333096484404</v>
      </c>
      <c r="G73" s="8">
        <v>115.91542418191827</v>
      </c>
      <c r="J73" s="9" t="s">
        <v>151</v>
      </c>
      <c r="K73" s="8">
        <v>44.862854568539504</v>
      </c>
      <c r="L73" s="8">
        <v>51.479744007694279</v>
      </c>
      <c r="M73" s="8">
        <v>31.163335380188482</v>
      </c>
      <c r="N73" s="8">
        <v>65.179263196045298</v>
      </c>
    </row>
    <row r="74" spans="3:14" x14ac:dyDescent="0.25">
      <c r="C74" s="9" t="s">
        <v>57</v>
      </c>
      <c r="D74" s="8">
        <v>97.515403792127202</v>
      </c>
      <c r="E74" s="8">
        <v>100.34847950175823</v>
      </c>
      <c r="F74" s="8">
        <v>82.188835324488053</v>
      </c>
      <c r="G74" s="8">
        <v>115.67504796939738</v>
      </c>
      <c r="J74" s="9" t="s">
        <v>244</v>
      </c>
      <c r="K74" s="8">
        <v>44.605965333541604</v>
      </c>
      <c r="L74" s="8">
        <v>51.257759258174957</v>
      </c>
      <c r="M74" s="8">
        <v>30.920494907113689</v>
      </c>
      <c r="N74" s="8">
        <v>64.943229684602869</v>
      </c>
    </row>
    <row r="75" spans="3:14" x14ac:dyDescent="0.25">
      <c r="C75" s="9" t="s">
        <v>277</v>
      </c>
      <c r="D75" s="8">
        <v>97.286866389989541</v>
      </c>
      <c r="E75" s="8">
        <v>100.09814291937866</v>
      </c>
      <c r="F75" s="8">
        <v>81.950316961253193</v>
      </c>
      <c r="G75" s="8">
        <v>115.43469234811501</v>
      </c>
      <c r="J75" s="9" t="s">
        <v>325</v>
      </c>
      <c r="K75" s="8">
        <v>44.349063822395351</v>
      </c>
      <c r="L75" s="8">
        <v>51.035786784803989</v>
      </c>
      <c r="M75" s="8">
        <v>30.677634801659998</v>
      </c>
      <c r="N75" s="8">
        <v>64.707215805539334</v>
      </c>
    </row>
    <row r="76" spans="3:14" x14ac:dyDescent="0.25">
      <c r="C76" s="9" t="s">
        <v>249</v>
      </c>
      <c r="D76" s="8">
        <v>97.058166369563736</v>
      </c>
      <c r="E76" s="8">
        <v>99.847968955287257</v>
      </c>
      <c r="F76" s="8">
        <v>81.711778003390165</v>
      </c>
      <c r="G76" s="8">
        <v>115.19435732146083</v>
      </c>
      <c r="J76" s="9" t="s">
        <v>152</v>
      </c>
      <c r="K76" s="8">
        <v>44.092150226478914</v>
      </c>
      <c r="L76" s="8">
        <v>50.81382639620319</v>
      </c>
      <c r="M76" s="8">
        <v>30.434755075674207</v>
      </c>
      <c r="N76" s="8">
        <v>64.4712215470079</v>
      </c>
    </row>
    <row r="77" spans="3:14" x14ac:dyDescent="0.25">
      <c r="C77" s="9" t="s">
        <v>58</v>
      </c>
      <c r="D77" s="8">
        <v>96.829299947006078</v>
      </c>
      <c r="E77" s="8">
        <v>99.59796139332768</v>
      </c>
      <c r="F77" s="8">
        <v>81.473218447584586</v>
      </c>
      <c r="G77" s="8">
        <v>114.95404289274917</v>
      </c>
      <c r="J77" s="9" t="s">
        <v>153</v>
      </c>
      <c r="K77" s="8">
        <v>43.83522473334142</v>
      </c>
      <c r="L77" s="8">
        <v>50.591877904823463</v>
      </c>
      <c r="M77" s="8">
        <v>30.191855741061421</v>
      </c>
      <c r="N77" s="8">
        <v>64.235246897103465</v>
      </c>
    </row>
    <row r="78" spans="3:14" x14ac:dyDescent="0.25">
      <c r="C78" s="9" t="s">
        <v>59</v>
      </c>
      <c r="D78" s="8">
        <v>96.600263281580979</v>
      </c>
      <c r="E78" s="8">
        <v>99.348124074235571</v>
      </c>
      <c r="F78" s="8">
        <v>81.234638290597417</v>
      </c>
      <c r="G78" s="8">
        <v>114.71374906521913</v>
      </c>
      <c r="J78" s="9" t="s">
        <v>246</v>
      </c>
      <c r="K78" s="8">
        <v>43.578287526794867</v>
      </c>
      <c r="L78" s="8">
        <v>50.369941126852794</v>
      </c>
      <c r="M78" s="8">
        <v>29.948936809784815</v>
      </c>
      <c r="N78" s="8">
        <v>63.999291843862849</v>
      </c>
    </row>
    <row r="79" spans="3:14" x14ac:dyDescent="0.25">
      <c r="C79" s="9" t="s">
        <v>289</v>
      </c>
      <c r="D79" s="8">
        <v>96.371052478197427</v>
      </c>
      <c r="E79" s="8">
        <v>99.098460893101887</v>
      </c>
      <c r="F79" s="8">
        <v>80.996037529264996</v>
      </c>
      <c r="G79" s="8">
        <v>114.47347584203432</v>
      </c>
      <c r="J79" s="9" t="s">
        <v>154</v>
      </c>
      <c r="K79" s="8">
        <v>43.321338787003455</v>
      </c>
      <c r="L79" s="8">
        <v>50.148015882126984</v>
      </c>
      <c r="M79" s="8">
        <v>29.705998293865477</v>
      </c>
      <c r="N79" s="8">
        <v>63.763356375264962</v>
      </c>
    </row>
    <row r="80" spans="3:14" x14ac:dyDescent="0.25">
      <c r="C80" s="9" t="s">
        <v>60</v>
      </c>
      <c r="D80" s="8">
        <v>96.141663590276437</v>
      </c>
      <c r="E80" s="8">
        <v>98.848975796505641</v>
      </c>
      <c r="F80" s="8">
        <v>80.757416160499133</v>
      </c>
      <c r="G80" s="8">
        <v>114.23322322628295</v>
      </c>
      <c r="J80" s="9" t="s">
        <v>252</v>
      </c>
      <c r="K80" s="8">
        <v>43.064378690570585</v>
      </c>
      <c r="L80" s="8">
        <v>49.926101994042618</v>
      </c>
      <c r="M80" s="8">
        <v>29.463040205382171</v>
      </c>
      <c r="N80" s="8">
        <v>63.527440479231032</v>
      </c>
    </row>
    <row r="81" spans="3:14" x14ac:dyDescent="0.25">
      <c r="C81" s="9" t="s">
        <v>258</v>
      </c>
      <c r="D81" s="8">
        <v>95.912092622964877</v>
      </c>
      <c r="E81" s="8">
        <v>98.599672779299993</v>
      </c>
      <c r="F81" s="8">
        <v>80.518774181287156</v>
      </c>
      <c r="G81" s="8">
        <v>113.99299122097771</v>
      </c>
      <c r="J81" s="9" t="s">
        <v>155</v>
      </c>
      <c r="K81" s="8">
        <v>42.807407410623377</v>
      </c>
      <c r="L81" s="8">
        <v>49.704199289472605</v>
      </c>
      <c r="M81" s="8">
        <v>29.220062556471213</v>
      </c>
      <c r="N81" s="8">
        <v>63.291544143624769</v>
      </c>
    </row>
    <row r="82" spans="3:14" x14ac:dyDescent="0.25">
      <c r="C82" s="9" t="s">
        <v>193</v>
      </c>
      <c r="D82" s="8">
        <v>95.682335536710596</v>
      </c>
      <c r="E82" s="8">
        <v>98.350555881037039</v>
      </c>
      <c r="F82" s="8">
        <v>80.280111588691909</v>
      </c>
      <c r="G82" s="8">
        <v>113.75277982905573</v>
      </c>
      <c r="J82" s="9" t="s">
        <v>270</v>
      </c>
      <c r="K82" s="8">
        <v>42.550425116894893</v>
      </c>
      <c r="L82" s="8">
        <v>49.482307598683867</v>
      </c>
      <c r="M82" s="8">
        <v>28.977065359326183</v>
      </c>
      <c r="N82" s="8">
        <v>63.055667356252577</v>
      </c>
    </row>
    <row r="83" spans="3:14" x14ac:dyDescent="0.25">
      <c r="C83" s="9" t="s">
        <v>178</v>
      </c>
      <c r="D83" s="8">
        <v>95.452388251212824</v>
      </c>
      <c r="E83" s="8">
        <v>98.101629182017604</v>
      </c>
      <c r="F83" s="8">
        <v>80.041428379851908</v>
      </c>
      <c r="G83" s="8">
        <v>113.51258905337852</v>
      </c>
      <c r="J83" s="9" t="s">
        <v>279</v>
      </c>
      <c r="K83" s="8">
        <v>42.293431975804189</v>
      </c>
      <c r="L83" s="8">
        <v>49.260426755257349</v>
      </c>
      <c r="M83" s="8">
        <v>28.734048626197769</v>
      </c>
      <c r="N83" s="8">
        <v>62.81981010486377</v>
      </c>
    </row>
    <row r="84" spans="3:14" x14ac:dyDescent="0.25">
      <c r="C84" s="9" t="s">
        <v>238</v>
      </c>
      <c r="D84" s="8">
        <v>95.222246649760208</v>
      </c>
      <c r="E84" s="8">
        <v>97.852896798952983</v>
      </c>
      <c r="F84" s="8">
        <v>79.802724551981285</v>
      </c>
      <c r="G84" s="8">
        <v>113.27241889673191</v>
      </c>
      <c r="J84" s="9" t="s">
        <v>225</v>
      </c>
      <c r="K84" s="8">
        <v>42.036428150534121</v>
      </c>
      <c r="L84" s="8">
        <v>49.038556596010196</v>
      </c>
      <c r="M84" s="8">
        <v>28.491012369393584</v>
      </c>
      <c r="N84" s="8">
        <v>62.583972377150729</v>
      </c>
    </row>
    <row r="85" spans="3:14" x14ac:dyDescent="0.25">
      <c r="C85" s="9" t="s">
        <v>61</v>
      </c>
      <c r="D85" s="8">
        <v>94.991906583968117</v>
      </c>
      <c r="E85" s="8">
        <v>97.604362880227839</v>
      </c>
      <c r="F85" s="8">
        <v>79.56400010236996</v>
      </c>
      <c r="G85" s="8">
        <v>113.032269361826</v>
      </c>
      <c r="J85" s="9" t="s">
        <v>198</v>
      </c>
      <c r="K85" s="8">
        <v>41.779413801107125</v>
      </c>
      <c r="L85" s="8">
        <v>48.816696960919955</v>
      </c>
      <c r="M85" s="8">
        <v>28.24795660127792</v>
      </c>
      <c r="N85" s="8">
        <v>62.348154160749161</v>
      </c>
    </row>
    <row r="86" spans="3:14" x14ac:dyDescent="0.25">
      <c r="C86" s="9" t="s">
        <v>271</v>
      </c>
      <c r="D86" s="8">
        <v>94.761363878924143</v>
      </c>
      <c r="E86" s="8">
        <v>97.356031600754605</v>
      </c>
      <c r="F86" s="8">
        <v>79.32525502838358</v>
      </c>
      <c r="G86" s="8">
        <v>112.79214045129517</v>
      </c>
      <c r="J86" s="9" t="s">
        <v>156</v>
      </c>
      <c r="K86" s="8">
        <v>41.522389084458901</v>
      </c>
      <c r="L86" s="8">
        <v>48.594847693050959</v>
      </c>
      <c r="M86" s="8">
        <v>28.004881334271598</v>
      </c>
      <c r="N86" s="8">
        <v>62.112355443238258</v>
      </c>
    </row>
    <row r="87" spans="3:14" x14ac:dyDescent="0.25">
      <c r="C87" s="9" t="s">
        <v>293</v>
      </c>
      <c r="D87" s="8">
        <v>94.530614338749643</v>
      </c>
      <c r="E87" s="8">
        <v>97.107907156411869</v>
      </c>
      <c r="F87" s="8">
        <v>79.08648932746361</v>
      </c>
      <c r="G87" s="8">
        <v>112.5520321676979</v>
      </c>
      <c r="J87" s="9" t="s">
        <v>328</v>
      </c>
      <c r="K87" s="8">
        <v>41.265354154510106</v>
      </c>
      <c r="L87" s="8">
        <v>48.373008638482531</v>
      </c>
      <c r="M87" s="8">
        <v>27.761786580851723</v>
      </c>
      <c r="N87" s="8">
        <v>61.876576212140918</v>
      </c>
    </row>
    <row r="88" spans="3:14" x14ac:dyDescent="0.25">
      <c r="C88" s="9" t="s">
        <v>173</v>
      </c>
      <c r="D88" s="8">
        <v>94.299653752582259</v>
      </c>
      <c r="E88" s="8">
        <v>96.859993758062046</v>
      </c>
      <c r="F88" s="8">
        <v>78.847702997127428</v>
      </c>
      <c r="G88" s="8">
        <v>112.31194451351688</v>
      </c>
      <c r="J88" s="9" t="s">
        <v>157</v>
      </c>
      <c r="K88" s="8">
        <v>41.008309162236209</v>
      </c>
      <c r="L88" s="8">
        <v>48.151179646239207</v>
      </c>
      <c r="M88" s="8">
        <v>27.518672353551501</v>
      </c>
      <c r="N88" s="8">
        <v>61.640816454923915</v>
      </c>
    </row>
    <row r="89" spans="3:14" x14ac:dyDescent="0.25">
      <c r="C89" s="9" t="s">
        <v>203</v>
      </c>
      <c r="D89" s="8">
        <v>94.06847790098162</v>
      </c>
      <c r="E89" s="8">
        <v>96.61229562514545</v>
      </c>
      <c r="F89" s="8">
        <v>78.608896034968254</v>
      </c>
      <c r="G89" s="8">
        <v>112.07187749115882</v>
      </c>
      <c r="J89" s="9" t="s">
        <v>215</v>
      </c>
      <c r="K89" s="8">
        <v>40.751254255735375</v>
      </c>
      <c r="L89" s="8">
        <v>47.929360568222805</v>
      </c>
      <c r="M89" s="8">
        <v>27.27553866496002</v>
      </c>
      <c r="N89" s="8">
        <v>61.405076158998156</v>
      </c>
    </row>
    <row r="90" spans="3:14" x14ac:dyDescent="0.25">
      <c r="C90" s="9" t="s">
        <v>171</v>
      </c>
      <c r="D90" s="8">
        <v>93.837082562758297</v>
      </c>
      <c r="E90" s="8">
        <v>96.364816978851536</v>
      </c>
      <c r="F90" s="8">
        <v>78.370068438655338</v>
      </c>
      <c r="G90" s="8">
        <v>111.8318311029545</v>
      </c>
      <c r="J90" s="9" t="s">
        <v>287</v>
      </c>
      <c r="K90" s="8">
        <v>40.494189580294666</v>
      </c>
      <c r="L90" s="8">
        <v>47.707551259146292</v>
      </c>
      <c r="M90" s="8">
        <v>27.032385527722099</v>
      </c>
      <c r="N90" s="8">
        <v>61.16935531171886</v>
      </c>
    </row>
    <row r="91" spans="3:14" x14ac:dyDescent="0.25">
      <c r="C91" s="9" t="s">
        <v>311</v>
      </c>
      <c r="D91" s="8">
        <v>93.605463522221427</v>
      </c>
      <c r="E91" s="8">
        <v>96.117562034871199</v>
      </c>
      <c r="F91" s="8">
        <v>78.1312202059339</v>
      </c>
      <c r="G91" s="8">
        <v>111.59180535115873</v>
      </c>
      <c r="J91" s="9" t="s">
        <v>158</v>
      </c>
      <c r="K91" s="8">
        <v>40.237115278454354</v>
      </c>
      <c r="L91" s="8">
        <v>47.485751576469383</v>
      </c>
      <c r="M91" s="8">
        <v>26.789212954537994</v>
      </c>
      <c r="N91" s="8">
        <v>60.933653900385742</v>
      </c>
    </row>
    <row r="92" spans="3:14" x14ac:dyDescent="0.25">
      <c r="C92" s="9" t="s">
        <v>170</v>
      </c>
      <c r="D92" s="8">
        <v>93.373616576838415</v>
      </c>
      <c r="E92" s="8">
        <v>95.870534995736975</v>
      </c>
      <c r="F92" s="8">
        <v>77.892351334625189</v>
      </c>
      <c r="G92" s="8">
        <v>111.3518002379502</v>
      </c>
      <c r="J92" s="9" t="s">
        <v>268</v>
      </c>
      <c r="K92" s="8">
        <v>39.980031490070637</v>
      </c>
      <c r="L92" s="8">
        <v>47.263961380335878</v>
      </c>
      <c r="M92" s="8">
        <v>26.546020958163282</v>
      </c>
      <c r="N92" s="8">
        <v>60.697971912243233</v>
      </c>
    </row>
    <row r="93" spans="3:14" x14ac:dyDescent="0.25">
      <c r="C93" s="9" t="s">
        <v>62</v>
      </c>
      <c r="D93" s="8">
        <v>93.141537545295208</v>
      </c>
      <c r="E93" s="8">
        <v>95.623740042762947</v>
      </c>
      <c r="F93" s="8">
        <v>77.653461822626554</v>
      </c>
      <c r="G93" s="8">
        <v>111.1118157654316</v>
      </c>
      <c r="J93" s="9" t="s">
        <v>166</v>
      </c>
      <c r="K93" s="8">
        <v>39.722938352376637</v>
      </c>
      <c r="L93" s="8">
        <v>47.042180533512656</v>
      </c>
      <c r="M93" s="8">
        <v>26.302809551408586</v>
      </c>
      <c r="N93" s="8">
        <v>60.462309334480707</v>
      </c>
    </row>
    <row r="94" spans="3:14" x14ac:dyDescent="0.25">
      <c r="C94" s="9" t="s">
        <v>63</v>
      </c>
      <c r="D94" s="8">
        <v>92.909222275941758</v>
      </c>
      <c r="E94" s="8">
        <v>95.377181327599189</v>
      </c>
      <c r="F94" s="8">
        <v>77.414551667911496</v>
      </c>
      <c r="G94" s="8">
        <v>110.87185193562945</v>
      </c>
      <c r="J94" s="9" t="s">
        <v>194</v>
      </c>
      <c r="K94" s="8">
        <v>39.465836000041868</v>
      </c>
      <c r="L94" s="8">
        <v>46.82040890133019</v>
      </c>
      <c r="M94" s="8">
        <v>26.059578747139422</v>
      </c>
      <c r="N94" s="8">
        <v>60.226666154232632</v>
      </c>
    </row>
    <row r="95" spans="3:14" x14ac:dyDescent="0.25">
      <c r="C95" s="9" t="s">
        <v>64</v>
      </c>
      <c r="D95" s="8">
        <v>92.676666655603285</v>
      </c>
      <c r="E95" s="8">
        <v>95.130862963420427</v>
      </c>
      <c r="F95" s="8">
        <v>77.175620868529592</v>
      </c>
      <c r="G95" s="8">
        <v>110.63190875049412</v>
      </c>
      <c r="J95" s="9" t="s">
        <v>332</v>
      </c>
      <c r="K95" s="8">
        <v>39.208724565230071</v>
      </c>
      <c r="L95" s="8">
        <v>46.598646351624765</v>
      </c>
      <c r="M95" s="8">
        <v>25.816328558275963</v>
      </c>
      <c r="N95" s="8">
        <v>59.991042358578873</v>
      </c>
    </row>
    <row r="96" spans="3:14" x14ac:dyDescent="0.25">
      <c r="C96" s="9" t="s">
        <v>65</v>
      </c>
      <c r="D96" s="8">
        <v>92.443866618733253</v>
      </c>
      <c r="E96" s="8">
        <v>94.884789015773251</v>
      </c>
      <c r="F96" s="8">
        <v>76.936669422606712</v>
      </c>
      <c r="G96" s="8">
        <v>110.39198621189979</v>
      </c>
      <c r="J96" s="9" t="s">
        <v>159</v>
      </c>
      <c r="K96" s="8">
        <v>38.951604177655568</v>
      </c>
      <c r="L96" s="8">
        <v>46.376892754682046</v>
      </c>
      <c r="M96" s="8">
        <v>25.573058997792835</v>
      </c>
      <c r="N96" s="8">
        <v>59.75543793454478</v>
      </c>
    </row>
    <row r="97" spans="3:14" x14ac:dyDescent="0.25">
      <c r="C97" s="9" t="s">
        <v>290</v>
      </c>
      <c r="D97" s="8">
        <v>92.210818156878943</v>
      </c>
      <c r="E97" s="8">
        <v>94.638963493110325</v>
      </c>
      <c r="F97" s="8">
        <v>76.697697328344901</v>
      </c>
      <c r="G97" s="8">
        <v>110.15208432164437</v>
      </c>
      <c r="J97" s="9" t="s">
        <v>160</v>
      </c>
      <c r="K97" s="8">
        <v>38.694474964638161</v>
      </c>
      <c r="L97" s="8">
        <v>46.155147983182232</v>
      </c>
      <c r="M97" s="8">
        <v>25.329770078718909</v>
      </c>
      <c r="N97" s="8">
        <v>59.519852869101484</v>
      </c>
    </row>
    <row r="98" spans="3:14" x14ac:dyDescent="0.25">
      <c r="C98" s="9" t="s">
        <v>286</v>
      </c>
      <c r="D98" s="8">
        <v>91.97751732842633</v>
      </c>
      <c r="E98" s="8">
        <v>94.393390337045702</v>
      </c>
      <c r="F98" s="8">
        <v>76.458704584022456</v>
      </c>
      <c r="G98" s="8">
        <v>109.91220308144958</v>
      </c>
      <c r="J98" s="9" t="s">
        <v>273</v>
      </c>
      <c r="K98" s="8">
        <v>38.437337051156589</v>
      </c>
      <c r="L98" s="8">
        <v>45.933411912146568</v>
      </c>
      <c r="M98" s="8">
        <v>25.086461814137095</v>
      </c>
      <c r="N98" s="8">
        <v>59.284287149166062</v>
      </c>
    </row>
    <row r="99" spans="3:14" x14ac:dyDescent="0.25">
      <c r="C99" s="9" t="s">
        <v>261</v>
      </c>
      <c r="D99" s="8">
        <v>91.743960268585766</v>
      </c>
      <c r="E99" s="8">
        <v>94.148073412369058</v>
      </c>
      <c r="F99" s="8">
        <v>76.21969118799403</v>
      </c>
      <c r="G99" s="8">
        <v>109.67234249296079</v>
      </c>
      <c r="J99" s="9" t="s">
        <v>161</v>
      </c>
      <c r="K99" s="8">
        <v>38.180190559900666</v>
      </c>
      <c r="L99" s="8">
        <v>45.71168441888527</v>
      </c>
      <c r="M99" s="8">
        <v>24.843134217184154</v>
      </c>
      <c r="N99" s="8">
        <v>59.048740761601778</v>
      </c>
    </row>
    <row r="100" spans="3:14" x14ac:dyDescent="0.25">
      <c r="C100" s="9" t="s">
        <v>66</v>
      </c>
      <c r="D100" s="8">
        <v>91.510143199575182</v>
      </c>
      <c r="E100" s="8">
        <v>93.903016496862406</v>
      </c>
      <c r="F100" s="8">
        <v>75.980657138690532</v>
      </c>
      <c r="G100" s="8">
        <v>109.43250255774706</v>
      </c>
      <c r="J100" s="9" t="s">
        <v>302</v>
      </c>
      <c r="K100" s="8">
        <v>37.923035611321936</v>
      </c>
      <c r="L100" s="8">
        <v>45.489965382946778</v>
      </c>
      <c r="M100" s="8">
        <v>24.599787301050448</v>
      </c>
      <c r="N100" s="8">
        <v>58.813213693218266</v>
      </c>
    </row>
    <row r="101" spans="3:14" x14ac:dyDescent="0.25">
      <c r="C101" s="9" t="s">
        <v>167</v>
      </c>
      <c r="D101" s="8">
        <v>91.276062440953339</v>
      </c>
      <c r="E101" s="8">
        <v>93.658223270967042</v>
      </c>
      <c r="F101" s="8">
        <v>75.741602434619281</v>
      </c>
      <c r="G101" s="8">
        <v>109.1926832773011</v>
      </c>
      <c r="J101" s="9" t="s">
        <v>162</v>
      </c>
      <c r="K101" s="8">
        <v>37.665872323683175</v>
      </c>
      <c r="L101" s="8">
        <v>45.268254686068317</v>
      </c>
      <c r="M101" s="8">
        <v>24.356421078979754</v>
      </c>
      <c r="N101" s="8">
        <v>58.577705930771742</v>
      </c>
    </row>
    <row r="102" spans="3:14" x14ac:dyDescent="0.25">
      <c r="C102" s="9" t="s">
        <v>310</v>
      </c>
      <c r="D102" s="8">
        <v>91.041714420050369</v>
      </c>
      <c r="E102" s="8">
        <v>93.413697307352777</v>
      </c>
      <c r="F102" s="8">
        <v>75.50252707436394</v>
      </c>
      <c r="G102" s="8">
        <v>108.95288465303921</v>
      </c>
      <c r="J102" s="9" t="s">
        <v>163</v>
      </c>
      <c r="K102" s="8">
        <v>37.408700813106556</v>
      </c>
      <c r="L102" s="8">
        <v>45.046552212127715</v>
      </c>
      <c r="M102" s="8">
        <v>24.113035564269047</v>
      </c>
      <c r="N102" s="8">
        <v>58.342217460965223</v>
      </c>
    </row>
    <row r="103" spans="3:14" x14ac:dyDescent="0.25">
      <c r="C103" s="9" t="s">
        <v>67</v>
      </c>
      <c r="D103" s="8">
        <v>90.807095682439538</v>
      </c>
      <c r="E103" s="8">
        <v>93.169442060446372</v>
      </c>
      <c r="F103" s="8">
        <v>75.263431056584594</v>
      </c>
      <c r="G103" s="8">
        <v>108.71310668630132</v>
      </c>
      <c r="J103" s="9" t="s">
        <v>182</v>
      </c>
      <c r="K103" s="8">
        <v>37.15152119362056</v>
      </c>
      <c r="L103" s="8">
        <v>44.824857847096474</v>
      </c>
      <c r="M103" s="8">
        <v>23.869630770268312</v>
      </c>
      <c r="N103" s="8">
        <v>58.106748270448719</v>
      </c>
    </row>
    <row r="104" spans="3:14" x14ac:dyDescent="0.25">
      <c r="C104" s="9" t="s">
        <v>68</v>
      </c>
      <c r="D104" s="8">
        <v>90.572202902389719</v>
      </c>
      <c r="E104" s="8">
        <v>92.925460855978983</v>
      </c>
      <c r="F104" s="8">
        <v>75.024314380017785</v>
      </c>
      <c r="G104" s="8">
        <v>108.47334937835092</v>
      </c>
    </row>
    <row r="105" spans="3:14" x14ac:dyDescent="0.25">
      <c r="C105" s="9" t="s">
        <v>298</v>
      </c>
      <c r="D105" s="8">
        <v>90.337032893234905</v>
      </c>
      <c r="E105" s="8">
        <v>92.681756880616561</v>
      </c>
      <c r="F105" s="8">
        <v>74.78517704347648</v>
      </c>
      <c r="G105" s="8">
        <v>108.23361273037499</v>
      </c>
    </row>
    <row r="106" spans="3:14" x14ac:dyDescent="0.25">
      <c r="C106" s="9" t="s">
        <v>234</v>
      </c>
      <c r="D106" s="8">
        <v>90.101582617594573</v>
      </c>
      <c r="E106" s="8">
        <v>92.438333171739686</v>
      </c>
      <c r="F106" s="8">
        <v>74.546019045850144</v>
      </c>
      <c r="G106" s="8">
        <v>107.99389674348411</v>
      </c>
    </row>
    <row r="107" spans="3:14" x14ac:dyDescent="0.25">
      <c r="C107" s="9" t="s">
        <v>69</v>
      </c>
      <c r="D107" s="8">
        <v>89.86584919737588</v>
      </c>
      <c r="E107" s="8">
        <v>92.195192607441143</v>
      </c>
      <c r="F107" s="8">
        <v>74.30684038610471</v>
      </c>
      <c r="G107" s="8">
        <v>107.75420141871231</v>
      </c>
    </row>
    <row r="108" spans="3:14" x14ac:dyDescent="0.25">
      <c r="C108" s="9" t="s">
        <v>327</v>
      </c>
      <c r="D108" s="8">
        <v>89.629829923487819</v>
      </c>
      <c r="E108" s="8">
        <v>91.952337896811969</v>
      </c>
      <c r="F108" s="8">
        <v>74.067641063282679</v>
      </c>
      <c r="G108" s="8">
        <v>107.51452675701711</v>
      </c>
    </row>
    <row r="109" spans="3:14" x14ac:dyDescent="0.25">
      <c r="C109" s="9" t="s">
        <v>70</v>
      </c>
      <c r="D109" s="8">
        <v>89.393522265196623</v>
      </c>
      <c r="E109" s="8">
        <v>91.709771570585957</v>
      </c>
      <c r="F109" s="8">
        <v>73.828421076503062</v>
      </c>
      <c r="G109" s="8">
        <v>107.27487275927952</v>
      </c>
    </row>
    <row r="110" spans="3:14" x14ac:dyDescent="0.25">
      <c r="C110" s="9" t="s">
        <v>71</v>
      </c>
      <c r="D110" s="8">
        <v>89.156923879051405</v>
      </c>
      <c r="E110" s="8">
        <v>91.467495972213939</v>
      </c>
      <c r="F110" s="8">
        <v>73.589180424961413</v>
      </c>
      <c r="G110" s="8">
        <v>107.03523942630393</v>
      </c>
    </row>
    <row r="111" spans="3:14" x14ac:dyDescent="0.25">
      <c r="C111" s="9" t="s">
        <v>227</v>
      </c>
      <c r="D111" s="8">
        <v>88.920032617310937</v>
      </c>
      <c r="E111" s="8">
        <v>91.225513249437171</v>
      </c>
      <c r="F111" s="8">
        <v>73.349919107929878</v>
      </c>
      <c r="G111" s="8">
        <v>106.79562675881823</v>
      </c>
    </row>
    <row r="112" spans="3:14" x14ac:dyDescent="0.25">
      <c r="C112" s="9" t="s">
        <v>169</v>
      </c>
      <c r="D112" s="8">
        <v>88.682846535803577</v>
      </c>
      <c r="E112" s="8">
        <v>90.983825346427324</v>
      </c>
      <c r="F112" s="8">
        <v>73.110637124757176</v>
      </c>
      <c r="G112" s="8">
        <v>106.55603475747372</v>
      </c>
    </row>
    <row r="113" spans="3:7" x14ac:dyDescent="0.25">
      <c r="C113" s="9" t="s">
        <v>272</v>
      </c>
      <c r="D113" s="8">
        <v>88.445363901155602</v>
      </c>
      <c r="E113" s="8">
        <v>90.742433996558063</v>
      </c>
      <c r="F113" s="8">
        <v>72.871334474868576</v>
      </c>
      <c r="G113" s="8">
        <v>106.31646342284509</v>
      </c>
    </row>
    <row r="114" spans="3:7" x14ac:dyDescent="0.25">
      <c r="C114" s="9" t="s">
        <v>275</v>
      </c>
      <c r="D114" s="8">
        <v>88.207583197327239</v>
      </c>
      <c r="E114" s="8">
        <v>90.501340715869219</v>
      </c>
      <c r="F114" s="8">
        <v>72.632011157766058</v>
      </c>
      <c r="G114" s="8">
        <v>106.0769127554304</v>
      </c>
    </row>
    <row r="115" spans="3:7" x14ac:dyDescent="0.25">
      <c r="C115" s="9" t="s">
        <v>300</v>
      </c>
      <c r="D115" s="8">
        <v>87.969503131399932</v>
      </c>
      <c r="E115" s="8">
        <v>90.260546797279289</v>
      </c>
      <c r="F115" s="8">
        <v>72.392667173028087</v>
      </c>
      <c r="G115" s="8">
        <v>105.83738275565113</v>
      </c>
    </row>
    <row r="116" spans="3:7" x14ac:dyDescent="0.25">
      <c r="C116" s="9" t="s">
        <v>213</v>
      </c>
      <c r="D116" s="8">
        <v>87.731122638564202</v>
      </c>
      <c r="E116" s="8">
        <v>90.020053305597784</v>
      </c>
      <c r="F116" s="8">
        <v>72.153302520309836</v>
      </c>
      <c r="G116" s="8">
        <v>105.59787342385215</v>
      </c>
    </row>
    <row r="117" spans="3:7" x14ac:dyDescent="0.25">
      <c r="C117" s="9" t="s">
        <v>192</v>
      </c>
      <c r="D117" s="8">
        <v>87.492440886263907</v>
      </c>
      <c r="E117" s="8">
        <v>89.779861073380872</v>
      </c>
      <c r="F117" s="8">
        <v>71.913917199343075</v>
      </c>
      <c r="G117" s="8">
        <v>105.3583847603017</v>
      </c>
    </row>
    <row r="118" spans="3:7" x14ac:dyDescent="0.25">
      <c r="C118" s="9" t="s">
        <v>72</v>
      </c>
      <c r="D118" s="8">
        <v>87.253457277459233</v>
      </c>
      <c r="E118" s="8">
        <v>89.539970697668309</v>
      </c>
      <c r="F118" s="8">
        <v>71.674511209936213</v>
      </c>
      <c r="G118" s="8">
        <v>105.11891676519133</v>
      </c>
    </row>
    <row r="119" spans="3:7" x14ac:dyDescent="0.25">
      <c r="C119" s="9" t="s">
        <v>188</v>
      </c>
      <c r="D119" s="8">
        <v>87.014171452979255</v>
      </c>
      <c r="E119" s="8">
        <v>89.30038253763108</v>
      </c>
      <c r="F119" s="8">
        <v>71.435084551974299</v>
      </c>
      <c r="G119" s="8">
        <v>104.87946943863604</v>
      </c>
    </row>
    <row r="120" spans="3:7" x14ac:dyDescent="0.25">
      <c r="C120" s="9" t="s">
        <v>73</v>
      </c>
      <c r="D120" s="8">
        <v>86.774583292942012</v>
      </c>
      <c r="E120" s="8">
        <v>89.061096713151088</v>
      </c>
      <c r="F120" s="8">
        <v>71.195637225418992</v>
      </c>
      <c r="G120" s="8">
        <v>104.64004278067411</v>
      </c>
    </row>
    <row r="121" spans="3:7" x14ac:dyDescent="0.25">
      <c r="C121" s="9" t="s">
        <v>74</v>
      </c>
      <c r="D121" s="8">
        <v>86.534692917229449</v>
      </c>
      <c r="E121" s="8">
        <v>88.822113104346414</v>
      </c>
      <c r="F121" s="8">
        <v>70.956169230308632</v>
      </c>
      <c r="G121" s="8">
        <v>104.40063679126723</v>
      </c>
    </row>
    <row r="122" spans="3:7" x14ac:dyDescent="0.25">
      <c r="C122" s="9" t="s">
        <v>75</v>
      </c>
      <c r="D122" s="8">
        <v>86.294500685012537</v>
      </c>
      <c r="E122" s="8">
        <v>88.583431352046119</v>
      </c>
      <c r="F122" s="8">
        <v>70.716680566758171</v>
      </c>
      <c r="G122" s="8">
        <v>104.16125147030048</v>
      </c>
    </row>
    <row r="123" spans="3:7" x14ac:dyDescent="0.25">
      <c r="C123" s="9" t="s">
        <v>294</v>
      </c>
      <c r="D123" s="8">
        <v>86.054007193331032</v>
      </c>
      <c r="E123" s="8">
        <v>88.345050859210389</v>
      </c>
      <c r="F123" s="8">
        <v>70.477171234959187</v>
      </c>
      <c r="G123" s="8">
        <v>103.92188681758223</v>
      </c>
    </row>
    <row r="124" spans="3:7" x14ac:dyDescent="0.25">
      <c r="C124" s="9" t="s">
        <v>76</v>
      </c>
      <c r="D124" s="8">
        <v>85.813213274741116</v>
      </c>
      <c r="E124" s="8">
        <v>88.106970793283097</v>
      </c>
      <c r="F124" s="8">
        <v>70.237641235179936</v>
      </c>
      <c r="G124" s="8">
        <v>103.68254283284428</v>
      </c>
    </row>
    <row r="125" spans="3:7" x14ac:dyDescent="0.25">
      <c r="C125" s="9" t="s">
        <v>77</v>
      </c>
      <c r="D125" s="8">
        <v>85.572119994052258</v>
      </c>
      <c r="E125" s="8">
        <v>87.869190089454719</v>
      </c>
      <c r="F125" s="8">
        <v>69.998090567765246</v>
      </c>
      <c r="G125" s="8">
        <v>103.44321951574173</v>
      </c>
    </row>
    <row r="126" spans="3:7" x14ac:dyDescent="0.25">
      <c r="C126" s="9" t="s">
        <v>78</v>
      </c>
      <c r="D126" s="8">
        <v>85.330728644182997</v>
      </c>
      <c r="E126" s="8">
        <v>87.631707454806744</v>
      </c>
      <c r="F126" s="8">
        <v>69.758519233136596</v>
      </c>
      <c r="G126" s="8">
        <v>103.20391686585315</v>
      </c>
    </row>
    <row r="127" spans="3:7" x14ac:dyDescent="0.25">
      <c r="C127" s="9" t="s">
        <v>79</v>
      </c>
      <c r="D127" s="8">
        <v>85.08904074117315</v>
      </c>
      <c r="E127" s="8">
        <v>87.394521373299384</v>
      </c>
      <c r="F127" s="8">
        <v>69.518927231792091</v>
      </c>
      <c r="G127" s="8">
        <v>102.96463488268044</v>
      </c>
    </row>
    <row r="128" spans="3:7" x14ac:dyDescent="0.25">
      <c r="C128" s="9" t="s">
        <v>245</v>
      </c>
      <c r="D128" s="8">
        <v>84.847058018396382</v>
      </c>
      <c r="E128" s="8">
        <v>87.157630111558916</v>
      </c>
      <c r="F128" s="8">
        <v>69.279314564306389</v>
      </c>
      <c r="G128" s="8">
        <v>102.72537356564891</v>
      </c>
    </row>
    <row r="129" spans="3:7" x14ac:dyDescent="0.25">
      <c r="C129" s="9" t="s">
        <v>199</v>
      </c>
      <c r="D129" s="8">
        <v>84.604782420024364</v>
      </c>
      <c r="E129" s="8">
        <v>86.921031725413698</v>
      </c>
      <c r="F129" s="8">
        <v>69.039681231330803</v>
      </c>
      <c r="G129" s="8">
        <v>102.48613291410726</v>
      </c>
    </row>
    <row r="130" spans="3:7" x14ac:dyDescent="0.25">
      <c r="C130" s="9" t="s">
        <v>80</v>
      </c>
      <c r="D130" s="8">
        <v>84.362216093798352</v>
      </c>
      <c r="E130" s="8">
        <v>86.684724067122502</v>
      </c>
      <c r="F130" s="8">
        <v>68.800027233593212</v>
      </c>
      <c r="G130" s="8">
        <v>102.24691292732764</v>
      </c>
    </row>
    <row r="131" spans="3:7" x14ac:dyDescent="0.25">
      <c r="C131" s="9" t="s">
        <v>81</v>
      </c>
      <c r="D131" s="8">
        <v>84.119361383169178</v>
      </c>
      <c r="E131" s="8">
        <v>86.448704793234441</v>
      </c>
      <c r="F131" s="8">
        <v>68.560352571898008</v>
      </c>
      <c r="G131" s="8">
        <v>102.00771360450561</v>
      </c>
    </row>
    <row r="132" spans="3:7" x14ac:dyDescent="0.25">
      <c r="C132" s="9" t="s">
        <v>82</v>
      </c>
      <c r="D132" s="8">
        <v>83.87622081887065</v>
      </c>
      <c r="E132" s="8">
        <v>86.212971373015762</v>
      </c>
      <c r="F132" s="8">
        <v>68.320657247126221</v>
      </c>
      <c r="G132" s="8">
        <v>101.76853494476019</v>
      </c>
    </row>
    <row r="133" spans="3:7" x14ac:dyDescent="0.25">
      <c r="C133" s="9" t="s">
        <v>323</v>
      </c>
      <c r="D133" s="8">
        <v>83.63279710999376</v>
      </c>
      <c r="E133" s="8">
        <v>85.977521097375416</v>
      </c>
      <c r="F133" s="8">
        <v>68.080941260235335</v>
      </c>
      <c r="G133" s="8">
        <v>101.52937694713384</v>
      </c>
    </row>
    <row r="134" spans="3:7" x14ac:dyDescent="0.25">
      <c r="C134" s="9" t="s">
        <v>83</v>
      </c>
      <c r="D134" s="8">
        <v>83.389093134631338</v>
      </c>
      <c r="E134" s="8">
        <v>85.742351088220602</v>
      </c>
      <c r="F134" s="8">
        <v>67.841204612259403</v>
      </c>
      <c r="G134" s="8">
        <v>101.29023961059254</v>
      </c>
    </row>
    <row r="135" spans="3:7" x14ac:dyDescent="0.25">
      <c r="C135" s="9" t="s">
        <v>84</v>
      </c>
      <c r="D135" s="8">
        <v>83.145111930163949</v>
      </c>
      <c r="E135" s="8">
        <v>85.507458308170783</v>
      </c>
      <c r="F135" s="8">
        <v>67.601447304309005</v>
      </c>
      <c r="G135" s="8">
        <v>101.05112293402573</v>
      </c>
    </row>
    <row r="136" spans="3:7" x14ac:dyDescent="0.25">
      <c r="C136" s="9" t="s">
        <v>312</v>
      </c>
      <c r="D136" s="8">
        <v>82.900856683257544</v>
      </c>
      <c r="E136" s="8">
        <v>85.272839570559952</v>
      </c>
      <c r="F136" s="8">
        <v>67.361669337571115</v>
      </c>
      <c r="G136" s="8">
        <v>100.81202691624638</v>
      </c>
    </row>
    <row r="137" spans="3:7" x14ac:dyDescent="0.25">
      <c r="C137" s="9" t="s">
        <v>205</v>
      </c>
      <c r="D137" s="8">
        <v>82.656330719643293</v>
      </c>
      <c r="E137" s="8">
        <v>85.038491549656996</v>
      </c>
      <c r="F137" s="8">
        <v>67.121870713309235</v>
      </c>
      <c r="G137" s="8">
        <v>100.57295155599105</v>
      </c>
    </row>
    <row r="138" spans="3:7" x14ac:dyDescent="0.25">
      <c r="C138" s="9" t="s">
        <v>217</v>
      </c>
      <c r="D138" s="8">
        <v>82.411537493747915</v>
      </c>
      <c r="E138" s="8">
        <v>84.804410791035139</v>
      </c>
      <c r="F138" s="8">
        <v>66.882051432863264</v>
      </c>
      <c r="G138" s="8">
        <v>100.33389685191979</v>
      </c>
    </row>
    <row r="139" spans="3:7" x14ac:dyDescent="0.25">
      <c r="C139" s="9" t="s">
        <v>317</v>
      </c>
      <c r="D139" s="8">
        <v>82.166480578241263</v>
      </c>
      <c r="E139" s="8">
        <v>84.570593722024554</v>
      </c>
      <c r="F139" s="8">
        <v>66.642211497649527</v>
      </c>
      <c r="G139" s="8">
        <v>100.09486280261629</v>
      </c>
    </row>
    <row r="140" spans="3:7" x14ac:dyDescent="0.25">
      <c r="C140" s="9" t="s">
        <v>85</v>
      </c>
      <c r="D140" s="8">
        <v>81.921163653564619</v>
      </c>
      <c r="E140" s="8">
        <v>84.337036662183991</v>
      </c>
      <c r="F140" s="8">
        <v>66.402350909160745</v>
      </c>
      <c r="G140" s="8">
        <v>99.855849406587865</v>
      </c>
    </row>
    <row r="141" spans="3:7" x14ac:dyDescent="0.25">
      <c r="C141" s="9" t="s">
        <v>86</v>
      </c>
      <c r="D141" s="8">
        <v>81.675590497499996</v>
      </c>
      <c r="E141" s="8">
        <v>84.103735833731378</v>
      </c>
      <c r="F141" s="8">
        <v>66.16246966896594</v>
      </c>
      <c r="G141" s="8">
        <v>99.616856662265434</v>
      </c>
    </row>
    <row r="142" spans="3:7" x14ac:dyDescent="0.25">
      <c r="C142" s="9" t="s">
        <v>185</v>
      </c>
      <c r="D142" s="8">
        <v>81.429764974837084</v>
      </c>
      <c r="E142" s="8">
        <v>83.870687371877082</v>
      </c>
      <c r="F142" s="8">
        <v>65.922567778710544</v>
      </c>
      <c r="G142" s="8">
        <v>99.377884568003623</v>
      </c>
    </row>
    <row r="143" spans="3:7" x14ac:dyDescent="0.25">
      <c r="C143" s="9" t="s">
        <v>301</v>
      </c>
      <c r="D143" s="8">
        <v>81.183691027189894</v>
      </c>
      <c r="E143" s="8">
        <v>83.637887335007036</v>
      </c>
      <c r="F143" s="8">
        <v>65.682645240116202</v>
      </c>
      <c r="G143" s="8">
        <v>99.138933122080729</v>
      </c>
    </row>
    <row r="144" spans="3:7" x14ac:dyDescent="0.25">
      <c r="C144" s="9" t="s">
        <v>87</v>
      </c>
      <c r="D144" s="8">
        <v>80.937372663011132</v>
      </c>
      <c r="E144" s="8">
        <v>83.405331714668563</v>
      </c>
      <c r="F144" s="8">
        <v>65.442702054980856</v>
      </c>
      <c r="G144" s="8">
        <v>98.900002322698839</v>
      </c>
    </row>
    <row r="145" spans="3:7" x14ac:dyDescent="0.25">
      <c r="C145" s="9" t="s">
        <v>88</v>
      </c>
      <c r="D145" s="8">
        <v>80.690813947847374</v>
      </c>
      <c r="E145" s="8">
        <v>83.173016445315113</v>
      </c>
      <c r="F145" s="8">
        <v>65.20273822517872</v>
      </c>
      <c r="G145" s="8">
        <v>98.661092167983767</v>
      </c>
    </row>
    <row r="146" spans="3:7" x14ac:dyDescent="0.25">
      <c r="C146" s="9" t="s">
        <v>89</v>
      </c>
      <c r="D146" s="8">
        <v>80.444018994873346</v>
      </c>
      <c r="E146" s="8">
        <v>82.940937413771906</v>
      </c>
      <c r="F146" s="8">
        <v>64.96275375266012</v>
      </c>
      <c r="G146" s="8">
        <v>98.422202655985132</v>
      </c>
    </row>
    <row r="147" spans="3:7" x14ac:dyDescent="0.25">
      <c r="C147" s="9" t="s">
        <v>319</v>
      </c>
      <c r="D147" s="8">
        <v>80.196991955739122</v>
      </c>
      <c r="E147" s="8">
        <v>82.709090468388894</v>
      </c>
      <c r="F147" s="8">
        <v>64.722748639451595</v>
      </c>
      <c r="G147" s="8">
        <v>98.183333784676421</v>
      </c>
    </row>
    <row r="148" spans="3:7" x14ac:dyDescent="0.25">
      <c r="C148" s="9" t="s">
        <v>90</v>
      </c>
      <c r="D148" s="8">
        <v>79.949737011758785</v>
      </c>
      <c r="E148" s="8">
        <v>82.477471427852024</v>
      </c>
      <c r="F148" s="8">
        <v>64.482722887655825</v>
      </c>
      <c r="G148" s="8">
        <v>97.944485551954983</v>
      </c>
    </row>
    <row r="149" spans="3:7" x14ac:dyDescent="0.25">
      <c r="C149" s="9" t="s">
        <v>292</v>
      </c>
      <c r="D149" s="8">
        <v>79.702258365464871</v>
      </c>
      <c r="E149" s="8">
        <v>82.246076089628701</v>
      </c>
      <c r="F149" s="8">
        <v>64.242676499451505</v>
      </c>
      <c r="G149" s="8">
        <v>97.705657955642067</v>
      </c>
    </row>
    <row r="150" spans="3:7" x14ac:dyDescent="0.25">
      <c r="C150" s="9" t="s">
        <v>229</v>
      </c>
      <c r="D150" s="8">
        <v>79.454560232548289</v>
      </c>
      <c r="E150" s="8">
        <v>82.014900238028076</v>
      </c>
      <c r="F150" s="8">
        <v>64.002609477093458</v>
      </c>
      <c r="G150" s="8">
        <v>97.466850993482907</v>
      </c>
    </row>
    <row r="151" spans="3:7" x14ac:dyDescent="0.25">
      <c r="C151" s="9" t="s">
        <v>251</v>
      </c>
      <c r="D151" s="8">
        <v>79.206646834198452</v>
      </c>
      <c r="E151" s="8">
        <v>81.783939651860678</v>
      </c>
      <c r="F151" s="8">
        <v>63.762521822912419</v>
      </c>
      <c r="G151" s="8">
        <v>97.228064663146711</v>
      </c>
    </row>
    <row r="152" spans="3:7" x14ac:dyDescent="0.25">
      <c r="C152" s="9" t="s">
        <v>260</v>
      </c>
      <c r="D152" s="8">
        <v>78.958522389855716</v>
      </c>
      <c r="E152" s="8">
        <v>81.553190111686177</v>
      </c>
      <c r="F152" s="8">
        <v>63.522413539315153</v>
      </c>
      <c r="G152" s="8">
        <v>96.989298962226741</v>
      </c>
    </row>
    <row r="153" spans="3:7" x14ac:dyDescent="0.25">
      <c r="C153" s="9" t="s">
        <v>91</v>
      </c>
      <c r="D153" s="8">
        <v>78.710191110382482</v>
      </c>
      <c r="E153" s="8">
        <v>81.322647406642204</v>
      </c>
      <c r="F153" s="8">
        <v>63.282284628784325</v>
      </c>
      <c r="G153" s="8">
        <v>96.750553888240361</v>
      </c>
    </row>
    <row r="154" spans="3:7" x14ac:dyDescent="0.25">
      <c r="C154" s="9" t="s">
        <v>92</v>
      </c>
      <c r="D154" s="8">
        <v>78.461657191657338</v>
      </c>
      <c r="E154" s="8">
        <v>81.092307340850112</v>
      </c>
      <c r="F154" s="8">
        <v>63.042135093878414</v>
      </c>
      <c r="G154" s="8">
        <v>96.511829438629036</v>
      </c>
    </row>
    <row r="155" spans="3:7" x14ac:dyDescent="0.25">
      <c r="C155" s="9" t="s">
        <v>93</v>
      </c>
      <c r="D155" s="8">
        <v>78.212924808592732</v>
      </c>
      <c r="E155" s="8">
        <v>80.862165739397511</v>
      </c>
      <c r="F155" s="8">
        <v>62.801964937231816</v>
      </c>
      <c r="G155" s="8">
        <v>96.273125610758427</v>
      </c>
    </row>
    <row r="156" spans="3:7" x14ac:dyDescent="0.25">
      <c r="C156" s="9" t="s">
        <v>230</v>
      </c>
      <c r="D156" s="8">
        <v>77.963998109573282</v>
      </c>
      <c r="E156" s="8">
        <v>80.632218453899725</v>
      </c>
      <c r="F156" s="8">
        <v>62.561774161554595</v>
      </c>
      <c r="G156" s="8">
        <v>96.034442401918412</v>
      </c>
    </row>
    <row r="157" spans="3:7" x14ac:dyDescent="0.25">
      <c r="C157" s="9" t="s">
        <v>180</v>
      </c>
      <c r="D157" s="8">
        <v>77.714881211310328</v>
      </c>
      <c r="E157" s="8">
        <v>80.402461367645444</v>
      </c>
      <c r="F157" s="8">
        <v>62.321562769632607</v>
      </c>
      <c r="G157" s="8">
        <v>95.795779809323164</v>
      </c>
    </row>
    <row r="158" spans="3:7" x14ac:dyDescent="0.25">
      <c r="C158" s="9" t="s">
        <v>94</v>
      </c>
      <c r="D158" s="8">
        <v>77.46557819410468</v>
      </c>
      <c r="E158" s="8">
        <v>80.172890400333884</v>
      </c>
      <c r="F158" s="8">
        <v>62.081330764327376</v>
      </c>
      <c r="G158" s="8">
        <v>95.557137830111188</v>
      </c>
    </row>
    <row r="159" spans="3:7" x14ac:dyDescent="0.25">
      <c r="C159" s="9" t="s">
        <v>259</v>
      </c>
      <c r="D159" s="8">
        <v>77.216093097508434</v>
      </c>
      <c r="E159" s="8">
        <v>79.943501512412894</v>
      </c>
      <c r="F159" s="8">
        <v>61.841078148576003</v>
      </c>
      <c r="G159" s="8">
        <v>95.318516461345325</v>
      </c>
    </row>
    <row r="160" spans="3:7" x14ac:dyDescent="0.25">
      <c r="C160" s="9" t="s">
        <v>95</v>
      </c>
      <c r="D160" s="8">
        <v>76.966429916374764</v>
      </c>
      <c r="E160" s="8">
        <v>79.714290709029356</v>
      </c>
      <c r="F160" s="8">
        <v>61.600804925391202</v>
      </c>
      <c r="G160" s="8">
        <v>95.079915700012918</v>
      </c>
    </row>
    <row r="161" spans="3:7" x14ac:dyDescent="0.25">
      <c r="C161" s="9" t="s">
        <v>333</v>
      </c>
      <c r="D161" s="8">
        <v>76.716592597282641</v>
      </c>
      <c r="E161" s="8">
        <v>79.485254043604243</v>
      </c>
      <c r="F161" s="8">
        <v>61.360511097861149</v>
      </c>
      <c r="G161" s="8">
        <v>94.841335543025735</v>
      </c>
    </row>
    <row r="162" spans="3:7" x14ac:dyDescent="0.25">
      <c r="C162" s="9" t="s">
        <v>96</v>
      </c>
      <c r="D162" s="8">
        <v>76.466585035323064</v>
      </c>
      <c r="E162" s="8">
        <v>79.256387621046585</v>
      </c>
      <c r="F162" s="8">
        <v>61.120196669149493</v>
      </c>
      <c r="G162" s="8">
        <v>94.602775987220156</v>
      </c>
    </row>
    <row r="163" spans="3:7" x14ac:dyDescent="0.25">
      <c r="C163" s="9" t="s">
        <v>321</v>
      </c>
      <c r="D163" s="8">
        <v>76.216411071231661</v>
      </c>
      <c r="E163" s="8">
        <v>79.02768760062078</v>
      </c>
      <c r="F163" s="8">
        <v>60.879861642495314</v>
      </c>
      <c r="G163" s="8">
        <v>94.364237029357128</v>
      </c>
    </row>
    <row r="164" spans="3:7" x14ac:dyDescent="0.25">
      <c r="C164" s="9" t="s">
        <v>305</v>
      </c>
      <c r="D164" s="8">
        <v>75.966074488852087</v>
      </c>
      <c r="E164" s="8">
        <v>78.799150198483119</v>
      </c>
      <c r="F164" s="8">
        <v>60.639506021212945</v>
      </c>
      <c r="G164" s="8">
        <v>94.125718666122253</v>
      </c>
    </row>
    <row r="165" spans="3:7" x14ac:dyDescent="0.25">
      <c r="C165" s="9" t="s">
        <v>97</v>
      </c>
      <c r="D165" s="8">
        <v>75.715579012914517</v>
      </c>
      <c r="E165" s="8">
        <v>78.570771689903452</v>
      </c>
      <c r="F165" s="8">
        <v>60.399129808692052</v>
      </c>
      <c r="G165" s="8">
        <v>93.887220894125917</v>
      </c>
    </row>
    <row r="166" spans="3:7" x14ac:dyDescent="0.25">
      <c r="C166" s="9" t="s">
        <v>207</v>
      </c>
      <c r="D166" s="8">
        <v>75.464928307112274</v>
      </c>
      <c r="E166" s="8">
        <v>78.342548411188488</v>
      </c>
      <c r="F166" s="8">
        <v>60.158733008397526</v>
      </c>
      <c r="G166" s="8">
        <v>93.648743709903243</v>
      </c>
    </row>
    <row r="167" spans="3:7" x14ac:dyDescent="0.25">
      <c r="C167" s="9" t="s">
        <v>316</v>
      </c>
      <c r="D167" s="8">
        <v>75.214125972460224</v>
      </c>
      <c r="E167" s="8">
        <v>78.114476761323303</v>
      </c>
      <c r="F167" s="8">
        <v>59.918315623869333</v>
      </c>
      <c r="G167" s="8">
        <v>93.410287109914194</v>
      </c>
    </row>
    <row r="168" spans="3:7" x14ac:dyDescent="0.25">
      <c r="C168" s="9" t="s">
        <v>98</v>
      </c>
      <c r="D168" s="8">
        <v>74.963175545918546</v>
      </c>
      <c r="E168" s="8">
        <v>77.886553203347773</v>
      </c>
      <c r="F168" s="8">
        <v>59.677877658722593</v>
      </c>
      <c r="G168" s="8">
        <v>93.171851090543726</v>
      </c>
    </row>
    <row r="169" spans="3:7" x14ac:dyDescent="0.25">
      <c r="C169" s="9" t="s">
        <v>99</v>
      </c>
      <c r="D169" s="8">
        <v>74.7120804992648</v>
      </c>
      <c r="E169" s="8">
        <v>77.658774265484283</v>
      </c>
      <c r="F169" s="8">
        <v>59.437419116647391</v>
      </c>
      <c r="G169" s="8">
        <v>92.933435648101693</v>
      </c>
    </row>
    <row r="170" spans="3:7" x14ac:dyDescent="0.25">
      <c r="C170" s="9" t="s">
        <v>191</v>
      </c>
      <c r="D170" s="8">
        <v>74.460844238198561</v>
      </c>
      <c r="E170" s="8">
        <v>77.431136542033286</v>
      </c>
      <c r="F170" s="8">
        <v>59.196940001408784</v>
      </c>
      <c r="G170" s="8">
        <v>92.695040778823056</v>
      </c>
    </row>
    <row r="171" spans="3:7" x14ac:dyDescent="0.25">
      <c r="C171" s="9" t="s">
        <v>100</v>
      </c>
      <c r="D171" s="8">
        <v>74.209470101662234</v>
      </c>
      <c r="E171" s="8">
        <v>77.203636694052406</v>
      </c>
      <c r="F171" s="8">
        <v>58.956440316846731</v>
      </c>
      <c r="G171" s="8">
        <v>92.456666478867902</v>
      </c>
    </row>
    <row r="172" spans="3:7" x14ac:dyDescent="0.25">
      <c r="C172" s="9" t="s">
        <v>313</v>
      </c>
      <c r="D172" s="8">
        <v>73.95796136136255</v>
      </c>
      <c r="E172" s="8">
        <v>76.976271449834854</v>
      </c>
      <c r="F172" s="8">
        <v>58.715920066875924</v>
      </c>
      <c r="G172" s="8">
        <v>92.21831274432148</v>
      </c>
    </row>
    <row r="173" spans="3:7" x14ac:dyDescent="0.25">
      <c r="C173" s="9" t="s">
        <v>101</v>
      </c>
      <c r="D173" s="8">
        <v>73.706321221477921</v>
      </c>
      <c r="E173" s="8">
        <v>76.749037605202275</v>
      </c>
      <c r="F173" s="8">
        <v>58.475379255485898</v>
      </c>
      <c r="G173" s="8">
        <v>91.979979571194292</v>
      </c>
    </row>
    <row r="174" spans="3:7" x14ac:dyDescent="0.25">
      <c r="C174" s="9" t="s">
        <v>255</v>
      </c>
      <c r="D174" s="8">
        <v>73.454552818536513</v>
      </c>
      <c r="E174" s="8">
        <v>76.521932023626448</v>
      </c>
      <c r="F174" s="8">
        <v>58.234817886740743</v>
      </c>
      <c r="G174" s="8">
        <v>91.741666955422218</v>
      </c>
    </row>
    <row r="175" spans="3:7" x14ac:dyDescent="0.25">
      <c r="C175" s="9" t="s">
        <v>214</v>
      </c>
      <c r="D175" s="8">
        <v>73.202659221451597</v>
      </c>
      <c r="E175" s="8">
        <v>76.294951636194128</v>
      </c>
      <c r="F175" s="8">
        <v>57.9942359647792</v>
      </c>
      <c r="G175" s="8">
        <v>91.503374892866532</v>
      </c>
    </row>
    <row r="176" spans="3:7" x14ac:dyDescent="0.25">
      <c r="C176" s="9" t="s">
        <v>102</v>
      </c>
      <c r="D176" s="8">
        <v>72.950643431700257</v>
      </c>
      <c r="E176" s="8">
        <v>76.06809344142826</v>
      </c>
      <c r="F176" s="8">
        <v>57.753633493814533</v>
      </c>
      <c r="G176" s="8">
        <v>91.265103379313985</v>
      </c>
    </row>
    <row r="177" spans="3:7" x14ac:dyDescent="0.25">
      <c r="C177" s="9" t="s">
        <v>240</v>
      </c>
      <c r="D177" s="8">
        <v>72.698508383633055</v>
      </c>
      <c r="E177" s="8">
        <v>75.841354504978227</v>
      </c>
      <c r="F177" s="8">
        <v>57.513010478134397</v>
      </c>
      <c r="G177" s="8">
        <v>91.026852410476891</v>
      </c>
    </row>
    <row r="178" spans="3:7" x14ac:dyDescent="0.25">
      <c r="C178" s="9" t="s">
        <v>103</v>
      </c>
      <c r="D178" s="8">
        <v>72.44625694490216</v>
      </c>
      <c r="E178" s="8">
        <v>75.614731959191914</v>
      </c>
      <c r="F178" s="8">
        <v>57.272366922100844</v>
      </c>
      <c r="G178" s="8">
        <v>90.788621981993231</v>
      </c>
    </row>
    <row r="179" spans="3:7" x14ac:dyDescent="0.25">
      <c r="C179" s="9" t="s">
        <v>104</v>
      </c>
      <c r="D179" s="8">
        <v>72.193891916996662</v>
      </c>
      <c r="E179" s="8">
        <v>75.388223002580176</v>
      </c>
      <c r="F179" s="8">
        <v>57.031702830150167</v>
      </c>
      <c r="G179" s="8">
        <v>90.550412089426672</v>
      </c>
    </row>
    <row r="180" spans="3:7" x14ac:dyDescent="0.25">
      <c r="C180" s="9" t="s">
        <v>183</v>
      </c>
      <c r="D180" s="8">
        <v>71.941416035874113</v>
      </c>
      <c r="E180" s="8">
        <v>75.16182489918549</v>
      </c>
      <c r="F180" s="8">
        <v>56.791018206792884</v>
      </c>
      <c r="G180" s="8">
        <v>90.312222728266718</v>
      </c>
    </row>
    <row r="181" spans="3:7" x14ac:dyDescent="0.25">
      <c r="C181" s="9" t="s">
        <v>105</v>
      </c>
      <c r="D181" s="8">
        <v>71.688831972677988</v>
      </c>
      <c r="E181" s="8">
        <v>74.935534977864407</v>
      </c>
      <c r="F181" s="8">
        <v>56.550313056613632</v>
      </c>
      <c r="G181" s="8">
        <v>90.074053893928763</v>
      </c>
    </row>
    <row r="182" spans="3:7" x14ac:dyDescent="0.25">
      <c r="C182" s="9" t="s">
        <v>221</v>
      </c>
      <c r="D182" s="8">
        <v>71.436142334531567</v>
      </c>
      <c r="E182" s="8">
        <v>74.709350631493592</v>
      </c>
      <c r="F182" s="8">
        <v>56.309587384271047</v>
      </c>
      <c r="G182" s="8">
        <v>89.835905581754105</v>
      </c>
    </row>
    <row r="183" spans="3:7" x14ac:dyDescent="0.25">
      <c r="C183" s="9" t="s">
        <v>106</v>
      </c>
      <c r="D183" s="8">
        <v>71.183349665399234</v>
      </c>
      <c r="E183" s="8">
        <v>74.483269316108689</v>
      </c>
      <c r="F183" s="8">
        <v>56.068841194497729</v>
      </c>
      <c r="G183" s="8">
        <v>89.597777787010187</v>
      </c>
    </row>
    <row r="184" spans="3:7" x14ac:dyDescent="0.25">
      <c r="C184" s="9" t="s">
        <v>322</v>
      </c>
      <c r="D184" s="8">
        <v>70.930456447006875</v>
      </c>
      <c r="E184" s="8">
        <v>74.257288549983841</v>
      </c>
      <c r="F184" s="8">
        <v>55.828074492100157</v>
      </c>
      <c r="G184" s="8">
        <v>89.359670504890559</v>
      </c>
    </row>
    <row r="185" spans="3:7" x14ac:dyDescent="0.25">
      <c r="C185" s="9" t="s">
        <v>283</v>
      </c>
      <c r="D185" s="8">
        <v>70.677465099813247</v>
      </c>
      <c r="E185" s="8">
        <v>74.031405912660233</v>
      </c>
      <c r="F185" s="8">
        <v>55.587287281958531</v>
      </c>
      <c r="G185" s="8">
        <v>89.121583730514942</v>
      </c>
    </row>
    <row r="186" spans="3:7" x14ac:dyDescent="0.25">
      <c r="C186" s="9" t="s">
        <v>107</v>
      </c>
      <c r="D186" s="8">
        <v>70.424377984025753</v>
      </c>
      <c r="E186" s="8">
        <v>73.80561904393052</v>
      </c>
      <c r="F186" s="8">
        <v>55.346479569026791</v>
      </c>
      <c r="G186" s="8">
        <v>88.883517458929475</v>
      </c>
    </row>
    <row r="187" spans="3:7" x14ac:dyDescent="0.25">
      <c r="C187" s="9" t="s">
        <v>281</v>
      </c>
      <c r="D187" s="8">
        <v>70.171197400653128</v>
      </c>
      <c r="E187" s="8">
        <v>73.579925642785909</v>
      </c>
      <c r="F187" s="8">
        <v>55.105651358332409</v>
      </c>
      <c r="G187" s="8">
        <v>88.645471685106628</v>
      </c>
    </row>
    <row r="188" spans="3:7" x14ac:dyDescent="0.25">
      <c r="C188" s="9" t="s">
        <v>265</v>
      </c>
      <c r="D188" s="8">
        <v>69.917925592589498</v>
      </c>
      <c r="E188" s="8">
        <v>73.354323466332303</v>
      </c>
      <c r="F188" s="8">
        <v>54.864802654976415</v>
      </c>
      <c r="G188" s="8">
        <v>88.407446403945386</v>
      </c>
    </row>
    <row r="189" spans="3:7" x14ac:dyDescent="0.25">
      <c r="C189" s="9" t="s">
        <v>282</v>
      </c>
      <c r="D189" s="8">
        <v>69.664564745723808</v>
      </c>
      <c r="E189" s="8">
        <v>73.128810328680785</v>
      </c>
      <c r="F189" s="8">
        <v>54.623933464133231</v>
      </c>
      <c r="G189" s="8">
        <v>88.169441610271363</v>
      </c>
    </row>
    <row r="190" spans="3:7" x14ac:dyDescent="0.25">
      <c r="C190" s="9" t="s">
        <v>324</v>
      </c>
      <c r="D190" s="8">
        <v>69.411116990069317</v>
      </c>
      <c r="E190" s="8">
        <v>72.903384099818041</v>
      </c>
      <c r="F190" s="8">
        <v>54.383043791050547</v>
      </c>
      <c r="G190" s="8">
        <v>87.931457298836818</v>
      </c>
    </row>
    <row r="191" spans="3:7" x14ac:dyDescent="0.25">
      <c r="C191" s="9" t="s">
        <v>108</v>
      </c>
      <c r="D191" s="8">
        <v>69.157584400908874</v>
      </c>
      <c r="E191" s="8">
        <v>72.678042704461276</v>
      </c>
      <c r="F191" s="8">
        <v>54.142133641049348</v>
      </c>
      <c r="G191" s="8">
        <v>87.693493464320795</v>
      </c>
    </row>
    <row r="192" spans="3:7" x14ac:dyDescent="0.25">
      <c r="C192" s="9" t="s">
        <v>320</v>
      </c>
      <c r="D192" s="8">
        <v>68.903968999950848</v>
      </c>
      <c r="E192" s="8">
        <v>72.452784120902066</v>
      </c>
      <c r="F192" s="8">
        <v>53.901203019523663</v>
      </c>
      <c r="G192" s="8">
        <v>87.455550101329251</v>
      </c>
    </row>
    <row r="193" spans="3:7" x14ac:dyDescent="0.25">
      <c r="C193" s="9" t="s">
        <v>109</v>
      </c>
      <c r="D193" s="8">
        <v>68.650272756492484</v>
      </c>
      <c r="E193" s="8">
        <v>72.227606379843195</v>
      </c>
      <c r="F193" s="8">
        <v>53.660251931940607</v>
      </c>
      <c r="G193" s="8">
        <v>87.217627204395072</v>
      </c>
    </row>
    <row r="194" spans="3:7" x14ac:dyDescent="0.25">
      <c r="C194" s="9" t="s">
        <v>110</v>
      </c>
      <c r="D194" s="8">
        <v>68.39649758858657</v>
      </c>
      <c r="E194" s="8">
        <v>72.002507563231902</v>
      </c>
      <c r="F194" s="8">
        <v>53.419280383840196</v>
      </c>
      <c r="G194" s="8">
        <v>86.979724767978269</v>
      </c>
    </row>
    <row r="195" spans="3:7" x14ac:dyDescent="0.25">
      <c r="C195" s="9" t="s">
        <v>250</v>
      </c>
      <c r="D195" s="8">
        <v>68.142645364208335</v>
      </c>
      <c r="E195" s="8">
        <v>71.777485803092901</v>
      </c>
      <c r="F195" s="8">
        <v>53.178288380835255</v>
      </c>
      <c r="G195" s="8">
        <v>86.74184278646598</v>
      </c>
    </row>
    <row r="196" spans="3:7" x14ac:dyDescent="0.25">
      <c r="C196" s="9" t="s">
        <v>210</v>
      </c>
      <c r="D196" s="8">
        <v>67.888717902419842</v>
      </c>
      <c r="E196" s="8">
        <v>71.552539280364186</v>
      </c>
      <c r="F196" s="8">
        <v>52.937275928611371</v>
      </c>
      <c r="G196" s="8">
        <v>86.503981254172658</v>
      </c>
    </row>
    <row r="197" spans="3:7" x14ac:dyDescent="0.25">
      <c r="C197" s="9" t="s">
        <v>111</v>
      </c>
      <c r="D197" s="8">
        <v>67.634716974528715</v>
      </c>
      <c r="E197" s="8">
        <v>71.327666223738078</v>
      </c>
      <c r="F197" s="8">
        <v>52.696243032926688</v>
      </c>
      <c r="G197" s="8">
        <v>86.266140165340104</v>
      </c>
    </row>
    <row r="198" spans="3:7" x14ac:dyDescent="0.25">
      <c r="C198" s="9" t="s">
        <v>174</v>
      </c>
      <c r="D198" s="8">
        <v>67.380644305239429</v>
      </c>
      <c r="E198" s="8">
        <v>71.102864908510128</v>
      </c>
      <c r="F198" s="8">
        <v>52.455189699611921</v>
      </c>
      <c r="G198" s="8">
        <v>86.028319514137635</v>
      </c>
    </row>
    <row r="199" spans="3:7" x14ac:dyDescent="0.25">
      <c r="C199" s="9" t="s">
        <v>112</v>
      </c>
      <c r="D199" s="8">
        <v>67.126501573794727</v>
      </c>
      <c r="E199" s="8">
        <v>70.878133655437622</v>
      </c>
      <c r="F199" s="8">
        <v>52.214115934570188</v>
      </c>
      <c r="G199" s="8">
        <v>85.790519294662161</v>
      </c>
    </row>
    <row r="200" spans="3:7" x14ac:dyDescent="0.25">
      <c r="C200" s="9" t="s">
        <v>113</v>
      </c>
      <c r="D200" s="8">
        <v>66.872290415105198</v>
      </c>
      <c r="E200" s="8">
        <v>70.653470829609915</v>
      </c>
      <c r="F200" s="8">
        <v>51.973021743776883</v>
      </c>
      <c r="G200" s="8">
        <v>85.55273950093823</v>
      </c>
    </row>
    <row r="201" spans="3:7" x14ac:dyDescent="0.25">
      <c r="C201" s="9" t="s">
        <v>114</v>
      </c>
      <c r="D201" s="8">
        <v>66.618012420865796</v>
      </c>
      <c r="E201" s="8">
        <v>70.428874839332082</v>
      </c>
      <c r="F201" s="8">
        <v>51.731907133279606</v>
      </c>
      <c r="G201" s="8">
        <v>85.314980126918272</v>
      </c>
    </row>
    <row r="202" spans="3:7" x14ac:dyDescent="0.25">
      <c r="C202" s="9" t="s">
        <v>115</v>
      </c>
      <c r="D202" s="8">
        <v>66.363669140657478</v>
      </c>
      <c r="E202" s="8">
        <v>70.204344135023192</v>
      </c>
      <c r="F202" s="8">
        <v>51.49077210919809</v>
      </c>
      <c r="G202" s="8">
        <v>85.07724116648258</v>
      </c>
    </row>
    <row r="203" spans="3:7" x14ac:dyDescent="0.25">
      <c r="C203" s="9" t="s">
        <v>262</v>
      </c>
      <c r="D203" s="8">
        <v>66.109262083032817</v>
      </c>
      <c r="E203" s="8">
        <v>69.979877208130617</v>
      </c>
      <c r="F203" s="8">
        <v>51.249616677723935</v>
      </c>
      <c r="G203" s="8">
        <v>84.839522613439499</v>
      </c>
    </row>
    <row r="204" spans="3:7" x14ac:dyDescent="0.25">
      <c r="C204" s="9" t="s">
        <v>116</v>
      </c>
      <c r="D204" s="8">
        <v>65.854792716584612</v>
      </c>
      <c r="E204" s="8">
        <v>69.755472590061615</v>
      </c>
      <c r="F204" s="8">
        <v>51.008440845120731</v>
      </c>
      <c r="G204" s="8">
        <v>84.601824461525496</v>
      </c>
    </row>
    <row r="205" spans="3:7" x14ac:dyDescent="0.25">
      <c r="C205" s="9" t="s">
        <v>117</v>
      </c>
      <c r="D205" s="8">
        <v>65.600262470996483</v>
      </c>
      <c r="E205" s="8">
        <v>69.531128851132507</v>
      </c>
      <c r="F205" s="8">
        <v>50.767244617723719</v>
      </c>
      <c r="G205" s="8">
        <v>84.364146704405272</v>
      </c>
    </row>
    <row r="206" spans="3:7" x14ac:dyDescent="0.25">
      <c r="C206" s="9" t="s">
        <v>235</v>
      </c>
      <c r="D206" s="8">
        <v>65.345672738074683</v>
      </c>
      <c r="E206" s="8">
        <v>69.306844599537072</v>
      </c>
      <c r="F206" s="8">
        <v>50.526028001939835</v>
      </c>
      <c r="G206" s="8">
        <v>84.12648933567192</v>
      </c>
    </row>
    <row r="207" spans="3:7" x14ac:dyDescent="0.25">
      <c r="C207" s="9" t="s">
        <v>187</v>
      </c>
      <c r="D207" s="8">
        <v>65.091024872760514</v>
      </c>
      <c r="E207" s="8">
        <v>69.082618480334034</v>
      </c>
      <c r="F207" s="8">
        <v>50.284791004247538</v>
      </c>
      <c r="G207" s="8">
        <v>83.88885234884701</v>
      </c>
    </row>
    <row r="208" spans="3:7" x14ac:dyDescent="0.25">
      <c r="C208" s="9" t="s">
        <v>118</v>
      </c>
      <c r="D208" s="8">
        <v>64.836320194122749</v>
      </c>
      <c r="E208" s="8">
        <v>68.858449174454563</v>
      </c>
      <c r="F208" s="8">
        <v>50.043533631196631</v>
      </c>
      <c r="G208" s="8">
        <v>83.651235737380688</v>
      </c>
    </row>
    <row r="209" spans="3:7" x14ac:dyDescent="0.25">
      <c r="C209" s="9" t="s">
        <v>318</v>
      </c>
      <c r="D209" s="8">
        <v>64.581559986329921</v>
      </c>
      <c r="E209" s="8">
        <v>68.634335397730183</v>
      </c>
      <c r="F209" s="8">
        <v>49.802255889408286</v>
      </c>
      <c r="G209" s="8">
        <v>83.413639494651818</v>
      </c>
    </row>
    <row r="210" spans="3:7" x14ac:dyDescent="0.25">
      <c r="C210" s="9" t="s">
        <v>315</v>
      </c>
      <c r="D210" s="8">
        <v>64.326745499601557</v>
      </c>
      <c r="E210" s="8">
        <v>68.410275899941311</v>
      </c>
      <c r="F210" s="8">
        <v>49.560957785574772</v>
      </c>
      <c r="G210" s="8">
        <v>83.176063613968097</v>
      </c>
    </row>
    <row r="211" spans="3:7" x14ac:dyDescent="0.25">
      <c r="C211" s="9" t="s">
        <v>284</v>
      </c>
      <c r="D211" s="8">
        <v>64.071877951138987</v>
      </c>
      <c r="E211" s="8">
        <v>68.186269463886646</v>
      </c>
      <c r="F211" s="8">
        <v>49.319639326459466</v>
      </c>
      <c r="G211" s="8">
        <v>82.938508088566167</v>
      </c>
    </row>
    <row r="212" spans="3:7" x14ac:dyDescent="0.25">
      <c r="C212" s="9" t="s">
        <v>119</v>
      </c>
      <c r="D212" s="8">
        <v>63.816958526034796</v>
      </c>
      <c r="E212" s="8">
        <v>67.962314904473629</v>
      </c>
      <c r="F212" s="8">
        <v>49.078300518896654</v>
      </c>
      <c r="G212" s="8">
        <v>82.700972911611771</v>
      </c>
    </row>
    <row r="213" spans="3:7" x14ac:dyDescent="0.25">
      <c r="C213" s="9" t="s">
        <v>120</v>
      </c>
      <c r="D213" s="8">
        <v>63.561988378161232</v>
      </c>
      <c r="E213" s="8">
        <v>67.738411067829958</v>
      </c>
      <c r="F213" s="8">
        <v>48.836941369791397</v>
      </c>
      <c r="G213" s="8">
        <v>82.4634580761998</v>
      </c>
    </row>
    <row r="214" spans="3:7" x14ac:dyDescent="0.25">
      <c r="C214" s="9" t="s">
        <v>121</v>
      </c>
      <c r="D214" s="8">
        <v>63.306968631037677</v>
      </c>
      <c r="E214" s="8">
        <v>67.514556830436305</v>
      </c>
      <c r="F214" s="8">
        <v>48.595561886119484</v>
      </c>
      <c r="G214" s="8">
        <v>82.225963575354498</v>
      </c>
    </row>
    <row r="215" spans="3:7" x14ac:dyDescent="0.25">
      <c r="C215" s="9" t="s">
        <v>331</v>
      </c>
      <c r="D215" s="8">
        <v>63.051900378676798</v>
      </c>
      <c r="E215" s="8">
        <v>67.290751098279955</v>
      </c>
      <c r="F215" s="8">
        <v>48.354162074927203</v>
      </c>
      <c r="G215" s="8">
        <v>81.988489402029543</v>
      </c>
    </row>
    <row r="216" spans="3:7" x14ac:dyDescent="0.25">
      <c r="C216" s="9" t="s">
        <v>219</v>
      </c>
      <c r="D216" s="8">
        <v>62.796784686410007</v>
      </c>
      <c r="E216" s="8">
        <v>67.066992806029504</v>
      </c>
      <c r="F216" s="8">
        <v>48.112741943331329</v>
      </c>
      <c r="G216" s="8">
        <v>81.751035549108181</v>
      </c>
    </row>
    <row r="217" spans="3:7" x14ac:dyDescent="0.25">
      <c r="C217" s="9" t="s">
        <v>122</v>
      </c>
      <c r="D217" s="8">
        <v>62.541622591691919</v>
      </c>
      <c r="E217" s="8">
        <v>66.843280916230384</v>
      </c>
      <c r="F217" s="8">
        <v>47.871301498518946</v>
      </c>
      <c r="G217" s="8">
        <v>81.513602009403357</v>
      </c>
    </row>
    <row r="218" spans="3:7" x14ac:dyDescent="0.25">
      <c r="C218" s="9" t="s">
        <v>304</v>
      </c>
      <c r="D218" s="8">
        <v>62.286415104884249</v>
      </c>
      <c r="E218" s="8">
        <v>66.619614418520825</v>
      </c>
      <c r="F218" s="8">
        <v>47.629840747747238</v>
      </c>
      <c r="G218" s="8">
        <v>81.276188775657829</v>
      </c>
    </row>
    <row r="219" spans="3:7" x14ac:dyDescent="0.25">
      <c r="C219" s="9" t="s">
        <v>216</v>
      </c>
      <c r="D219" s="8">
        <v>62.031163210019393</v>
      </c>
      <c r="E219" s="8">
        <v>66.395992328868431</v>
      </c>
      <c r="F219" s="8">
        <v>47.3883596983435</v>
      </c>
      <c r="G219" s="8">
        <v>81.038795840544338</v>
      </c>
    </row>
    <row r="220" spans="3:7" x14ac:dyDescent="0.25">
      <c r="C220" s="9" t="s">
        <v>206</v>
      </c>
      <c r="D220" s="8">
        <v>61.775867865543816</v>
      </c>
      <c r="E220" s="8">
        <v>66.172413688826808</v>
      </c>
      <c r="F220" s="8">
        <v>47.146858357704957</v>
      </c>
      <c r="G220" s="8">
        <v>80.801423196665667</v>
      </c>
    </row>
    <row r="221" spans="3:7" x14ac:dyDescent="0.25">
      <c r="C221" s="9" t="s">
        <v>123</v>
      </c>
      <c r="D221" s="8">
        <v>61.520530005041493</v>
      </c>
      <c r="E221" s="8">
        <v>65.948877564811895</v>
      </c>
      <c r="F221" s="8">
        <v>46.905336733298554</v>
      </c>
      <c r="G221" s="8">
        <v>80.564070836554833</v>
      </c>
    </row>
    <row r="222" spans="3:7" x14ac:dyDescent="0.25">
      <c r="C222" s="9" t="s">
        <v>124</v>
      </c>
      <c r="D222" s="8">
        <v>61.265150537938055</v>
      </c>
      <c r="E222" s="8">
        <v>65.725383047398111</v>
      </c>
      <c r="F222" s="8">
        <v>46.66379483266094</v>
      </c>
      <c r="G222" s="8">
        <v>80.326738752675226</v>
      </c>
    </row>
    <row r="223" spans="3:7" x14ac:dyDescent="0.25">
      <c r="C223" s="9" t="s">
        <v>125</v>
      </c>
      <c r="D223" s="8">
        <v>61.009730350185428</v>
      </c>
      <c r="E223" s="8">
        <v>65.501929250633509</v>
      </c>
      <c r="F223" s="8">
        <v>46.422232663398248</v>
      </c>
      <c r="G223" s="8">
        <v>80.089426937420697</v>
      </c>
    </row>
    <row r="224" spans="3:7" x14ac:dyDescent="0.25">
      <c r="C224" s="9" t="s">
        <v>126</v>
      </c>
      <c r="D224" s="8">
        <v>60.754270304927829</v>
      </c>
      <c r="E224" s="8">
        <v>65.278515311373894</v>
      </c>
      <c r="F224" s="8">
        <v>46.180650233186014</v>
      </c>
      <c r="G224" s="8">
        <v>79.852135383115709</v>
      </c>
    </row>
    <row r="225" spans="3:7" x14ac:dyDescent="0.25">
      <c r="C225" s="9" t="s">
        <v>306</v>
      </c>
      <c r="D225" s="8">
        <v>60.498771243149079</v>
      </c>
      <c r="E225" s="8">
        <v>65.055140388635422</v>
      </c>
      <c r="F225" s="8">
        <v>45.939047549769029</v>
      </c>
      <c r="G225" s="8">
        <v>79.614864082015472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Intervals'!$B$10:$B$10" display="Intervals: Training" xr:uid="{774EA562-F2DD-482D-AB63-5E2DB10ABDF6}"/>
    <hyperlink ref="D4" location="'LinReg_Intervals'!$I$10:$I$10" display="Intervals: Validation" xr:uid="{FEAF8614-0F0F-481B-A7DC-549FF5377439}"/>
    <hyperlink ref="F4" location="'LinReg_Output'!$B$10:$B$10" display="Inputs" xr:uid="{0C5D5E4D-C5CC-4ECE-A97B-CC9D544BF561}"/>
    <hyperlink ref="H4" location="'LinReg_Output'!$B$52:$B$52" display="Regression Summary" xr:uid="{5331D23E-72EC-404C-ABFA-6292F2F32DA9}"/>
    <hyperlink ref="J4" location="'LinReg_Output'!$B$61:$B$61" display="Predictor Screening" xr:uid="{E14CADC1-E6E3-4A58-A7E9-9B7C0268E970}"/>
    <hyperlink ref="B5" location="'LinReg_Output'!$B$70:$B$70" display="Coefficients" xr:uid="{8DEAD45C-DD79-4A68-8309-38B1DD9BB5F5}"/>
    <hyperlink ref="D5" location="'LinReg_ResidInfluence'!$B$10:$B$10" display="Residuals" xr:uid="{F2F5EDF4-B686-4E4D-8AA0-34456084011C}"/>
    <hyperlink ref="F5" location="'LinReg_Stored'!$B$10:$B$10" display="PMML Model" xr:uid="{368F3906-C036-4D8F-828F-DA739066FE2E}"/>
    <hyperlink ref="H5" location="'LinReg_TrainingLiftChart'!$B$10:$B$10" display="Training: Charts" xr:uid="{3239D099-EDF3-431A-A91C-2C307C679FF1}"/>
    <hyperlink ref="J5" location="'LinReg_TrainingScore'!$B$10:$B$10" display="Training: Prediction Summary" xr:uid="{CC0D64D0-4EF1-4C5F-9997-E57511A0CDC1}"/>
    <hyperlink ref="B6" location="'LinReg_TrainingScore'!$B$19:$B$19" display="Training: Prediction Details" xr:uid="{164A0FDF-A22B-4BA7-A334-00C9E65328D0}"/>
    <hyperlink ref="D6" location="'LinReg_ValidationLiftChart'!$B$10:$B$10" display="Validation: Charts" xr:uid="{0FC1D461-FFA4-42E2-8310-4039C2F133DF}"/>
    <hyperlink ref="F6" location="'LinReg_ValidationScore'!$B$10:$B$10" display="Validation: Prediction Summary" xr:uid="{E33145C8-0139-483B-BDC0-0D0E0C356705}"/>
    <hyperlink ref="H6" location="'LinReg_ValidationScore'!$B$19:$B$19" display="Validation: Prediction Details" xr:uid="{61C95AAE-64EF-4063-891C-A8EC86CE3AAE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6AD3-D2FA-45B0-822E-BEFB50B13625}">
  <dimension ref="B1:Q234"/>
  <sheetViews>
    <sheetView showGridLines="0" tabSelected="1" workbookViewId="0"/>
  </sheetViews>
  <sheetFormatPr defaultRowHeight="12.5" x14ac:dyDescent="0.25"/>
  <cols>
    <col min="3" max="3" width="11.26953125" customWidth="1"/>
    <col min="4" max="4" width="11.54296875" customWidth="1"/>
    <col min="5" max="5" width="21.453125" customWidth="1"/>
    <col min="6" max="6" width="10.1796875" customWidth="1"/>
    <col min="14" max="14" width="15.26953125" bestFit="1" customWidth="1"/>
  </cols>
  <sheetData>
    <row r="1" spans="2:17" ht="18.5" x14ac:dyDescent="0.45">
      <c r="B1" s="6" t="s">
        <v>453</v>
      </c>
      <c r="N1" t="s">
        <v>356</v>
      </c>
    </row>
    <row r="3" spans="2:17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</row>
    <row r="4" spans="2:17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</row>
    <row r="5" spans="2:17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17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17" ht="18.5" x14ac:dyDescent="0.45">
      <c r="B10" s="7" t="s">
        <v>390</v>
      </c>
    </row>
    <row r="12" spans="2:17" x14ac:dyDescent="0.25">
      <c r="C12" t="s">
        <v>441</v>
      </c>
      <c r="D12" t="s">
        <v>442</v>
      </c>
    </row>
    <row r="13" spans="2:17" x14ac:dyDescent="0.25">
      <c r="C13" t="s">
        <v>443</v>
      </c>
      <c r="D13">
        <v>15112.705164207498</v>
      </c>
    </row>
    <row r="14" spans="2:17" x14ac:dyDescent="0.25">
      <c r="C14" t="s">
        <v>444</v>
      </c>
      <c r="D14">
        <v>70.951667437593883</v>
      </c>
    </row>
    <row r="15" spans="2:17" x14ac:dyDescent="0.25">
      <c r="C15" t="s">
        <v>338</v>
      </c>
      <c r="D15">
        <v>8.4232812749898063</v>
      </c>
    </row>
    <row r="16" spans="2:17" x14ac:dyDescent="0.25">
      <c r="C16" t="s">
        <v>445</v>
      </c>
      <c r="D16">
        <v>7.3503137762966961</v>
      </c>
    </row>
    <row r="17" spans="2:6" x14ac:dyDescent="0.25">
      <c r="C17" t="s">
        <v>446</v>
      </c>
      <c r="D17">
        <v>0.75338106326495236</v>
      </c>
    </row>
    <row r="19" spans="2:6" ht="18.5" x14ac:dyDescent="0.45">
      <c r="B19" s="7" t="s">
        <v>391</v>
      </c>
    </row>
    <row r="21" spans="2:6" x14ac:dyDescent="0.25">
      <c r="C21" s="9" t="s">
        <v>29</v>
      </c>
      <c r="D21" s="4" t="s">
        <v>352</v>
      </c>
      <c r="E21" s="4" t="s">
        <v>447</v>
      </c>
      <c r="F21" s="4" t="s">
        <v>448</v>
      </c>
    </row>
    <row r="22" spans="2:6" x14ac:dyDescent="0.25">
      <c r="C22" s="9" t="s">
        <v>30</v>
      </c>
      <c r="D22" s="8">
        <v>100</v>
      </c>
      <c r="E22" s="8">
        <v>113.53759817471807</v>
      </c>
      <c r="F22" s="8">
        <v>-13.53759817471807</v>
      </c>
    </row>
    <row r="23" spans="2:6" x14ac:dyDescent="0.25">
      <c r="C23" s="9" t="s">
        <v>209</v>
      </c>
      <c r="D23" s="8">
        <v>99.6</v>
      </c>
      <c r="E23" s="8">
        <v>113.29816118245947</v>
      </c>
      <c r="F23" s="8">
        <v>-13.698161182459472</v>
      </c>
    </row>
    <row r="24" spans="2:6" x14ac:dyDescent="0.25">
      <c r="C24" s="9" t="s">
        <v>267</v>
      </c>
      <c r="D24" s="8">
        <v>99.4</v>
      </c>
      <c r="E24" s="8">
        <v>113.05872419020085</v>
      </c>
      <c r="F24" s="8">
        <v>-13.658724190200843</v>
      </c>
    </row>
    <row r="25" spans="2:6" x14ac:dyDescent="0.25">
      <c r="C25" s="9" t="s">
        <v>239</v>
      </c>
      <c r="D25" s="8">
        <v>99.1</v>
      </c>
      <c r="E25" s="8">
        <v>112.81928719794224</v>
      </c>
      <c r="F25" s="8">
        <v>-13.719287197942251</v>
      </c>
    </row>
    <row r="26" spans="2:6" x14ac:dyDescent="0.25">
      <c r="C26" s="9" t="s">
        <v>31</v>
      </c>
      <c r="D26" s="8">
        <v>99.2</v>
      </c>
      <c r="E26" s="8">
        <v>112.57985020568363</v>
      </c>
      <c r="F26" s="8">
        <v>-13.379850205683624</v>
      </c>
    </row>
    <row r="27" spans="2:6" x14ac:dyDescent="0.25">
      <c r="C27" s="9" t="s">
        <v>248</v>
      </c>
      <c r="D27" s="8">
        <v>99.2</v>
      </c>
      <c r="E27" s="8">
        <v>112.34041321342501</v>
      </c>
      <c r="F27" s="8">
        <v>-13.140413213425006</v>
      </c>
    </row>
    <row r="28" spans="2:6" x14ac:dyDescent="0.25">
      <c r="C28" s="9" t="s">
        <v>285</v>
      </c>
      <c r="D28" s="8">
        <v>99.2</v>
      </c>
      <c r="E28" s="8">
        <v>112.10097622116641</v>
      </c>
      <c r="F28" s="8">
        <v>-12.900976221166403</v>
      </c>
    </row>
    <row r="29" spans="2:6" x14ac:dyDescent="0.25">
      <c r="C29" s="9" t="s">
        <v>32</v>
      </c>
      <c r="D29" s="8">
        <v>99.3</v>
      </c>
      <c r="E29" s="8">
        <v>111.86153922890779</v>
      </c>
      <c r="F29" s="8">
        <v>-12.56153922890779</v>
      </c>
    </row>
    <row r="30" spans="2:6" x14ac:dyDescent="0.25">
      <c r="C30" s="9" t="s">
        <v>308</v>
      </c>
      <c r="D30" s="8">
        <v>100</v>
      </c>
      <c r="E30" s="8">
        <v>111.62210223664917</v>
      </c>
      <c r="F30" s="8">
        <v>-11.62210223664917</v>
      </c>
    </row>
    <row r="31" spans="2:6" x14ac:dyDescent="0.25">
      <c r="C31" s="9" t="s">
        <v>247</v>
      </c>
      <c r="D31" s="8">
        <v>100</v>
      </c>
      <c r="E31" s="8">
        <v>111.38266524439057</v>
      </c>
      <c r="F31" s="8">
        <v>-11.382665244390566</v>
      </c>
    </row>
    <row r="32" spans="2:6" x14ac:dyDescent="0.25">
      <c r="C32" s="9" t="s">
        <v>176</v>
      </c>
      <c r="D32" s="8">
        <v>100</v>
      </c>
      <c r="E32" s="8">
        <v>111.14322825213195</v>
      </c>
      <c r="F32" s="8">
        <v>-11.143228252131948</v>
      </c>
    </row>
    <row r="33" spans="3:6" x14ac:dyDescent="0.25">
      <c r="C33" s="9" t="s">
        <v>175</v>
      </c>
      <c r="D33" s="8">
        <v>100</v>
      </c>
      <c r="E33" s="8">
        <v>110.90379125987334</v>
      </c>
      <c r="F33" s="8">
        <v>-10.903791259873344</v>
      </c>
    </row>
    <row r="34" spans="3:6" x14ac:dyDescent="0.25">
      <c r="C34" s="9" t="s">
        <v>222</v>
      </c>
      <c r="D34" s="8">
        <v>99.8</v>
      </c>
      <c r="E34" s="8">
        <v>110.66435426761473</v>
      </c>
      <c r="F34" s="8">
        <v>-10.864354267614729</v>
      </c>
    </row>
    <row r="35" spans="3:6" x14ac:dyDescent="0.25">
      <c r="C35" s="9" t="s">
        <v>236</v>
      </c>
      <c r="D35" s="8">
        <v>99.8</v>
      </c>
      <c r="E35" s="8">
        <v>110.42491727535611</v>
      </c>
      <c r="F35" s="8">
        <v>-10.624917275356111</v>
      </c>
    </row>
    <row r="36" spans="3:6" x14ac:dyDescent="0.25">
      <c r="C36" s="9" t="s">
        <v>33</v>
      </c>
      <c r="D36" s="8">
        <v>99.7</v>
      </c>
      <c r="E36" s="8">
        <v>110.1854802830975</v>
      </c>
      <c r="F36" s="8">
        <v>-10.485480283097502</v>
      </c>
    </row>
    <row r="37" spans="3:6" x14ac:dyDescent="0.25">
      <c r="C37" s="9" t="s">
        <v>168</v>
      </c>
      <c r="D37" s="8">
        <v>99.3</v>
      </c>
      <c r="E37" s="8">
        <v>109.94604329083889</v>
      </c>
      <c r="F37" s="8">
        <v>-10.64604329083889</v>
      </c>
    </row>
    <row r="38" spans="3:6" x14ac:dyDescent="0.25">
      <c r="C38" s="9" t="s">
        <v>237</v>
      </c>
      <c r="D38" s="8">
        <v>99.8</v>
      </c>
      <c r="E38" s="8">
        <v>109.70660629858028</v>
      </c>
      <c r="F38" s="8">
        <v>-9.9066062985802859</v>
      </c>
    </row>
    <row r="39" spans="3:6" x14ac:dyDescent="0.25">
      <c r="C39" s="9" t="s">
        <v>34</v>
      </c>
      <c r="D39" s="8">
        <v>99.4</v>
      </c>
      <c r="E39" s="8">
        <v>109.46716930632167</v>
      </c>
      <c r="F39" s="8">
        <v>-10.067169306321659</v>
      </c>
    </row>
    <row r="40" spans="3:6" x14ac:dyDescent="0.25">
      <c r="C40" s="9" t="s">
        <v>269</v>
      </c>
      <c r="D40" s="8">
        <v>99.3</v>
      </c>
      <c r="E40" s="8">
        <v>109.22773231406305</v>
      </c>
      <c r="F40" s="8">
        <v>-9.92773231406305</v>
      </c>
    </row>
    <row r="41" spans="3:6" x14ac:dyDescent="0.25">
      <c r="C41" s="9" t="s">
        <v>35</v>
      </c>
      <c r="D41" s="8">
        <v>99.8</v>
      </c>
      <c r="E41" s="8">
        <v>108.98829532180444</v>
      </c>
      <c r="F41" s="8">
        <v>-9.1882953218044463</v>
      </c>
    </row>
    <row r="42" spans="3:6" x14ac:dyDescent="0.25">
      <c r="C42" s="9" t="s">
        <v>36</v>
      </c>
      <c r="D42" s="8">
        <v>98.8</v>
      </c>
      <c r="E42" s="8">
        <v>108.74885832954583</v>
      </c>
      <c r="F42" s="8">
        <v>-9.9488583295458284</v>
      </c>
    </row>
    <row r="43" spans="3:6" x14ac:dyDescent="0.25">
      <c r="C43" s="9" t="s">
        <v>37</v>
      </c>
      <c r="D43" s="8">
        <v>98.1</v>
      </c>
      <c r="E43" s="8">
        <v>108.50942133728722</v>
      </c>
      <c r="F43" s="8">
        <v>-10.409421337287228</v>
      </c>
    </row>
    <row r="44" spans="3:6" x14ac:dyDescent="0.25">
      <c r="C44" s="9" t="s">
        <v>38</v>
      </c>
      <c r="D44" s="8">
        <v>97.8</v>
      </c>
      <c r="E44" s="8">
        <v>108.2699843450286</v>
      </c>
      <c r="F44" s="8">
        <v>-10.469984345028607</v>
      </c>
    </row>
    <row r="45" spans="3:6" x14ac:dyDescent="0.25">
      <c r="C45" s="9" t="s">
        <v>179</v>
      </c>
      <c r="D45" s="8">
        <v>97.9</v>
      </c>
      <c r="E45" s="8">
        <v>108.03054735276999</v>
      </c>
      <c r="F45" s="8">
        <v>-10.13054735276998</v>
      </c>
    </row>
    <row r="46" spans="3:6" x14ac:dyDescent="0.25">
      <c r="C46" s="9" t="s">
        <v>39</v>
      </c>
      <c r="D46" s="8">
        <v>97.9</v>
      </c>
      <c r="E46" s="8">
        <v>107.79111036051138</v>
      </c>
      <c r="F46" s="8">
        <v>-9.8911103605113766</v>
      </c>
    </row>
    <row r="47" spans="3:6" x14ac:dyDescent="0.25">
      <c r="C47" s="9" t="s">
        <v>40</v>
      </c>
      <c r="D47" s="8">
        <v>98.5</v>
      </c>
      <c r="E47" s="8">
        <v>107.55167336825276</v>
      </c>
      <c r="F47" s="8">
        <v>-9.0516733682527644</v>
      </c>
    </row>
    <row r="48" spans="3:6" x14ac:dyDescent="0.25">
      <c r="C48" s="9" t="s">
        <v>233</v>
      </c>
      <c r="D48" s="8">
        <v>98.6</v>
      </c>
      <c r="E48" s="8">
        <v>107.31223637599415</v>
      </c>
      <c r="F48" s="8">
        <v>-8.7122363759941521</v>
      </c>
    </row>
    <row r="49" spans="3:6" x14ac:dyDescent="0.25">
      <c r="C49" s="9" t="s">
        <v>41</v>
      </c>
      <c r="D49" s="8">
        <v>98.5</v>
      </c>
      <c r="E49" s="8">
        <v>107.07279938373554</v>
      </c>
      <c r="F49" s="8">
        <v>-8.5727993837355427</v>
      </c>
    </row>
    <row r="50" spans="3:6" x14ac:dyDescent="0.25">
      <c r="C50" s="9" t="s">
        <v>42</v>
      </c>
      <c r="D50" s="8">
        <v>98.9</v>
      </c>
      <c r="E50" s="8">
        <v>106.83336239147692</v>
      </c>
      <c r="F50" s="8">
        <v>-7.9333623914769191</v>
      </c>
    </row>
    <row r="51" spans="3:6" x14ac:dyDescent="0.25">
      <c r="C51" s="9" t="s">
        <v>288</v>
      </c>
      <c r="D51" s="8">
        <v>99.8</v>
      </c>
      <c r="E51" s="8">
        <v>106.59392539921832</v>
      </c>
      <c r="F51" s="8">
        <v>-6.7939253992183239</v>
      </c>
    </row>
    <row r="52" spans="3:6" x14ac:dyDescent="0.25">
      <c r="C52" s="9" t="s">
        <v>232</v>
      </c>
      <c r="D52" s="8">
        <v>99.4</v>
      </c>
      <c r="E52" s="8">
        <v>106.3544884069597</v>
      </c>
      <c r="F52" s="8">
        <v>-6.9544884069596975</v>
      </c>
    </row>
    <row r="53" spans="3:6" x14ac:dyDescent="0.25">
      <c r="C53" s="9" t="s">
        <v>43</v>
      </c>
      <c r="D53" s="8">
        <v>106.5</v>
      </c>
      <c r="E53" s="8">
        <v>106.11505141470109</v>
      </c>
      <c r="F53" s="8">
        <v>0.38494858529891474</v>
      </c>
    </row>
    <row r="54" spans="3:6" x14ac:dyDescent="0.25">
      <c r="C54" s="9" t="s">
        <v>44</v>
      </c>
      <c r="D54" s="8">
        <v>105.9</v>
      </c>
      <c r="E54" s="8">
        <v>105.87561442244248</v>
      </c>
      <c r="F54" s="8">
        <v>2.438557755752413E-2</v>
      </c>
    </row>
    <row r="55" spans="3:6" x14ac:dyDescent="0.25">
      <c r="C55" s="9" t="s">
        <v>326</v>
      </c>
      <c r="D55" s="8">
        <v>110.7</v>
      </c>
      <c r="E55" s="8">
        <v>105.63617743018386</v>
      </c>
      <c r="F55" s="8">
        <v>5.0638225698161392</v>
      </c>
    </row>
    <row r="56" spans="3:6" x14ac:dyDescent="0.25">
      <c r="C56" s="9" t="s">
        <v>45</v>
      </c>
      <c r="D56" s="8">
        <v>110.5</v>
      </c>
      <c r="E56" s="8">
        <v>105.39674043792526</v>
      </c>
      <c r="F56" s="8">
        <v>5.1032595620747401</v>
      </c>
    </row>
    <row r="57" spans="3:6" x14ac:dyDescent="0.25">
      <c r="C57" s="9" t="s">
        <v>243</v>
      </c>
      <c r="D57" s="8">
        <v>110.5</v>
      </c>
      <c r="E57" s="8">
        <v>105.15730344566664</v>
      </c>
      <c r="F57" s="8">
        <v>5.342696554333358</v>
      </c>
    </row>
    <row r="58" spans="3:6" x14ac:dyDescent="0.25">
      <c r="C58" s="9" t="s">
        <v>46</v>
      </c>
      <c r="D58" s="8">
        <v>109.1</v>
      </c>
      <c r="E58" s="8">
        <v>104.91786645340802</v>
      </c>
      <c r="F58" s="8">
        <v>4.1821335465919702</v>
      </c>
    </row>
    <row r="59" spans="3:6" x14ac:dyDescent="0.25">
      <c r="C59" s="9" t="s">
        <v>226</v>
      </c>
      <c r="D59" s="8">
        <v>107.9</v>
      </c>
      <c r="E59" s="8">
        <v>104.67842946114942</v>
      </c>
      <c r="F59" s="8">
        <v>3.2215705388505853</v>
      </c>
    </row>
    <row r="60" spans="3:6" x14ac:dyDescent="0.25">
      <c r="C60" s="9" t="s">
        <v>181</v>
      </c>
      <c r="D60" s="8">
        <v>107.9</v>
      </c>
      <c r="E60" s="8">
        <v>104.4389924688908</v>
      </c>
      <c r="F60" s="8">
        <v>3.4610075311092032</v>
      </c>
    </row>
    <row r="61" spans="3:6" x14ac:dyDescent="0.25">
      <c r="C61" s="9" t="s">
        <v>296</v>
      </c>
      <c r="D61" s="8">
        <v>108.9</v>
      </c>
      <c r="E61" s="8">
        <v>104.1995554766322</v>
      </c>
      <c r="F61" s="8">
        <v>4.7004445233678069</v>
      </c>
    </row>
    <row r="62" spans="3:6" x14ac:dyDescent="0.25">
      <c r="C62" s="9" t="s">
        <v>177</v>
      </c>
      <c r="D62" s="8">
        <v>113.9</v>
      </c>
      <c r="E62" s="8">
        <v>103.96011848437358</v>
      </c>
      <c r="F62" s="8">
        <v>9.9398815156264249</v>
      </c>
    </row>
    <row r="63" spans="3:6" x14ac:dyDescent="0.25">
      <c r="C63" s="9" t="s">
        <v>164</v>
      </c>
      <c r="D63" s="8">
        <v>113.8</v>
      </c>
      <c r="E63" s="8">
        <v>103.72068149211496</v>
      </c>
      <c r="F63" s="8">
        <v>10.079318507885034</v>
      </c>
    </row>
    <row r="64" spans="3:6" x14ac:dyDescent="0.25">
      <c r="C64" s="9" t="s">
        <v>241</v>
      </c>
      <c r="D64" s="8">
        <v>117.3</v>
      </c>
      <c r="E64" s="8">
        <v>103.48124449985636</v>
      </c>
      <c r="F64" s="8">
        <v>13.818755500143638</v>
      </c>
    </row>
    <row r="65" spans="3:6" x14ac:dyDescent="0.25">
      <c r="C65" s="9" t="s">
        <v>263</v>
      </c>
      <c r="D65" s="8">
        <v>118.1</v>
      </c>
      <c r="E65" s="8">
        <v>103.24180750759774</v>
      </c>
      <c r="F65" s="8">
        <v>14.858192492402253</v>
      </c>
    </row>
    <row r="66" spans="3:6" x14ac:dyDescent="0.25">
      <c r="C66" s="9" t="s">
        <v>47</v>
      </c>
      <c r="D66" s="8">
        <v>121.3</v>
      </c>
      <c r="E66" s="8">
        <v>103.00237051533912</v>
      </c>
      <c r="F66" s="8">
        <v>18.297629484660874</v>
      </c>
    </row>
    <row r="67" spans="3:6" x14ac:dyDescent="0.25">
      <c r="C67" s="9" t="s">
        <v>307</v>
      </c>
      <c r="D67" s="8">
        <v>119</v>
      </c>
      <c r="E67" s="8">
        <v>102.76293352308052</v>
      </c>
      <c r="F67" s="8">
        <v>16.23706647691948</v>
      </c>
    </row>
    <row r="68" spans="3:6" x14ac:dyDescent="0.25">
      <c r="C68" s="9" t="s">
        <v>48</v>
      </c>
      <c r="D68" s="8">
        <v>115.5</v>
      </c>
      <c r="E68" s="8">
        <v>102.5234965308219</v>
      </c>
      <c r="F68" s="8">
        <v>12.976503469178098</v>
      </c>
    </row>
    <row r="69" spans="3:6" x14ac:dyDescent="0.25">
      <c r="C69" s="9" t="s">
        <v>49</v>
      </c>
      <c r="D69" s="8">
        <v>116</v>
      </c>
      <c r="E69" s="8">
        <v>102.2840595385633</v>
      </c>
      <c r="F69" s="8">
        <v>13.715940461436702</v>
      </c>
    </row>
    <row r="70" spans="3:6" x14ac:dyDescent="0.25">
      <c r="C70" s="9" t="s">
        <v>50</v>
      </c>
      <c r="D70" s="8">
        <v>117</v>
      </c>
      <c r="E70" s="8">
        <v>102.04462254630468</v>
      </c>
      <c r="F70" s="8">
        <v>14.95537745369532</v>
      </c>
    </row>
    <row r="71" spans="3:6" x14ac:dyDescent="0.25">
      <c r="C71" s="9" t="s">
        <v>196</v>
      </c>
      <c r="D71" s="8">
        <v>117.3</v>
      </c>
      <c r="E71" s="8">
        <v>101.80518555404606</v>
      </c>
      <c r="F71" s="8">
        <v>15.494814445953935</v>
      </c>
    </row>
    <row r="72" spans="3:6" x14ac:dyDescent="0.25">
      <c r="C72" s="9" t="s">
        <v>256</v>
      </c>
      <c r="D72" s="8">
        <v>118.8</v>
      </c>
      <c r="E72" s="8">
        <v>101.56574856178746</v>
      </c>
      <c r="F72" s="8">
        <v>17.234251438212539</v>
      </c>
    </row>
    <row r="73" spans="3:6" x14ac:dyDescent="0.25">
      <c r="C73" s="9" t="s">
        <v>295</v>
      </c>
      <c r="D73" s="8">
        <v>120.5</v>
      </c>
      <c r="E73" s="8">
        <v>101.32631156952884</v>
      </c>
      <c r="F73" s="8">
        <v>19.173688430471159</v>
      </c>
    </row>
    <row r="74" spans="3:6" x14ac:dyDescent="0.25">
      <c r="C74" s="9" t="s">
        <v>204</v>
      </c>
      <c r="D74" s="8">
        <v>105.3</v>
      </c>
      <c r="E74" s="8">
        <v>101.08687457727024</v>
      </c>
      <c r="F74" s="8">
        <v>4.2131254227297603</v>
      </c>
    </row>
    <row r="75" spans="3:6" x14ac:dyDescent="0.25">
      <c r="C75" s="9" t="s">
        <v>51</v>
      </c>
      <c r="D75" s="8">
        <v>105.3</v>
      </c>
      <c r="E75" s="8">
        <v>100.84743758501162</v>
      </c>
      <c r="F75" s="8">
        <v>4.4525624149883782</v>
      </c>
    </row>
    <row r="76" spans="3:6" x14ac:dyDescent="0.25">
      <c r="C76" s="9" t="s">
        <v>200</v>
      </c>
      <c r="D76" s="8">
        <v>105.3</v>
      </c>
      <c r="E76" s="8">
        <v>100.608000592753</v>
      </c>
      <c r="F76" s="8">
        <v>4.6919994072469962</v>
      </c>
    </row>
    <row r="77" spans="3:6" x14ac:dyDescent="0.25">
      <c r="C77" s="9" t="s">
        <v>52</v>
      </c>
      <c r="D77" s="8">
        <v>105.3</v>
      </c>
      <c r="E77" s="8">
        <v>100.3685636004944</v>
      </c>
      <c r="F77" s="8">
        <v>4.9314363995055999</v>
      </c>
    </row>
    <row r="78" spans="3:6" x14ac:dyDescent="0.25">
      <c r="C78" s="9" t="s">
        <v>53</v>
      </c>
      <c r="D78" s="8">
        <v>105.3</v>
      </c>
      <c r="E78" s="8">
        <v>100.12912660823578</v>
      </c>
      <c r="F78" s="8">
        <v>5.1708733917642178</v>
      </c>
    </row>
    <row r="79" spans="3:6" x14ac:dyDescent="0.25">
      <c r="C79" s="9" t="s">
        <v>274</v>
      </c>
      <c r="D79" s="8">
        <v>105.3</v>
      </c>
      <c r="E79" s="8">
        <v>99.889689615977176</v>
      </c>
      <c r="F79" s="8">
        <v>5.4103103840228215</v>
      </c>
    </row>
    <row r="80" spans="3:6" x14ac:dyDescent="0.25">
      <c r="C80" s="9" t="s">
        <v>54</v>
      </c>
      <c r="D80" s="8">
        <v>105.3</v>
      </c>
      <c r="E80" s="8">
        <v>99.650252623718558</v>
      </c>
      <c r="F80" s="8">
        <v>5.6497473762814394</v>
      </c>
    </row>
    <row r="81" spans="3:6" x14ac:dyDescent="0.25">
      <c r="C81" s="9" t="s">
        <v>55</v>
      </c>
      <c r="D81" s="8">
        <v>105.3</v>
      </c>
      <c r="E81" s="8">
        <v>99.41081563145994</v>
      </c>
      <c r="F81" s="8">
        <v>5.8891843685400573</v>
      </c>
    </row>
    <row r="82" spans="3:6" x14ac:dyDescent="0.25">
      <c r="C82" s="9" t="s">
        <v>56</v>
      </c>
      <c r="D82" s="8">
        <v>105.3</v>
      </c>
      <c r="E82" s="8">
        <v>99.171378639201336</v>
      </c>
      <c r="F82" s="8">
        <v>6.128621360798661</v>
      </c>
    </row>
    <row r="83" spans="3:6" x14ac:dyDescent="0.25">
      <c r="C83" s="9" t="s">
        <v>57</v>
      </c>
      <c r="D83" s="8">
        <v>105.3</v>
      </c>
      <c r="E83" s="8">
        <v>98.931941646942718</v>
      </c>
      <c r="F83" s="8">
        <v>6.368058353057279</v>
      </c>
    </row>
    <row r="84" spans="3:6" x14ac:dyDescent="0.25">
      <c r="C84" s="9" t="s">
        <v>277</v>
      </c>
      <c r="D84" s="8">
        <v>105.3</v>
      </c>
      <c r="E84" s="8">
        <v>98.6925046546841</v>
      </c>
      <c r="F84" s="8">
        <v>6.6074953453158969</v>
      </c>
    </row>
    <row r="85" spans="3:6" x14ac:dyDescent="0.25">
      <c r="C85" s="9" t="s">
        <v>249</v>
      </c>
      <c r="D85" s="8">
        <v>105.3</v>
      </c>
      <c r="E85" s="8">
        <v>98.453067662425497</v>
      </c>
      <c r="F85" s="8">
        <v>6.8469323375745006</v>
      </c>
    </row>
    <row r="86" spans="3:6" x14ac:dyDescent="0.25">
      <c r="C86" s="9" t="s">
        <v>58</v>
      </c>
      <c r="D86" s="8">
        <v>105.3</v>
      </c>
      <c r="E86" s="8">
        <v>98.213630670166879</v>
      </c>
      <c r="F86" s="8">
        <v>7.0863693298331185</v>
      </c>
    </row>
    <row r="87" spans="3:6" x14ac:dyDescent="0.25">
      <c r="C87" s="9" t="s">
        <v>59</v>
      </c>
      <c r="D87" s="8">
        <v>105.3</v>
      </c>
      <c r="E87" s="8">
        <v>97.974193677908275</v>
      </c>
      <c r="F87" s="8">
        <v>7.3258063220917222</v>
      </c>
    </row>
    <row r="88" spans="3:6" x14ac:dyDescent="0.25">
      <c r="C88" s="9" t="s">
        <v>289</v>
      </c>
      <c r="D88" s="8">
        <v>105.3</v>
      </c>
      <c r="E88" s="8">
        <v>97.734756685649657</v>
      </c>
      <c r="F88" s="8">
        <v>7.5652433143503401</v>
      </c>
    </row>
    <row r="89" spans="3:6" x14ac:dyDescent="0.25">
      <c r="C89" s="9" t="s">
        <v>60</v>
      </c>
      <c r="D89" s="8">
        <v>105.3</v>
      </c>
      <c r="E89" s="8">
        <v>97.495319693391039</v>
      </c>
      <c r="F89" s="8">
        <v>7.8046803066089581</v>
      </c>
    </row>
    <row r="90" spans="3:6" x14ac:dyDescent="0.25">
      <c r="C90" s="9" t="s">
        <v>258</v>
      </c>
      <c r="D90" s="8">
        <v>105.3</v>
      </c>
      <c r="E90" s="8">
        <v>97.255882701132435</v>
      </c>
      <c r="F90" s="8">
        <v>8.0441172988675618</v>
      </c>
    </row>
    <row r="91" spans="3:6" x14ac:dyDescent="0.25">
      <c r="C91" s="9" t="s">
        <v>193</v>
      </c>
      <c r="D91" s="8">
        <v>105.3</v>
      </c>
      <c r="E91" s="8">
        <v>97.016445708873817</v>
      </c>
      <c r="F91" s="8">
        <v>8.2835542911261797</v>
      </c>
    </row>
    <row r="92" spans="3:6" x14ac:dyDescent="0.25">
      <c r="C92" s="9" t="s">
        <v>178</v>
      </c>
      <c r="D92" s="8">
        <v>105.3</v>
      </c>
      <c r="E92" s="8">
        <v>96.777008716615214</v>
      </c>
      <c r="F92" s="8">
        <v>8.5229912833847834</v>
      </c>
    </row>
    <row r="93" spans="3:6" x14ac:dyDescent="0.25">
      <c r="C93" s="9" t="s">
        <v>238</v>
      </c>
      <c r="D93" s="8">
        <v>105.3</v>
      </c>
      <c r="E93" s="8">
        <v>96.537571724356596</v>
      </c>
      <c r="F93" s="8">
        <v>8.7624282756434013</v>
      </c>
    </row>
    <row r="94" spans="3:6" x14ac:dyDescent="0.25">
      <c r="C94" s="9" t="s">
        <v>61</v>
      </c>
      <c r="D94" s="8">
        <v>105.3</v>
      </c>
      <c r="E94" s="8">
        <v>96.298134732097978</v>
      </c>
      <c r="F94" s="8">
        <v>9.0018652679020192</v>
      </c>
    </row>
    <row r="95" spans="3:6" x14ac:dyDescent="0.25">
      <c r="C95" s="9" t="s">
        <v>271</v>
      </c>
      <c r="D95" s="8">
        <v>105.3</v>
      </c>
      <c r="E95" s="8">
        <v>96.058697739839374</v>
      </c>
      <c r="F95" s="8">
        <v>9.241302260160623</v>
      </c>
    </row>
    <row r="96" spans="3:6" x14ac:dyDescent="0.25">
      <c r="C96" s="9" t="s">
        <v>293</v>
      </c>
      <c r="D96" s="8">
        <v>105.3</v>
      </c>
      <c r="E96" s="8">
        <v>95.819260747580756</v>
      </c>
      <c r="F96" s="8">
        <v>9.4807392524192409</v>
      </c>
    </row>
    <row r="97" spans="3:6" x14ac:dyDescent="0.25">
      <c r="C97" s="9" t="s">
        <v>173</v>
      </c>
      <c r="D97" s="8">
        <v>105.3</v>
      </c>
      <c r="E97" s="8">
        <v>95.579823755322153</v>
      </c>
      <c r="F97" s="8">
        <v>9.7201762446778446</v>
      </c>
    </row>
    <row r="98" spans="3:6" x14ac:dyDescent="0.25">
      <c r="C98" s="9" t="s">
        <v>203</v>
      </c>
      <c r="D98" s="8">
        <v>105.3</v>
      </c>
      <c r="E98" s="8">
        <v>95.340386763063535</v>
      </c>
      <c r="F98" s="8">
        <v>9.9596132369364625</v>
      </c>
    </row>
    <row r="99" spans="3:6" x14ac:dyDescent="0.25">
      <c r="C99" s="9" t="s">
        <v>171</v>
      </c>
      <c r="D99" s="8">
        <v>105.3</v>
      </c>
      <c r="E99" s="8">
        <v>95.100949770804917</v>
      </c>
      <c r="F99" s="8">
        <v>10.19905022919508</v>
      </c>
    </row>
    <row r="100" spans="3:6" x14ac:dyDescent="0.25">
      <c r="C100" s="9" t="s">
        <v>311</v>
      </c>
      <c r="D100" s="8">
        <v>86.9</v>
      </c>
      <c r="E100" s="8">
        <v>94.861512778546313</v>
      </c>
      <c r="F100" s="8">
        <v>-7.9615127785463073</v>
      </c>
    </row>
    <row r="101" spans="3:6" x14ac:dyDescent="0.25">
      <c r="C101" s="9" t="s">
        <v>170</v>
      </c>
      <c r="D101" s="8">
        <v>92.2</v>
      </c>
      <c r="E101" s="8">
        <v>94.622075786287695</v>
      </c>
      <c r="F101" s="8">
        <v>-2.4220757862876923</v>
      </c>
    </row>
    <row r="102" spans="3:6" x14ac:dyDescent="0.25">
      <c r="C102" s="9" t="s">
        <v>62</v>
      </c>
      <c r="D102" s="8">
        <v>92.2</v>
      </c>
      <c r="E102" s="8">
        <v>94.382638794029077</v>
      </c>
      <c r="F102" s="8">
        <v>-2.1826387940290743</v>
      </c>
    </row>
    <row r="103" spans="3:6" x14ac:dyDescent="0.25">
      <c r="C103" s="9" t="s">
        <v>63</v>
      </c>
      <c r="D103" s="8">
        <v>92.5</v>
      </c>
      <c r="E103" s="8">
        <v>94.143201801770473</v>
      </c>
      <c r="F103" s="8">
        <v>-1.6432018017704735</v>
      </c>
    </row>
    <row r="104" spans="3:6" x14ac:dyDescent="0.25">
      <c r="C104" s="9" t="s">
        <v>64</v>
      </c>
      <c r="D104" s="8">
        <v>92.5</v>
      </c>
      <c r="E104" s="8">
        <v>93.903764809511856</v>
      </c>
      <c r="F104" s="8">
        <v>-1.4037648095118556</v>
      </c>
    </row>
    <row r="105" spans="3:6" x14ac:dyDescent="0.25">
      <c r="C105" s="9" t="s">
        <v>65</v>
      </c>
      <c r="D105" s="8">
        <v>92.5</v>
      </c>
      <c r="E105" s="8">
        <v>93.664327817253252</v>
      </c>
      <c r="F105" s="8">
        <v>-1.1643278172532519</v>
      </c>
    </row>
    <row r="106" spans="3:6" x14ac:dyDescent="0.25">
      <c r="C106" s="9" t="s">
        <v>290</v>
      </c>
      <c r="D106" s="8">
        <v>92.5</v>
      </c>
      <c r="E106" s="8">
        <v>93.424890824994634</v>
      </c>
      <c r="F106" s="8">
        <v>-0.92489082499463393</v>
      </c>
    </row>
    <row r="107" spans="3:6" x14ac:dyDescent="0.25">
      <c r="C107" s="9" t="s">
        <v>286</v>
      </c>
      <c r="D107" s="8">
        <v>92.5</v>
      </c>
      <c r="E107" s="8">
        <v>93.185453832736016</v>
      </c>
      <c r="F107" s="8">
        <v>-0.68545383273601601</v>
      </c>
    </row>
    <row r="108" spans="3:6" x14ac:dyDescent="0.25">
      <c r="C108" s="9" t="s">
        <v>261</v>
      </c>
      <c r="D108" s="8">
        <v>92.5</v>
      </c>
      <c r="E108" s="8">
        <v>92.946016840477412</v>
      </c>
      <c r="F108" s="8">
        <v>-0.4460168404774123</v>
      </c>
    </row>
    <row r="109" spans="3:6" x14ac:dyDescent="0.25">
      <c r="C109" s="9" t="s">
        <v>66</v>
      </c>
      <c r="D109" s="8">
        <v>91.5</v>
      </c>
      <c r="E109" s="8">
        <v>92.706579848218794</v>
      </c>
      <c r="F109" s="8">
        <v>-1.2065798482187944</v>
      </c>
    </row>
    <row r="110" spans="3:6" x14ac:dyDescent="0.25">
      <c r="C110" s="9" t="s">
        <v>167</v>
      </c>
      <c r="D110" s="8">
        <v>91.5</v>
      </c>
      <c r="E110" s="8">
        <v>92.467142855960191</v>
      </c>
      <c r="F110" s="8">
        <v>-0.96714285596019067</v>
      </c>
    </row>
    <row r="111" spans="3:6" x14ac:dyDescent="0.25">
      <c r="C111" s="9" t="s">
        <v>310</v>
      </c>
      <c r="D111" s="8">
        <v>90.9</v>
      </c>
      <c r="E111" s="8">
        <v>92.227705863701573</v>
      </c>
      <c r="F111" s="8">
        <v>-1.3277058637015671</v>
      </c>
    </row>
    <row r="112" spans="3:6" x14ac:dyDescent="0.25">
      <c r="C112" s="9" t="s">
        <v>67</v>
      </c>
      <c r="D112" s="8">
        <v>90</v>
      </c>
      <c r="E112" s="8">
        <v>91.988268871442955</v>
      </c>
      <c r="F112" s="8">
        <v>-1.9882688714429548</v>
      </c>
    </row>
    <row r="113" spans="3:6" x14ac:dyDescent="0.25">
      <c r="C113" s="9" t="s">
        <v>68</v>
      </c>
      <c r="D113" s="8">
        <v>89.4</v>
      </c>
      <c r="E113" s="8">
        <v>91.748831879184351</v>
      </c>
      <c r="F113" s="8">
        <v>-2.3488318791843454</v>
      </c>
    </row>
    <row r="114" spans="3:6" x14ac:dyDescent="0.25">
      <c r="C114" s="9" t="s">
        <v>298</v>
      </c>
      <c r="D114" s="8">
        <v>89.2</v>
      </c>
      <c r="E114" s="8">
        <v>91.509394886925733</v>
      </c>
      <c r="F114" s="8">
        <v>-2.3093948869257304</v>
      </c>
    </row>
    <row r="115" spans="3:6" x14ac:dyDescent="0.25">
      <c r="C115" s="9" t="s">
        <v>234</v>
      </c>
      <c r="D115" s="8">
        <v>88.5</v>
      </c>
      <c r="E115" s="8">
        <v>91.269957894667129</v>
      </c>
      <c r="F115" s="8">
        <v>-2.7699578946671295</v>
      </c>
    </row>
    <row r="116" spans="3:6" x14ac:dyDescent="0.25">
      <c r="C116" s="9" t="s">
        <v>69</v>
      </c>
      <c r="D116" s="8">
        <v>87.5</v>
      </c>
      <c r="E116" s="8">
        <v>91.030520902408512</v>
      </c>
      <c r="F116" s="8">
        <v>-3.5305209024085116</v>
      </c>
    </row>
    <row r="117" spans="3:6" x14ac:dyDescent="0.25">
      <c r="C117" s="9" t="s">
        <v>327</v>
      </c>
      <c r="D117" s="8">
        <v>87.5</v>
      </c>
      <c r="E117" s="8">
        <v>90.791083910149894</v>
      </c>
      <c r="F117" s="8">
        <v>-3.2910839101498937</v>
      </c>
    </row>
    <row r="118" spans="3:6" x14ac:dyDescent="0.25">
      <c r="C118" s="9" t="s">
        <v>70</v>
      </c>
      <c r="D118" s="8">
        <v>87.3</v>
      </c>
      <c r="E118" s="8">
        <v>90.55164691789129</v>
      </c>
      <c r="F118" s="8">
        <v>-3.2516469178912928</v>
      </c>
    </row>
    <row r="119" spans="3:6" x14ac:dyDescent="0.25">
      <c r="C119" s="9" t="s">
        <v>71</v>
      </c>
      <c r="D119" s="8">
        <v>86.2</v>
      </c>
      <c r="E119" s="8">
        <v>90.312209925632672</v>
      </c>
      <c r="F119" s="8">
        <v>-4.1122099256326692</v>
      </c>
    </row>
    <row r="120" spans="3:6" x14ac:dyDescent="0.25">
      <c r="C120" s="9" t="s">
        <v>227</v>
      </c>
      <c r="D120" s="8">
        <v>84.7</v>
      </c>
      <c r="E120" s="8">
        <v>90.072772933374054</v>
      </c>
      <c r="F120" s="8">
        <v>-5.3727729333740513</v>
      </c>
    </row>
    <row r="121" spans="3:6" x14ac:dyDescent="0.25">
      <c r="C121" s="9" t="s">
        <v>169</v>
      </c>
      <c r="D121" s="8">
        <v>83.7</v>
      </c>
      <c r="E121" s="8">
        <v>89.83333594111545</v>
      </c>
      <c r="F121" s="8">
        <v>-6.1333359411154476</v>
      </c>
    </row>
    <row r="122" spans="3:6" x14ac:dyDescent="0.25">
      <c r="C122" s="9" t="s">
        <v>272</v>
      </c>
      <c r="D122" s="8">
        <v>83.6</v>
      </c>
      <c r="E122" s="8">
        <v>89.593898948856832</v>
      </c>
      <c r="F122" s="8">
        <v>-5.9938989488568382</v>
      </c>
    </row>
    <row r="123" spans="3:6" x14ac:dyDescent="0.25">
      <c r="C123" s="9" t="s">
        <v>275</v>
      </c>
      <c r="D123" s="8">
        <v>82.2</v>
      </c>
      <c r="E123" s="8">
        <v>89.354461956598229</v>
      </c>
      <c r="F123" s="8">
        <v>-7.1544619565982259</v>
      </c>
    </row>
    <row r="124" spans="3:6" x14ac:dyDescent="0.25">
      <c r="C124" s="9" t="s">
        <v>300</v>
      </c>
      <c r="D124" s="8">
        <v>83.2</v>
      </c>
      <c r="E124" s="8">
        <v>89.115024964339611</v>
      </c>
      <c r="F124" s="8">
        <v>-5.915024964339608</v>
      </c>
    </row>
    <row r="125" spans="3:6" x14ac:dyDescent="0.25">
      <c r="C125" s="9" t="s">
        <v>213</v>
      </c>
      <c r="D125" s="8">
        <v>82.7</v>
      </c>
      <c r="E125" s="8">
        <v>88.875587972080993</v>
      </c>
      <c r="F125" s="8">
        <v>-6.1755879720809901</v>
      </c>
    </row>
    <row r="126" spans="3:6" x14ac:dyDescent="0.25">
      <c r="C126" s="9" t="s">
        <v>192</v>
      </c>
      <c r="D126" s="8">
        <v>82.8</v>
      </c>
      <c r="E126" s="8">
        <v>88.636150979822389</v>
      </c>
      <c r="F126" s="8">
        <v>-5.8361509798223921</v>
      </c>
    </row>
    <row r="127" spans="3:6" x14ac:dyDescent="0.25">
      <c r="C127" s="9" t="s">
        <v>72</v>
      </c>
      <c r="D127" s="8">
        <v>82.4</v>
      </c>
      <c r="E127" s="8">
        <v>88.396713987563771</v>
      </c>
      <c r="F127" s="8">
        <v>-5.9967139875637656</v>
      </c>
    </row>
    <row r="128" spans="3:6" x14ac:dyDescent="0.25">
      <c r="C128" s="9" t="s">
        <v>188</v>
      </c>
      <c r="D128" s="8">
        <v>82.3</v>
      </c>
      <c r="E128" s="8">
        <v>88.157276995305168</v>
      </c>
      <c r="F128" s="8">
        <v>-5.8572769953051704</v>
      </c>
    </row>
    <row r="129" spans="3:6" x14ac:dyDescent="0.25">
      <c r="C129" s="9" t="s">
        <v>73</v>
      </c>
      <c r="D129" s="8">
        <v>82.8</v>
      </c>
      <c r="E129" s="8">
        <v>87.91784000304655</v>
      </c>
      <c r="F129" s="8">
        <v>-5.1178400030465525</v>
      </c>
    </row>
    <row r="130" spans="3:6" x14ac:dyDescent="0.25">
      <c r="C130" s="9" t="s">
        <v>74</v>
      </c>
      <c r="D130" s="8">
        <v>83.1</v>
      </c>
      <c r="E130" s="8">
        <v>87.678403010787932</v>
      </c>
      <c r="F130" s="8">
        <v>-4.5784030107879374</v>
      </c>
    </row>
    <row r="131" spans="3:6" x14ac:dyDescent="0.25">
      <c r="C131" s="9" t="s">
        <v>75</v>
      </c>
      <c r="D131" s="8">
        <v>83.1</v>
      </c>
      <c r="E131" s="8">
        <v>87.438966018529328</v>
      </c>
      <c r="F131" s="8">
        <v>-4.3389660185293337</v>
      </c>
    </row>
    <row r="132" spans="3:6" x14ac:dyDescent="0.25">
      <c r="C132" s="9" t="s">
        <v>294</v>
      </c>
      <c r="D132" s="8">
        <v>83.3</v>
      </c>
      <c r="E132" s="8">
        <v>87.19952902627071</v>
      </c>
      <c r="F132" s="8">
        <v>-3.899529026270713</v>
      </c>
    </row>
    <row r="133" spans="3:6" x14ac:dyDescent="0.25">
      <c r="C133" s="9" t="s">
        <v>76</v>
      </c>
      <c r="D133" s="8">
        <v>83.5</v>
      </c>
      <c r="E133" s="8">
        <v>86.960092034012106</v>
      </c>
      <c r="F133" s="8">
        <v>-3.4600920340121064</v>
      </c>
    </row>
    <row r="134" spans="3:6" x14ac:dyDescent="0.25">
      <c r="C134" s="9" t="s">
        <v>77</v>
      </c>
      <c r="D134" s="8">
        <v>83.5</v>
      </c>
      <c r="E134" s="8">
        <v>86.720655041753488</v>
      </c>
      <c r="F134" s="8">
        <v>-3.2206550417534885</v>
      </c>
    </row>
    <row r="135" spans="3:6" x14ac:dyDescent="0.25">
      <c r="C135" s="9" t="s">
        <v>78</v>
      </c>
      <c r="D135" s="8">
        <v>83.7</v>
      </c>
      <c r="E135" s="8">
        <v>86.481218049494871</v>
      </c>
      <c r="F135" s="8">
        <v>-2.7812180494948677</v>
      </c>
    </row>
    <row r="136" spans="3:6" x14ac:dyDescent="0.25">
      <c r="C136" s="9" t="s">
        <v>79</v>
      </c>
      <c r="D136" s="8">
        <v>83.6</v>
      </c>
      <c r="E136" s="8">
        <v>86.241781057236267</v>
      </c>
      <c r="F136" s="8">
        <v>-2.6417810572362725</v>
      </c>
    </row>
    <row r="137" spans="3:6" x14ac:dyDescent="0.25">
      <c r="C137" s="9" t="s">
        <v>245</v>
      </c>
      <c r="D137" s="8">
        <v>83.3</v>
      </c>
      <c r="E137" s="8">
        <v>86.002344064977649</v>
      </c>
      <c r="F137" s="8">
        <v>-2.7023440649776518</v>
      </c>
    </row>
    <row r="138" spans="3:6" x14ac:dyDescent="0.25">
      <c r="C138" s="9" t="s">
        <v>199</v>
      </c>
      <c r="D138" s="8">
        <v>83.2</v>
      </c>
      <c r="E138" s="8">
        <v>85.762907072719031</v>
      </c>
      <c r="F138" s="8">
        <v>-2.5629070727190282</v>
      </c>
    </row>
    <row r="139" spans="3:6" x14ac:dyDescent="0.25">
      <c r="C139" s="9" t="s">
        <v>80</v>
      </c>
      <c r="D139" s="8">
        <v>83.5</v>
      </c>
      <c r="E139" s="8">
        <v>85.523470080460427</v>
      </c>
      <c r="F139" s="8">
        <v>-2.0234700804604273</v>
      </c>
    </row>
    <row r="140" spans="3:6" x14ac:dyDescent="0.25">
      <c r="C140" s="9" t="s">
        <v>81</v>
      </c>
      <c r="D140" s="8">
        <v>84.4</v>
      </c>
      <c r="E140" s="8">
        <v>85.284033088201809</v>
      </c>
      <c r="F140" s="8">
        <v>-0.88403308820180371</v>
      </c>
    </row>
    <row r="141" spans="3:6" x14ac:dyDescent="0.25">
      <c r="C141" s="9" t="s">
        <v>82</v>
      </c>
      <c r="D141" s="8">
        <v>84.5</v>
      </c>
      <c r="E141" s="8">
        <v>85.044596095943206</v>
      </c>
      <c r="F141" s="8">
        <v>-0.54459609594320568</v>
      </c>
    </row>
    <row r="142" spans="3:6" x14ac:dyDescent="0.25">
      <c r="C142" s="9" t="s">
        <v>323</v>
      </c>
      <c r="D142" s="8">
        <v>84.7</v>
      </c>
      <c r="E142" s="8">
        <v>84.805159103684588</v>
      </c>
      <c r="F142" s="8">
        <v>-0.10515910368458492</v>
      </c>
    </row>
    <row r="143" spans="3:6" x14ac:dyDescent="0.25">
      <c r="C143" s="9" t="s">
        <v>83</v>
      </c>
      <c r="D143" s="8">
        <v>85</v>
      </c>
      <c r="E143" s="8">
        <v>84.56572211142597</v>
      </c>
      <c r="F143" s="8">
        <v>0.43427788857403016</v>
      </c>
    </row>
    <row r="144" spans="3:6" x14ac:dyDescent="0.25">
      <c r="C144" s="9" t="s">
        <v>84</v>
      </c>
      <c r="D144" s="8">
        <v>85.5</v>
      </c>
      <c r="E144" s="8">
        <v>84.326285119167366</v>
      </c>
      <c r="F144" s="8">
        <v>1.1737148808326339</v>
      </c>
    </row>
    <row r="145" spans="3:6" x14ac:dyDescent="0.25">
      <c r="C145" s="9" t="s">
        <v>312</v>
      </c>
      <c r="D145" s="8">
        <v>85.8</v>
      </c>
      <c r="E145" s="8">
        <v>84.086848126908748</v>
      </c>
      <c r="F145" s="8">
        <v>1.7131518730912489</v>
      </c>
    </row>
    <row r="146" spans="3:6" x14ac:dyDescent="0.25">
      <c r="C146" s="9" t="s">
        <v>205</v>
      </c>
      <c r="D146" s="8">
        <v>85.8</v>
      </c>
      <c r="E146" s="8">
        <v>83.847411134650145</v>
      </c>
      <c r="F146" s="8">
        <v>1.9525888653498527</v>
      </c>
    </row>
    <row r="147" spans="3:6" x14ac:dyDescent="0.25">
      <c r="C147" s="9" t="s">
        <v>217</v>
      </c>
      <c r="D147" s="8">
        <v>86.2</v>
      </c>
      <c r="E147" s="8">
        <v>83.607974142391527</v>
      </c>
      <c r="F147" s="8">
        <v>2.5920258576084763</v>
      </c>
    </row>
    <row r="148" spans="3:6" x14ac:dyDescent="0.25">
      <c r="C148" s="9" t="s">
        <v>317</v>
      </c>
      <c r="D148" s="8">
        <v>86.8</v>
      </c>
      <c r="E148" s="8">
        <v>83.368537150132909</v>
      </c>
      <c r="F148" s="8">
        <v>3.4314628498670885</v>
      </c>
    </row>
    <row r="149" spans="3:6" x14ac:dyDescent="0.25">
      <c r="C149" s="9" t="s">
        <v>85</v>
      </c>
      <c r="D149" s="8">
        <v>87.1</v>
      </c>
      <c r="E149" s="8">
        <v>83.129100157874305</v>
      </c>
      <c r="F149" s="8">
        <v>3.9708998421256894</v>
      </c>
    </row>
    <row r="150" spans="3:6" x14ac:dyDescent="0.25">
      <c r="C150" s="9" t="s">
        <v>86</v>
      </c>
      <c r="D150" s="8">
        <v>87.5</v>
      </c>
      <c r="E150" s="8">
        <v>82.889663165615687</v>
      </c>
      <c r="F150" s="8">
        <v>4.610336834384313</v>
      </c>
    </row>
    <row r="151" spans="3:6" x14ac:dyDescent="0.25">
      <c r="C151" s="9" t="s">
        <v>185</v>
      </c>
      <c r="D151" s="8">
        <v>88.2</v>
      </c>
      <c r="E151" s="8">
        <v>82.650226173357083</v>
      </c>
      <c r="F151" s="8">
        <v>5.5497738266429195</v>
      </c>
    </row>
    <row r="152" spans="3:6" x14ac:dyDescent="0.25">
      <c r="C152" s="9" t="s">
        <v>301</v>
      </c>
      <c r="D152" s="8">
        <v>88.8</v>
      </c>
      <c r="E152" s="8">
        <v>82.410789181098465</v>
      </c>
      <c r="F152" s="8">
        <v>6.3892108189015318</v>
      </c>
    </row>
    <row r="153" spans="3:6" x14ac:dyDescent="0.25">
      <c r="C153" s="9" t="s">
        <v>87</v>
      </c>
      <c r="D153" s="8">
        <v>89.5</v>
      </c>
      <c r="E153" s="8">
        <v>82.171352188839847</v>
      </c>
      <c r="F153" s="8">
        <v>7.3286478111601525</v>
      </c>
    </row>
    <row r="154" spans="3:6" x14ac:dyDescent="0.25">
      <c r="C154" s="9" t="s">
        <v>88</v>
      </c>
      <c r="D154" s="8">
        <v>90.8</v>
      </c>
      <c r="E154" s="8">
        <v>81.931915196581244</v>
      </c>
      <c r="F154" s="8">
        <v>8.8680848034187534</v>
      </c>
    </row>
    <row r="155" spans="3:6" x14ac:dyDescent="0.25">
      <c r="C155" s="9" t="s">
        <v>89</v>
      </c>
      <c r="D155" s="8">
        <v>92.9</v>
      </c>
      <c r="E155" s="8">
        <v>81.692478204322626</v>
      </c>
      <c r="F155" s="8">
        <v>11.20752179567738</v>
      </c>
    </row>
    <row r="156" spans="3:6" x14ac:dyDescent="0.25">
      <c r="C156" s="9" t="s">
        <v>319</v>
      </c>
      <c r="D156" s="8">
        <v>94.2</v>
      </c>
      <c r="E156" s="8">
        <v>81.453041212064008</v>
      </c>
      <c r="F156" s="8">
        <v>12.746958787935995</v>
      </c>
    </row>
    <row r="157" spans="3:6" x14ac:dyDescent="0.25">
      <c r="C157" s="9" t="s">
        <v>90</v>
      </c>
      <c r="D157" s="8">
        <v>94.4</v>
      </c>
      <c r="E157" s="8">
        <v>81.213604219805404</v>
      </c>
      <c r="F157" s="8">
        <v>13.186395780194601</v>
      </c>
    </row>
    <row r="158" spans="3:6" x14ac:dyDescent="0.25">
      <c r="C158" s="9" t="s">
        <v>292</v>
      </c>
      <c r="D158" s="8">
        <v>93.8</v>
      </c>
      <c r="E158" s="8">
        <v>80.974167227546786</v>
      </c>
      <c r="F158" s="8">
        <v>12.825832772453211</v>
      </c>
    </row>
    <row r="159" spans="3:6" x14ac:dyDescent="0.25">
      <c r="C159" s="9" t="s">
        <v>229</v>
      </c>
      <c r="D159" s="8">
        <v>93</v>
      </c>
      <c r="E159" s="8">
        <v>80.734730235288183</v>
      </c>
      <c r="F159" s="8">
        <v>12.265269764711817</v>
      </c>
    </row>
    <row r="160" spans="3:6" x14ac:dyDescent="0.25">
      <c r="C160" s="9" t="s">
        <v>251</v>
      </c>
      <c r="D160" s="8">
        <v>91.2</v>
      </c>
      <c r="E160" s="8">
        <v>80.495293243029565</v>
      </c>
      <c r="F160" s="8">
        <v>10.704706756970438</v>
      </c>
    </row>
    <row r="161" spans="3:6" x14ac:dyDescent="0.25">
      <c r="C161" s="9" t="s">
        <v>260</v>
      </c>
      <c r="D161" s="8">
        <v>90.5</v>
      </c>
      <c r="E161" s="8">
        <v>80.255856250770947</v>
      </c>
      <c r="F161" s="8">
        <v>10.244143749229053</v>
      </c>
    </row>
    <row r="162" spans="3:6" x14ac:dyDescent="0.25">
      <c r="C162" s="9" t="s">
        <v>91</v>
      </c>
      <c r="D162" s="8">
        <v>90.1</v>
      </c>
      <c r="E162" s="8">
        <v>80.016419258512343</v>
      </c>
      <c r="F162" s="8">
        <v>10.083580741487651</v>
      </c>
    </row>
    <row r="163" spans="3:6" x14ac:dyDescent="0.25">
      <c r="C163" s="9" t="s">
        <v>92</v>
      </c>
      <c r="D163" s="8">
        <v>89.2</v>
      </c>
      <c r="E163" s="8">
        <v>79.776982266253725</v>
      </c>
      <c r="F163" s="8">
        <v>9.4230177337462777</v>
      </c>
    </row>
    <row r="164" spans="3:6" x14ac:dyDescent="0.25">
      <c r="C164" s="9" t="s">
        <v>93</v>
      </c>
      <c r="D164" s="8">
        <v>88.8</v>
      </c>
      <c r="E164" s="8">
        <v>79.537545273995121</v>
      </c>
      <c r="F164" s="8">
        <v>9.2624547260048757</v>
      </c>
    </row>
    <row r="165" spans="3:6" x14ac:dyDescent="0.25">
      <c r="C165" s="9" t="s">
        <v>230</v>
      </c>
      <c r="D165" s="8">
        <v>88.2</v>
      </c>
      <c r="E165" s="8">
        <v>79.298108281736503</v>
      </c>
      <c r="F165" s="8">
        <v>8.9018917182634993</v>
      </c>
    </row>
    <row r="166" spans="3:6" x14ac:dyDescent="0.25">
      <c r="C166" s="9" t="s">
        <v>180</v>
      </c>
      <c r="D166" s="8">
        <v>88</v>
      </c>
      <c r="E166" s="8">
        <v>79.058671289477886</v>
      </c>
      <c r="F166" s="8">
        <v>8.9413287105221144</v>
      </c>
    </row>
    <row r="167" spans="3:6" x14ac:dyDescent="0.25">
      <c r="C167" s="9" t="s">
        <v>94</v>
      </c>
      <c r="D167" s="8">
        <v>88.2</v>
      </c>
      <c r="E167" s="8">
        <v>78.819234297219282</v>
      </c>
      <c r="F167" s="8">
        <v>9.380765702780721</v>
      </c>
    </row>
    <row r="168" spans="3:6" x14ac:dyDescent="0.25">
      <c r="C168" s="9" t="s">
        <v>259</v>
      </c>
      <c r="D168" s="8">
        <v>86.1</v>
      </c>
      <c r="E168" s="8">
        <v>78.579797304960664</v>
      </c>
      <c r="F168" s="8">
        <v>7.5202026950393304</v>
      </c>
    </row>
    <row r="169" spans="3:6" x14ac:dyDescent="0.25">
      <c r="C169" s="9" t="s">
        <v>95</v>
      </c>
      <c r="D169" s="8">
        <v>84.1</v>
      </c>
      <c r="E169" s="8">
        <v>78.34036031270206</v>
      </c>
      <c r="F169" s="8">
        <v>5.7596396872979341</v>
      </c>
    </row>
    <row r="170" spans="3:6" x14ac:dyDescent="0.25">
      <c r="C170" s="9" t="s">
        <v>333</v>
      </c>
      <c r="D170" s="8">
        <v>83.8</v>
      </c>
      <c r="E170" s="8">
        <v>78.100923320443442</v>
      </c>
      <c r="F170" s="8">
        <v>5.6990766795565548</v>
      </c>
    </row>
    <row r="171" spans="3:6" x14ac:dyDescent="0.25">
      <c r="C171" s="9" t="s">
        <v>96</v>
      </c>
      <c r="D171" s="8">
        <v>83.9</v>
      </c>
      <c r="E171" s="8">
        <v>77.861486328184824</v>
      </c>
      <c r="F171" s="8">
        <v>6.0385136718151813</v>
      </c>
    </row>
    <row r="172" spans="3:6" x14ac:dyDescent="0.25">
      <c r="C172" s="9" t="s">
        <v>321</v>
      </c>
      <c r="D172" s="8">
        <v>83.5</v>
      </c>
      <c r="E172" s="8">
        <v>77.622049335926221</v>
      </c>
      <c r="F172" s="8">
        <v>5.8779506640737793</v>
      </c>
    </row>
    <row r="173" spans="3:6" x14ac:dyDescent="0.25">
      <c r="C173" s="9" t="s">
        <v>305</v>
      </c>
      <c r="D173" s="8">
        <v>83.4</v>
      </c>
      <c r="E173" s="8">
        <v>77.382612343667603</v>
      </c>
      <c r="F173" s="8">
        <v>6.0173876563324029</v>
      </c>
    </row>
    <row r="174" spans="3:6" x14ac:dyDescent="0.25">
      <c r="C174" s="9" t="s">
        <v>97</v>
      </c>
      <c r="D174" s="8">
        <v>83.6</v>
      </c>
      <c r="E174" s="8">
        <v>77.143175351408985</v>
      </c>
      <c r="F174" s="8">
        <v>6.4568246485910095</v>
      </c>
    </row>
    <row r="175" spans="3:6" x14ac:dyDescent="0.25">
      <c r="C175" s="9" t="s">
        <v>207</v>
      </c>
      <c r="D175" s="8">
        <v>82.4</v>
      </c>
      <c r="E175" s="8">
        <v>76.903738359150381</v>
      </c>
      <c r="F175" s="8">
        <v>5.4962616408496245</v>
      </c>
    </row>
    <row r="176" spans="3:6" x14ac:dyDescent="0.25">
      <c r="C176" s="9" t="s">
        <v>316</v>
      </c>
      <c r="D176" s="8">
        <v>76.099999999999994</v>
      </c>
      <c r="E176" s="8">
        <v>76.664301366891763</v>
      </c>
      <c r="F176" s="8">
        <v>-0.56430136689176891</v>
      </c>
    </row>
    <row r="177" spans="3:6" x14ac:dyDescent="0.25">
      <c r="C177" s="9" t="s">
        <v>98</v>
      </c>
      <c r="D177" s="8">
        <v>76.2</v>
      </c>
      <c r="E177" s="8">
        <v>76.42486437463316</v>
      </c>
      <c r="F177" s="8">
        <v>-0.22486437463315667</v>
      </c>
    </row>
    <row r="178" spans="3:6" x14ac:dyDescent="0.25">
      <c r="C178" s="9" t="s">
        <v>99</v>
      </c>
      <c r="D178" s="8">
        <v>77.599999999999994</v>
      </c>
      <c r="E178" s="8">
        <v>76.185427382374542</v>
      </c>
      <c r="F178" s="8">
        <v>1.4145726176254527</v>
      </c>
    </row>
    <row r="179" spans="3:6" x14ac:dyDescent="0.25">
      <c r="C179" s="9" t="s">
        <v>191</v>
      </c>
      <c r="D179" s="8">
        <v>77.7</v>
      </c>
      <c r="E179" s="8">
        <v>75.945990390115924</v>
      </c>
      <c r="F179" s="8">
        <v>1.7540096098840792</v>
      </c>
    </row>
    <row r="180" spans="3:6" x14ac:dyDescent="0.25">
      <c r="C180" s="9" t="s">
        <v>100</v>
      </c>
      <c r="D180" s="8">
        <v>78.8</v>
      </c>
      <c r="E180" s="8">
        <v>75.70655339785732</v>
      </c>
      <c r="F180" s="8">
        <v>3.0934466021426772</v>
      </c>
    </row>
    <row r="181" spans="3:6" x14ac:dyDescent="0.25">
      <c r="C181" s="9" t="s">
        <v>313</v>
      </c>
      <c r="D181" s="8">
        <v>79.599999999999994</v>
      </c>
      <c r="E181" s="8">
        <v>75.467116405598702</v>
      </c>
      <c r="F181" s="8">
        <v>4.1328835944012923</v>
      </c>
    </row>
    <row r="182" spans="3:6" x14ac:dyDescent="0.25">
      <c r="C182" s="9" t="s">
        <v>101</v>
      </c>
      <c r="D182" s="8">
        <v>80.400000000000006</v>
      </c>
      <c r="E182" s="8">
        <v>75.227679413340098</v>
      </c>
      <c r="F182" s="8">
        <v>5.1723205866599073</v>
      </c>
    </row>
    <row r="183" spans="3:6" x14ac:dyDescent="0.25">
      <c r="C183" s="9" t="s">
        <v>255</v>
      </c>
      <c r="D183" s="8">
        <v>81.7</v>
      </c>
      <c r="E183" s="8">
        <v>74.98824242108148</v>
      </c>
      <c r="F183" s="8">
        <v>6.7117575789185224</v>
      </c>
    </row>
    <row r="184" spans="3:6" x14ac:dyDescent="0.25">
      <c r="C184" s="9" t="s">
        <v>214</v>
      </c>
      <c r="D184" s="8">
        <v>82</v>
      </c>
      <c r="E184" s="8">
        <v>74.748805428822862</v>
      </c>
      <c r="F184" s="8">
        <v>7.2511945711771375</v>
      </c>
    </row>
    <row r="185" spans="3:6" x14ac:dyDescent="0.25">
      <c r="C185" s="9" t="s">
        <v>102</v>
      </c>
      <c r="D185" s="8">
        <v>81.099999999999994</v>
      </c>
      <c r="E185" s="8">
        <v>74.509368436564259</v>
      </c>
      <c r="F185" s="8">
        <v>6.5906315634357355</v>
      </c>
    </row>
    <row r="186" spans="3:6" x14ac:dyDescent="0.25">
      <c r="C186" s="9" t="s">
        <v>240</v>
      </c>
      <c r="D186" s="8">
        <v>83.5</v>
      </c>
      <c r="E186" s="8">
        <v>74.269931444305641</v>
      </c>
      <c r="F186" s="8">
        <v>9.2300685556943591</v>
      </c>
    </row>
    <row r="187" spans="3:6" x14ac:dyDescent="0.25">
      <c r="C187" s="9" t="s">
        <v>103</v>
      </c>
      <c r="D187" s="8">
        <v>84.2</v>
      </c>
      <c r="E187" s="8">
        <v>74.030494452047037</v>
      </c>
      <c r="F187" s="8">
        <v>10.169505547952966</v>
      </c>
    </row>
    <row r="188" spans="3:6" x14ac:dyDescent="0.25">
      <c r="C188" s="9" t="s">
        <v>104</v>
      </c>
      <c r="D188" s="8">
        <v>82.9</v>
      </c>
      <c r="E188" s="8">
        <v>73.791057459788419</v>
      </c>
      <c r="F188" s="8">
        <v>9.1089425402115864</v>
      </c>
    </row>
    <row r="189" spans="3:6" x14ac:dyDescent="0.25">
      <c r="C189" s="9" t="s">
        <v>183</v>
      </c>
      <c r="D189" s="8">
        <v>82.6</v>
      </c>
      <c r="E189" s="8">
        <v>73.551620467529801</v>
      </c>
      <c r="F189" s="8">
        <v>9.048379532470193</v>
      </c>
    </row>
    <row r="190" spans="3:6" x14ac:dyDescent="0.25">
      <c r="C190" s="9" t="s">
        <v>105</v>
      </c>
      <c r="D190" s="8">
        <v>81.599999999999994</v>
      </c>
      <c r="E190" s="8">
        <v>73.312183475271198</v>
      </c>
      <c r="F190" s="8">
        <v>8.2878165247287967</v>
      </c>
    </row>
    <row r="191" spans="3:6" x14ac:dyDescent="0.25">
      <c r="C191" s="9" t="s">
        <v>221</v>
      </c>
      <c r="D191" s="8">
        <v>79.2</v>
      </c>
      <c r="E191" s="8">
        <v>73.07274648301258</v>
      </c>
      <c r="F191" s="8">
        <v>6.1272535169874232</v>
      </c>
    </row>
    <row r="192" spans="3:6" x14ac:dyDescent="0.25">
      <c r="C192" s="9" t="s">
        <v>106</v>
      </c>
      <c r="D192" s="8">
        <v>78.7</v>
      </c>
      <c r="E192" s="8">
        <v>72.833309490753962</v>
      </c>
      <c r="F192" s="8">
        <v>5.8666905092460411</v>
      </c>
    </row>
    <row r="193" spans="3:6" x14ac:dyDescent="0.25">
      <c r="C193" s="9" t="s">
        <v>322</v>
      </c>
      <c r="D193" s="8">
        <v>80.099999999999994</v>
      </c>
      <c r="E193" s="8">
        <v>72.593872498495358</v>
      </c>
      <c r="F193" s="8">
        <v>7.5061275015046363</v>
      </c>
    </row>
    <row r="194" spans="3:6" x14ac:dyDescent="0.25">
      <c r="C194" s="9" t="s">
        <v>283</v>
      </c>
      <c r="D194" s="8">
        <v>80.3</v>
      </c>
      <c r="E194" s="8">
        <v>72.35443550623674</v>
      </c>
      <c r="F194" s="8">
        <v>7.945564493763257</v>
      </c>
    </row>
    <row r="195" spans="3:6" x14ac:dyDescent="0.25">
      <c r="C195" s="9" t="s">
        <v>107</v>
      </c>
      <c r="D195" s="8">
        <v>82</v>
      </c>
      <c r="E195" s="8">
        <v>72.114998513978136</v>
      </c>
      <c r="F195" s="8">
        <v>9.8850014860218636</v>
      </c>
    </row>
    <row r="196" spans="3:6" x14ac:dyDescent="0.25">
      <c r="C196" s="9" t="s">
        <v>281</v>
      </c>
      <c r="D196" s="8">
        <v>83.5</v>
      </c>
      <c r="E196" s="8">
        <v>71.875561521719519</v>
      </c>
      <c r="F196" s="8">
        <v>11.624438478280481</v>
      </c>
    </row>
    <row r="197" spans="3:6" x14ac:dyDescent="0.25">
      <c r="C197" s="9" t="s">
        <v>265</v>
      </c>
      <c r="D197" s="8">
        <v>81.3</v>
      </c>
      <c r="E197" s="8">
        <v>71.636124529460901</v>
      </c>
      <c r="F197" s="8">
        <v>9.6638754705390966</v>
      </c>
    </row>
    <row r="198" spans="3:6" x14ac:dyDescent="0.25">
      <c r="C198" s="9" t="s">
        <v>282</v>
      </c>
      <c r="D198" s="8">
        <v>80.8</v>
      </c>
      <c r="E198" s="8">
        <v>71.396687537202297</v>
      </c>
      <c r="F198" s="8">
        <v>9.4033124627977003</v>
      </c>
    </row>
    <row r="199" spans="3:6" x14ac:dyDescent="0.25">
      <c r="C199" s="9" t="s">
        <v>324</v>
      </c>
      <c r="D199" s="8">
        <v>72.3</v>
      </c>
      <c r="E199" s="8">
        <v>71.157250544943679</v>
      </c>
      <c r="F199" s="8">
        <v>1.1427494550563182</v>
      </c>
    </row>
    <row r="200" spans="3:6" x14ac:dyDescent="0.25">
      <c r="C200" s="9" t="s">
        <v>108</v>
      </c>
      <c r="D200" s="8">
        <v>69.2</v>
      </c>
      <c r="E200" s="8">
        <v>70.917813552685075</v>
      </c>
      <c r="F200" s="8">
        <v>-1.7178135526850724</v>
      </c>
    </row>
    <row r="201" spans="3:6" x14ac:dyDescent="0.25">
      <c r="C201" s="9" t="s">
        <v>320</v>
      </c>
      <c r="D201" s="8">
        <v>64.2</v>
      </c>
      <c r="E201" s="8">
        <v>70.678376560426457</v>
      </c>
      <c r="F201" s="8">
        <v>-6.4783765604264545</v>
      </c>
    </row>
    <row r="202" spans="3:6" x14ac:dyDescent="0.25">
      <c r="C202" s="9" t="s">
        <v>109</v>
      </c>
      <c r="D202" s="8">
        <v>64.8</v>
      </c>
      <c r="E202" s="8">
        <v>70.438939568167839</v>
      </c>
      <c r="F202" s="8">
        <v>-5.6389395681678423</v>
      </c>
    </row>
    <row r="203" spans="3:6" x14ac:dyDescent="0.25">
      <c r="C203" s="9" t="s">
        <v>110</v>
      </c>
      <c r="D203" s="8">
        <v>65</v>
      </c>
      <c r="E203" s="8">
        <v>70.199502575909236</v>
      </c>
      <c r="F203" s="8">
        <v>-5.1995025759092357</v>
      </c>
    </row>
    <row r="204" spans="3:6" x14ac:dyDescent="0.25">
      <c r="C204" s="9" t="s">
        <v>250</v>
      </c>
      <c r="D204" s="8">
        <v>68.5</v>
      </c>
      <c r="E204" s="8">
        <v>69.960065583650618</v>
      </c>
      <c r="F204" s="8">
        <v>-1.4600655836506178</v>
      </c>
    </row>
    <row r="205" spans="3:6" x14ac:dyDescent="0.25">
      <c r="C205" s="9" t="s">
        <v>210</v>
      </c>
      <c r="D205" s="8">
        <v>66.400000000000006</v>
      </c>
      <c r="E205" s="8">
        <v>69.720628591392014</v>
      </c>
      <c r="F205" s="8">
        <v>-3.3206285913920084</v>
      </c>
    </row>
    <row r="206" spans="3:6" x14ac:dyDescent="0.25">
      <c r="C206" s="9" t="s">
        <v>111</v>
      </c>
      <c r="D206" s="8">
        <v>64.8</v>
      </c>
      <c r="E206" s="8">
        <v>69.481191599133396</v>
      </c>
      <c r="F206" s="8">
        <v>-4.681191599133399</v>
      </c>
    </row>
    <row r="207" spans="3:6" x14ac:dyDescent="0.25">
      <c r="C207" s="9" t="s">
        <v>174</v>
      </c>
      <c r="D207" s="8">
        <v>63.4</v>
      </c>
      <c r="E207" s="8">
        <v>69.241754606874778</v>
      </c>
      <c r="F207" s="8">
        <v>-5.8417546068747797</v>
      </c>
    </row>
    <row r="208" spans="3:6" x14ac:dyDescent="0.25">
      <c r="C208" s="9" t="s">
        <v>112</v>
      </c>
      <c r="D208" s="8">
        <v>60.9</v>
      </c>
      <c r="E208" s="8">
        <v>69.002317614616175</v>
      </c>
      <c r="F208" s="8">
        <v>-8.1023176146161759</v>
      </c>
    </row>
    <row r="209" spans="3:6" x14ac:dyDescent="0.25">
      <c r="C209" s="9" t="s">
        <v>113</v>
      </c>
      <c r="D209" s="8">
        <v>60.7</v>
      </c>
      <c r="E209" s="8">
        <v>68.762880622357557</v>
      </c>
      <c r="F209" s="8">
        <v>-8.0628806223575538</v>
      </c>
    </row>
    <row r="210" spans="3:6" x14ac:dyDescent="0.25">
      <c r="C210" s="9" t="s">
        <v>114</v>
      </c>
      <c r="D210" s="8">
        <v>62.7</v>
      </c>
      <c r="E210" s="8">
        <v>68.523443630098939</v>
      </c>
      <c r="F210" s="8">
        <v>-5.8234436300989358</v>
      </c>
    </row>
    <row r="211" spans="3:6" x14ac:dyDescent="0.25">
      <c r="C211" s="9" t="s">
        <v>115</v>
      </c>
      <c r="D211" s="8">
        <v>59.8</v>
      </c>
      <c r="E211" s="8">
        <v>68.284006637840335</v>
      </c>
      <c r="F211" s="8">
        <v>-8.4840066378403378</v>
      </c>
    </row>
    <row r="212" spans="3:6" x14ac:dyDescent="0.25">
      <c r="C212" s="9" t="s">
        <v>262</v>
      </c>
      <c r="D212" s="8">
        <v>61.1</v>
      </c>
      <c r="E212" s="8">
        <v>68.044569645581717</v>
      </c>
      <c r="F212" s="8">
        <v>-6.9445696455817156</v>
      </c>
    </row>
    <row r="213" spans="3:6" x14ac:dyDescent="0.25">
      <c r="C213" s="9" t="s">
        <v>116</v>
      </c>
      <c r="D213" s="8">
        <v>61.4</v>
      </c>
      <c r="E213" s="8">
        <v>67.805132653323113</v>
      </c>
      <c r="F213" s="8">
        <v>-6.4051326533231148</v>
      </c>
    </row>
    <row r="214" spans="3:6" x14ac:dyDescent="0.25">
      <c r="C214" s="9" t="s">
        <v>117</v>
      </c>
      <c r="D214" s="8">
        <v>60.7</v>
      </c>
      <c r="E214" s="8">
        <v>67.565695661064495</v>
      </c>
      <c r="F214" s="8">
        <v>-6.8656956610644926</v>
      </c>
    </row>
    <row r="215" spans="3:6" x14ac:dyDescent="0.25">
      <c r="C215" s="9" t="s">
        <v>235</v>
      </c>
      <c r="D215" s="8">
        <v>56.3</v>
      </c>
      <c r="E215" s="8">
        <v>67.326258668805878</v>
      </c>
      <c r="F215" s="8">
        <v>-11.02625866880588</v>
      </c>
    </row>
    <row r="216" spans="3:6" x14ac:dyDescent="0.25">
      <c r="C216" s="9" t="s">
        <v>187</v>
      </c>
      <c r="D216" s="8">
        <v>49.3</v>
      </c>
      <c r="E216" s="8">
        <v>67.086821676547274</v>
      </c>
      <c r="F216" s="8">
        <v>-17.786821676547277</v>
      </c>
    </row>
    <row r="217" spans="3:6" x14ac:dyDescent="0.25">
      <c r="C217" s="9" t="s">
        <v>118</v>
      </c>
      <c r="D217" s="8">
        <v>50.3</v>
      </c>
      <c r="E217" s="8">
        <v>66.847384684288656</v>
      </c>
      <c r="F217" s="8">
        <v>-16.547384684288659</v>
      </c>
    </row>
    <row r="218" spans="3:6" x14ac:dyDescent="0.25">
      <c r="C218" s="9" t="s">
        <v>318</v>
      </c>
      <c r="D218" s="8">
        <v>51.9</v>
      </c>
      <c r="E218" s="8">
        <v>66.607947692030052</v>
      </c>
      <c r="F218" s="8">
        <v>-14.707947692030054</v>
      </c>
    </row>
    <row r="219" spans="3:6" x14ac:dyDescent="0.25">
      <c r="C219" s="9" t="s">
        <v>315</v>
      </c>
      <c r="D219" s="8">
        <v>54</v>
      </c>
      <c r="E219" s="8">
        <v>66.368510699771434</v>
      </c>
      <c r="F219" s="8">
        <v>-12.368510699771434</v>
      </c>
    </row>
    <row r="220" spans="3:6" x14ac:dyDescent="0.25">
      <c r="C220" s="9" t="s">
        <v>284</v>
      </c>
      <c r="D220" s="8">
        <v>54.3</v>
      </c>
      <c r="E220" s="8">
        <v>66.129073707512816</v>
      </c>
      <c r="F220" s="8">
        <v>-11.829073707512819</v>
      </c>
    </row>
    <row r="221" spans="3:6" x14ac:dyDescent="0.25">
      <c r="C221" s="9" t="s">
        <v>119</v>
      </c>
      <c r="D221" s="8">
        <v>55</v>
      </c>
      <c r="E221" s="8">
        <v>65.889636715254213</v>
      </c>
      <c r="F221" s="8">
        <v>-10.889636715254213</v>
      </c>
    </row>
    <row r="222" spans="3:6" x14ac:dyDescent="0.25">
      <c r="C222" s="9" t="s">
        <v>120</v>
      </c>
      <c r="D222" s="8">
        <v>52.8</v>
      </c>
      <c r="E222" s="8">
        <v>65.650199722995595</v>
      </c>
      <c r="F222" s="8">
        <v>-12.850199722995598</v>
      </c>
    </row>
    <row r="223" spans="3:6" x14ac:dyDescent="0.25">
      <c r="C223" s="9" t="s">
        <v>121</v>
      </c>
      <c r="D223" s="8">
        <v>54.1</v>
      </c>
      <c r="E223" s="8">
        <v>65.410762730736991</v>
      </c>
      <c r="F223" s="8">
        <v>-11.31076273073699</v>
      </c>
    </row>
    <row r="224" spans="3:6" x14ac:dyDescent="0.25">
      <c r="C224" s="9" t="s">
        <v>331</v>
      </c>
      <c r="D224" s="8">
        <v>55.4</v>
      </c>
      <c r="E224" s="8">
        <v>65.171325738478373</v>
      </c>
      <c r="F224" s="8">
        <v>-9.7713257384783745</v>
      </c>
    </row>
    <row r="225" spans="3:6" x14ac:dyDescent="0.25">
      <c r="C225" s="9" t="s">
        <v>219</v>
      </c>
      <c r="D225" s="8">
        <v>54.5</v>
      </c>
      <c r="E225" s="8">
        <v>64.931888746219755</v>
      </c>
      <c r="F225" s="8">
        <v>-10.431888746219755</v>
      </c>
    </row>
    <row r="226" spans="3:6" x14ac:dyDescent="0.25">
      <c r="C226" s="9" t="s">
        <v>122</v>
      </c>
      <c r="D226" s="8">
        <v>55.8</v>
      </c>
      <c r="E226" s="8">
        <v>64.692451753961151</v>
      </c>
      <c r="F226" s="8">
        <v>-8.8924517539611543</v>
      </c>
    </row>
    <row r="227" spans="3:6" x14ac:dyDescent="0.25">
      <c r="C227" s="9" t="s">
        <v>304</v>
      </c>
      <c r="D227" s="8">
        <v>56.6</v>
      </c>
      <c r="E227" s="8">
        <v>64.453014761702534</v>
      </c>
      <c r="F227" s="8">
        <v>-7.8530147617025321</v>
      </c>
    </row>
    <row r="228" spans="3:6" x14ac:dyDescent="0.25">
      <c r="C228" s="9" t="s">
        <v>216</v>
      </c>
      <c r="D228" s="8">
        <v>55.3</v>
      </c>
      <c r="E228" s="8">
        <v>64.213577769443916</v>
      </c>
      <c r="F228" s="8">
        <v>-8.9135777694439184</v>
      </c>
    </row>
    <row r="229" spans="3:6" x14ac:dyDescent="0.25">
      <c r="C229" s="9" t="s">
        <v>206</v>
      </c>
      <c r="D229" s="8">
        <v>55.2</v>
      </c>
      <c r="E229" s="8">
        <v>63.974140777185312</v>
      </c>
      <c r="F229" s="8">
        <v>-8.774140777185309</v>
      </c>
    </row>
    <row r="230" spans="3:6" x14ac:dyDescent="0.25">
      <c r="C230" s="9" t="s">
        <v>123</v>
      </c>
      <c r="D230" s="8">
        <v>56.2</v>
      </c>
      <c r="E230" s="8">
        <v>63.734703784926694</v>
      </c>
      <c r="F230" s="8">
        <v>-7.5347037849266911</v>
      </c>
    </row>
    <row r="231" spans="3:6" x14ac:dyDescent="0.25">
      <c r="C231" s="9" t="s">
        <v>124</v>
      </c>
      <c r="D231" s="8">
        <v>51.7</v>
      </c>
      <c r="E231" s="8">
        <v>63.495266792668083</v>
      </c>
      <c r="F231" s="8">
        <v>-11.79526679266808</v>
      </c>
    </row>
    <row r="232" spans="3:6" x14ac:dyDescent="0.25">
      <c r="C232" s="9" t="s">
        <v>125</v>
      </c>
      <c r="D232" s="8">
        <v>52.3</v>
      </c>
      <c r="E232" s="8">
        <v>63.255829800409472</v>
      </c>
      <c r="F232" s="8">
        <v>-10.955829800409475</v>
      </c>
    </row>
    <row r="233" spans="3:6" x14ac:dyDescent="0.25">
      <c r="C233" s="9" t="s">
        <v>126</v>
      </c>
      <c r="D233" s="8">
        <v>52</v>
      </c>
      <c r="E233" s="8">
        <v>63.016392808150862</v>
      </c>
      <c r="F233" s="8">
        <v>-11.016392808150862</v>
      </c>
    </row>
    <row r="234" spans="3:6" x14ac:dyDescent="0.25">
      <c r="C234" s="9" t="s">
        <v>306</v>
      </c>
      <c r="D234" s="8">
        <v>52.5</v>
      </c>
      <c r="E234" s="8">
        <v>62.776955815892251</v>
      </c>
      <c r="F234" s="8">
        <v>-10.276955815892251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Intervals'!$B$10:$B$10" display="Intervals: Training" xr:uid="{AA13FB0A-049C-4103-B34D-061F2C704300}"/>
    <hyperlink ref="D4" location="'LinReg_Intervals'!$I$10:$I$10" display="Intervals: Validation" xr:uid="{AEDD48AB-A14C-4AEB-B198-DEF12E51BF39}"/>
    <hyperlink ref="F4" location="'LinReg_Output'!$B$10:$B$10" display="Inputs" xr:uid="{103B48AA-D6F0-46D3-B10D-97813D5B6666}"/>
    <hyperlink ref="H4" location="'LinReg_Output'!$B$52:$B$52" display="Regression Summary" xr:uid="{D1C175C0-1F95-48E1-B0FF-A33023293410}"/>
    <hyperlink ref="J4" location="'LinReg_Output'!$B$61:$B$61" display="Predictor Screening" xr:uid="{82D616E1-A1FE-4807-B702-5D482B52C98D}"/>
    <hyperlink ref="B5" location="'LinReg_Output'!$B$70:$B$70" display="Coefficients" xr:uid="{30FB7793-03E8-4973-89DF-451D7559ECB4}"/>
    <hyperlink ref="D5" location="'LinReg_ResidInfluence'!$B$10:$B$10" display="Residuals" xr:uid="{706191B6-94BC-422B-A377-EB7C6340BC22}"/>
    <hyperlink ref="F5" location="'LinReg_Stored'!$B$10:$B$10" display="PMML Model" xr:uid="{74C44CC2-7589-4A50-854B-00648E5F8DD9}"/>
    <hyperlink ref="H5" location="'LinReg_TrainingLiftChart'!$B$10:$B$10" display="Training: Charts" xr:uid="{5D44FF8F-D2DA-48A8-AEB2-D06F8A4E8EC4}"/>
    <hyperlink ref="J5" location="'LinReg_TrainingScore'!$B$10:$B$10" display="Training: Prediction Summary" xr:uid="{F568C5C5-EA1D-46B0-B130-C5714DAE1F1F}"/>
    <hyperlink ref="B6" location="'LinReg_TrainingScore'!$B$19:$B$19" display="Training: Prediction Details" xr:uid="{8B87A9F7-BC9E-47B5-8239-4ADB1FB95538}"/>
    <hyperlink ref="D6" location="'LinReg_ValidationLiftChart'!$B$10:$B$10" display="Validation: Charts" xr:uid="{6686B714-9BCE-408F-9F07-D77786602251}"/>
    <hyperlink ref="F6" location="'LinReg_ValidationScore'!$B$10:$B$10" display="Validation: Prediction Summary" xr:uid="{1A60BBB6-7B43-4E55-B246-71C0CF7AC7EE}"/>
    <hyperlink ref="H6" location="'LinReg_ValidationScore'!$B$19:$B$19" display="Validation: Prediction Details" xr:uid="{93E9A50C-C3B7-4342-862D-415E51E44E86}"/>
  </hyperlink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367C-DD73-4EBB-BF8D-2590B3A27E7B}">
  <dimension ref="B1:AX462"/>
  <sheetViews>
    <sheetView showGridLines="0" workbookViewId="0"/>
  </sheetViews>
  <sheetFormatPr defaultRowHeight="12.5" x14ac:dyDescent="0.25"/>
  <cols>
    <col min="3" max="3" width="11.54296875" customWidth="1"/>
    <col min="4" max="4" width="14" customWidth="1"/>
    <col min="5" max="5" width="15.90625" customWidth="1"/>
    <col min="6" max="6" width="19.36328125" customWidth="1"/>
    <col min="7" max="7" width="21.26953125" customWidth="1"/>
    <col min="8" max="8" width="17.6328125" customWidth="1"/>
    <col min="9" max="9" width="14.54296875" customWidth="1"/>
    <col min="10" max="10" width="15.26953125" customWidth="1"/>
    <col min="11" max="11" width="18.81640625" customWidth="1"/>
    <col min="12" max="12" width="20.7265625" customWidth="1"/>
    <col min="13" max="13" width="21.453125" customWidth="1"/>
    <col min="14" max="14" width="15.26953125" bestFit="1" customWidth="1"/>
  </cols>
  <sheetData>
    <row r="1" spans="2:50" ht="18.5" x14ac:dyDescent="0.45">
      <c r="B1" s="6" t="s">
        <v>449</v>
      </c>
      <c r="N1" t="s">
        <v>356</v>
      </c>
      <c r="AX1" s="13" t="s">
        <v>450</v>
      </c>
    </row>
    <row r="3" spans="2:50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  <c r="AX3" s="13" t="s">
        <v>451</v>
      </c>
    </row>
    <row r="4" spans="2:50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  <c r="AX4" s="13" t="s">
        <v>433</v>
      </c>
    </row>
    <row r="5" spans="2:50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50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50" ht="18.5" x14ac:dyDescent="0.45">
      <c r="B10" s="7" t="s">
        <v>396</v>
      </c>
    </row>
    <row r="12" spans="2:50" ht="13" x14ac:dyDescent="0.3">
      <c r="B12" s="5" t="s">
        <v>397</v>
      </c>
      <c r="C12" t="s">
        <v>398</v>
      </c>
    </row>
    <row r="13" spans="2:50" ht="13" x14ac:dyDescent="0.3">
      <c r="B13" s="5" t="s">
        <v>399</v>
      </c>
      <c r="C13" t="s">
        <v>400</v>
      </c>
    </row>
    <row r="15" spans="2:50" ht="18.5" x14ac:dyDescent="0.45">
      <c r="B15" s="7" t="s">
        <v>401</v>
      </c>
      <c r="I15" s="7" t="s">
        <v>402</v>
      </c>
    </row>
    <row r="17" spans="2:13" x14ac:dyDescent="0.25">
      <c r="C17" s="9" t="s">
        <v>403</v>
      </c>
      <c r="D17" s="4" t="s">
        <v>404</v>
      </c>
      <c r="E17" s="4" t="s">
        <v>405</v>
      </c>
      <c r="F17" s="4" t="s">
        <v>406</v>
      </c>
      <c r="G17" s="4" t="s">
        <v>407</v>
      </c>
      <c r="J17" s="9" t="s">
        <v>408</v>
      </c>
      <c r="K17" s="4" t="s">
        <v>403</v>
      </c>
      <c r="L17" s="4" t="s">
        <v>409</v>
      </c>
    </row>
    <row r="18" spans="2:13" x14ac:dyDescent="0.25">
      <c r="C18" s="9" t="s">
        <v>410</v>
      </c>
      <c r="D18" s="8">
        <v>99.55714285714285</v>
      </c>
      <c r="E18" s="8">
        <v>0.3641035959392882</v>
      </c>
      <c r="F18" s="8">
        <v>98.8</v>
      </c>
      <c r="G18" s="8">
        <v>100</v>
      </c>
      <c r="J18" s="9">
        <v>1</v>
      </c>
      <c r="K18" s="8">
        <v>1</v>
      </c>
      <c r="L18" s="8">
        <v>1.129312817391634</v>
      </c>
    </row>
    <row r="19" spans="2:13" x14ac:dyDescent="0.25">
      <c r="C19" s="9" t="s">
        <v>411</v>
      </c>
      <c r="D19" s="8">
        <v>104.33333333333336</v>
      </c>
      <c r="E19" s="8">
        <v>5.973050588545787</v>
      </c>
      <c r="F19" s="8">
        <v>97.8</v>
      </c>
      <c r="G19" s="8">
        <v>113.9</v>
      </c>
      <c r="J19" s="9">
        <v>2</v>
      </c>
      <c r="K19" s="8">
        <v>2</v>
      </c>
      <c r="L19" s="8">
        <v>1.1834908800426034</v>
      </c>
    </row>
    <row r="20" spans="2:13" x14ac:dyDescent="0.25">
      <c r="C20" s="9" t="s">
        <v>412</v>
      </c>
      <c r="D20" s="8">
        <v>111.38571428571429</v>
      </c>
      <c r="E20" s="8">
        <v>6.6576486625747906</v>
      </c>
      <c r="F20" s="8">
        <v>105.3</v>
      </c>
      <c r="G20" s="8">
        <v>121.3</v>
      </c>
      <c r="J20" s="9">
        <v>3</v>
      </c>
      <c r="K20" s="8">
        <v>3</v>
      </c>
      <c r="L20" s="8">
        <v>1.2634885976757888</v>
      </c>
    </row>
    <row r="21" spans="2:13" x14ac:dyDescent="0.25">
      <c r="C21" s="9" t="s">
        <v>413</v>
      </c>
      <c r="D21" s="8">
        <v>100.94545454545454</v>
      </c>
      <c r="E21" s="8">
        <v>6.6187847591766982</v>
      </c>
      <c r="F21" s="8">
        <v>86.9</v>
      </c>
      <c r="G21" s="8">
        <v>105.3</v>
      </c>
      <c r="J21" s="9">
        <v>4</v>
      </c>
      <c r="K21" s="8">
        <v>4</v>
      </c>
      <c r="L21" s="8">
        <v>1.1450609409230088</v>
      </c>
    </row>
    <row r="22" spans="2:13" x14ac:dyDescent="0.25">
      <c r="C22" s="9" t="s">
        <v>414</v>
      </c>
      <c r="D22" s="8">
        <v>87.13333333333334</v>
      </c>
      <c r="E22" s="8">
        <v>3.6154298960610913</v>
      </c>
      <c r="F22" s="8">
        <v>82.2</v>
      </c>
      <c r="G22" s="8">
        <v>92.5</v>
      </c>
      <c r="J22" s="9">
        <v>5</v>
      </c>
      <c r="K22" s="8">
        <v>5</v>
      </c>
      <c r="L22" s="8">
        <v>0.98838503528158628</v>
      </c>
    </row>
    <row r="23" spans="2:13" x14ac:dyDescent="0.25">
      <c r="C23" s="9" t="s">
        <v>415</v>
      </c>
      <c r="D23" s="8">
        <v>84.171428571428564</v>
      </c>
      <c r="E23" s="8">
        <v>1.2502571164147775</v>
      </c>
      <c r="F23" s="8">
        <v>82.3</v>
      </c>
      <c r="G23" s="8">
        <v>86.8</v>
      </c>
      <c r="J23" s="9">
        <v>6</v>
      </c>
      <c r="K23" s="8">
        <v>6</v>
      </c>
      <c r="L23" s="8">
        <v>0.95478707419594033</v>
      </c>
    </row>
    <row r="24" spans="2:13" x14ac:dyDescent="0.25">
      <c r="C24" s="9" t="s">
        <v>416</v>
      </c>
      <c r="D24" s="8">
        <v>89.472727272727255</v>
      </c>
      <c r="E24" s="8">
        <v>2.9735631693445415</v>
      </c>
      <c r="F24" s="8">
        <v>83.8</v>
      </c>
      <c r="G24" s="8">
        <v>94.4</v>
      </c>
      <c r="J24" s="9">
        <v>7</v>
      </c>
      <c r="K24" s="8">
        <v>7</v>
      </c>
      <c r="L24" s="8">
        <v>1.0149216300940429</v>
      </c>
    </row>
    <row r="25" spans="2:13" x14ac:dyDescent="0.25">
      <c r="C25" s="9" t="s">
        <v>417</v>
      </c>
      <c r="D25" s="8">
        <v>81.047619047619051</v>
      </c>
      <c r="E25" s="8">
        <v>2.5837219369774949</v>
      </c>
      <c r="F25" s="8">
        <v>76.099999999999994</v>
      </c>
      <c r="G25" s="8">
        <v>84.2</v>
      </c>
      <c r="J25" s="9">
        <v>8</v>
      </c>
      <c r="K25" s="8">
        <v>8</v>
      </c>
      <c r="L25" s="8">
        <v>0.91935256861365167</v>
      </c>
    </row>
    <row r="26" spans="2:13" x14ac:dyDescent="0.25">
      <c r="C26" s="9" t="s">
        <v>418</v>
      </c>
      <c r="D26" s="8">
        <v>70.023809523809533</v>
      </c>
      <c r="E26" s="8">
        <v>8.4782607156128265</v>
      </c>
      <c r="F26" s="8">
        <v>59.8</v>
      </c>
      <c r="G26" s="8">
        <v>83.5</v>
      </c>
      <c r="J26" s="9">
        <v>9</v>
      </c>
      <c r="K26" s="8">
        <v>9</v>
      </c>
      <c r="L26" s="8">
        <v>0.79430549479810508</v>
      </c>
    </row>
    <row r="27" spans="2:13" x14ac:dyDescent="0.25">
      <c r="C27" s="9" t="s">
        <v>419</v>
      </c>
      <c r="D27" s="8">
        <v>54.43636363636363</v>
      </c>
      <c r="E27" s="8">
        <v>2.9121331495176981</v>
      </c>
      <c r="F27" s="8">
        <v>49.3</v>
      </c>
      <c r="G27" s="8">
        <v>61.4</v>
      </c>
      <c r="J27" s="9">
        <v>10</v>
      </c>
      <c r="K27" s="8">
        <v>10</v>
      </c>
      <c r="L27" s="8">
        <v>0.61749143680178109</v>
      </c>
    </row>
    <row r="29" spans="2:13" ht="18.5" x14ac:dyDescent="0.45">
      <c r="B29" s="7" t="s">
        <v>420</v>
      </c>
    </row>
    <row r="31" spans="2:13" x14ac:dyDescent="0.25">
      <c r="C31" s="9" t="s">
        <v>25</v>
      </c>
      <c r="D31" s="4" t="s">
        <v>421</v>
      </c>
      <c r="E31" s="4" t="s">
        <v>422</v>
      </c>
      <c r="F31" s="4" t="s">
        <v>423</v>
      </c>
      <c r="G31" s="4" t="s">
        <v>424</v>
      </c>
      <c r="H31" s="4" t="s">
        <v>425</v>
      </c>
      <c r="I31" s="4" t="s">
        <v>426</v>
      </c>
      <c r="J31" s="4" t="s">
        <v>427</v>
      </c>
      <c r="K31" s="4" t="s">
        <v>428</v>
      </c>
      <c r="L31" s="4" t="s">
        <v>429</v>
      </c>
      <c r="M31" s="4" t="s">
        <v>430</v>
      </c>
    </row>
    <row r="32" spans="2:13" x14ac:dyDescent="0.25">
      <c r="C32" s="9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3:13" x14ac:dyDescent="0.25">
      <c r="C33" s="9">
        <v>1</v>
      </c>
      <c r="D33" s="8">
        <v>1</v>
      </c>
      <c r="E33" s="8">
        <v>4.6948356807511738E-3</v>
      </c>
      <c r="F33" s="8">
        <v>100</v>
      </c>
      <c r="G33" s="8">
        <v>88.157276995305239</v>
      </c>
      <c r="H33" s="8">
        <v>1.1343363067500989</v>
      </c>
      <c r="I33" s="8">
        <v>1</v>
      </c>
      <c r="J33" s="8">
        <v>1.3759499400878701</v>
      </c>
      <c r="K33" s="8">
        <v>0.46948356807511737</v>
      </c>
      <c r="L33" s="8">
        <v>0.41388392955542364</v>
      </c>
      <c r="M33" s="8">
        <v>0.56948356807511735</v>
      </c>
    </row>
    <row r="34" spans="3:13" x14ac:dyDescent="0.25">
      <c r="C34" s="9">
        <v>2</v>
      </c>
      <c r="D34" s="8">
        <v>2</v>
      </c>
      <c r="E34" s="8">
        <v>9.3896713615023476E-3</v>
      </c>
      <c r="F34" s="8">
        <v>199.6</v>
      </c>
      <c r="G34" s="8">
        <v>176.31455399061048</v>
      </c>
      <c r="H34" s="8">
        <v>1.1320676341365987</v>
      </c>
      <c r="I34" s="8">
        <v>1</v>
      </c>
      <c r="J34" s="8">
        <v>1.3714125948608697</v>
      </c>
      <c r="K34" s="8">
        <v>0.93708920187793421</v>
      </c>
      <c r="L34" s="8">
        <v>0.82776785911084727</v>
      </c>
      <c r="M34" s="8">
        <v>1.1352112676056338</v>
      </c>
    </row>
    <row r="35" spans="3:13" x14ac:dyDescent="0.25">
      <c r="C35" s="9">
        <v>3</v>
      </c>
      <c r="D35" s="8">
        <v>3</v>
      </c>
      <c r="E35" s="8">
        <v>1.4084507042253521E-2</v>
      </c>
      <c r="F35" s="8">
        <v>299</v>
      </c>
      <c r="G35" s="8">
        <v>264.47183098591574</v>
      </c>
      <c r="H35" s="8">
        <v>1.1305551857275986</v>
      </c>
      <c r="I35" s="8">
        <v>1</v>
      </c>
      <c r="J35" s="8">
        <v>1.3642284649181189</v>
      </c>
      <c r="K35" s="8">
        <v>1.403755868544601</v>
      </c>
      <c r="L35" s="8">
        <v>1.241651788666271</v>
      </c>
      <c r="M35" s="8">
        <v>1.6938967136150236</v>
      </c>
    </row>
    <row r="36" spans="3:13" x14ac:dyDescent="0.25">
      <c r="C36" s="9">
        <v>4</v>
      </c>
      <c r="D36" s="8">
        <v>4</v>
      </c>
      <c r="E36" s="8">
        <v>1.8779342723004695E-2</v>
      </c>
      <c r="F36" s="8">
        <v>398.1</v>
      </c>
      <c r="G36" s="8">
        <v>352.62910798122095</v>
      </c>
      <c r="H36" s="8">
        <v>1.1289482092930361</v>
      </c>
      <c r="I36" s="8">
        <v>1</v>
      </c>
      <c r="J36" s="8">
        <v>1.3600692317933687</v>
      </c>
      <c r="K36" s="8">
        <v>1.8690140845070424</v>
      </c>
      <c r="L36" s="8">
        <v>1.6555357182216945</v>
      </c>
      <c r="M36" s="8">
        <v>2.2516431924882632</v>
      </c>
    </row>
    <row r="37" spans="3:13" x14ac:dyDescent="0.25">
      <c r="C37" s="9">
        <v>5</v>
      </c>
      <c r="D37" s="8">
        <v>5</v>
      </c>
      <c r="E37" s="8">
        <v>2.3474178403755867E-2</v>
      </c>
      <c r="F37" s="8">
        <v>497.3</v>
      </c>
      <c r="G37" s="8">
        <v>440.78638497652616</v>
      </c>
      <c r="H37" s="8">
        <v>1.1282108906936485</v>
      </c>
      <c r="I37" s="8">
        <v>1</v>
      </c>
      <c r="J37" s="8">
        <v>1.3559856210890686</v>
      </c>
      <c r="K37" s="8">
        <v>2.3347417840375586</v>
      </c>
      <c r="L37" s="8">
        <v>2.0694196477771181</v>
      </c>
      <c r="M37" s="8">
        <v>2.8061032863849769</v>
      </c>
    </row>
    <row r="38" spans="3:13" x14ac:dyDescent="0.25">
      <c r="C38" s="9">
        <v>6</v>
      </c>
      <c r="D38" s="8">
        <v>6</v>
      </c>
      <c r="E38" s="8">
        <v>2.8169014084507043E-2</v>
      </c>
      <c r="F38" s="8">
        <v>596.5</v>
      </c>
      <c r="G38" s="8">
        <v>528.94366197183149</v>
      </c>
      <c r="H38" s="8">
        <v>1.1277193449607232</v>
      </c>
      <c r="I38" s="8">
        <v>1</v>
      </c>
      <c r="J38" s="8">
        <v>1.3517507655438676</v>
      </c>
      <c r="K38" s="8">
        <v>2.800469483568075</v>
      </c>
      <c r="L38" s="8">
        <v>2.483303577332542</v>
      </c>
      <c r="M38" s="8">
        <v>3.356807511737089</v>
      </c>
    </row>
    <row r="39" spans="3:13" x14ac:dyDescent="0.25">
      <c r="C39" s="9">
        <v>7</v>
      </c>
      <c r="D39" s="8">
        <v>7</v>
      </c>
      <c r="E39" s="8">
        <v>3.2863849765258218E-2</v>
      </c>
      <c r="F39" s="8">
        <v>695.7</v>
      </c>
      <c r="G39" s="8">
        <v>617.1009389671367</v>
      </c>
      <c r="H39" s="8">
        <v>1.127368240865777</v>
      </c>
      <c r="I39" s="8">
        <v>1</v>
      </c>
      <c r="J39" s="8">
        <v>1.3487258687258674</v>
      </c>
      <c r="K39" s="8">
        <v>3.2661971830985919</v>
      </c>
      <c r="L39" s="8">
        <v>2.8971875068879656</v>
      </c>
      <c r="M39" s="8">
        <v>3.9075117370892016</v>
      </c>
    </row>
    <row r="40" spans="3:13" x14ac:dyDescent="0.25">
      <c r="C40" s="9">
        <v>8</v>
      </c>
      <c r="D40" s="8">
        <v>8</v>
      </c>
      <c r="E40" s="8">
        <v>3.7558685446009391E-2</v>
      </c>
      <c r="F40" s="8">
        <v>795</v>
      </c>
      <c r="G40" s="8">
        <v>705.25821596244191</v>
      </c>
      <c r="H40" s="8">
        <v>1.1272467048329109</v>
      </c>
      <c r="I40" s="8">
        <v>1</v>
      </c>
      <c r="J40" s="8">
        <v>1.346031819997336</v>
      </c>
      <c r="K40" s="8">
        <v>3.732394366197183</v>
      </c>
      <c r="L40" s="8">
        <v>3.3110714364433891</v>
      </c>
      <c r="M40" s="8">
        <v>4.4568075117370887</v>
      </c>
    </row>
    <row r="41" spans="3:13" x14ac:dyDescent="0.25">
      <c r="C41" s="9">
        <v>9</v>
      </c>
      <c r="D41" s="8">
        <v>9</v>
      </c>
      <c r="E41" s="8">
        <v>4.2253521126760563E-2</v>
      </c>
      <c r="F41" s="8">
        <v>895</v>
      </c>
      <c r="G41" s="8">
        <v>793.41549295774712</v>
      </c>
      <c r="H41" s="8">
        <v>1.1280344383792651</v>
      </c>
      <c r="I41" s="8">
        <v>1</v>
      </c>
      <c r="J41" s="8">
        <v>1.3426760750898672</v>
      </c>
      <c r="K41" s="8">
        <v>4.2018779342723001</v>
      </c>
      <c r="L41" s="8">
        <v>3.7249553659988126</v>
      </c>
      <c r="M41" s="8">
        <v>5.0014084507042256</v>
      </c>
    </row>
    <row r="42" spans="3:13" x14ac:dyDescent="0.25">
      <c r="C42" s="9">
        <v>10</v>
      </c>
      <c r="D42" s="8">
        <v>10</v>
      </c>
      <c r="E42" s="8">
        <v>4.6948356807511735E-2</v>
      </c>
      <c r="F42" s="8">
        <v>995</v>
      </c>
      <c r="G42" s="8">
        <v>881.57276995305233</v>
      </c>
      <c r="H42" s="8">
        <v>1.1286646252163486</v>
      </c>
      <c r="I42" s="8">
        <v>1</v>
      </c>
      <c r="J42" s="8">
        <v>1.3394243110105168</v>
      </c>
      <c r="K42" s="8">
        <v>4.671361502347418</v>
      </c>
      <c r="L42" s="8">
        <v>4.1388392955542361</v>
      </c>
      <c r="M42" s="8">
        <v>5.5436619718309856</v>
      </c>
    </row>
    <row r="43" spans="3:13" x14ac:dyDescent="0.25">
      <c r="C43" s="9">
        <v>11</v>
      </c>
      <c r="D43" s="8">
        <v>11</v>
      </c>
      <c r="E43" s="8">
        <v>5.1643192488262914E-2</v>
      </c>
      <c r="F43" s="8">
        <v>1095</v>
      </c>
      <c r="G43" s="8">
        <v>969.73004694835765</v>
      </c>
      <c r="H43" s="8">
        <v>1.1291802326285074</v>
      </c>
      <c r="I43" s="8">
        <v>1</v>
      </c>
      <c r="J43" s="8">
        <v>1.3351138330448664</v>
      </c>
      <c r="K43" s="8">
        <v>5.140845070422535</v>
      </c>
      <c r="L43" s="8">
        <v>4.5527232251096601</v>
      </c>
      <c r="M43" s="8">
        <v>6.0784037558685444</v>
      </c>
    </row>
    <row r="44" spans="3:13" x14ac:dyDescent="0.25">
      <c r="C44" s="9">
        <v>12</v>
      </c>
      <c r="D44" s="8">
        <v>12</v>
      </c>
      <c r="E44" s="8">
        <v>5.6338028169014086E-2</v>
      </c>
      <c r="F44" s="8">
        <v>1195</v>
      </c>
      <c r="G44" s="8">
        <v>1057.887323943663</v>
      </c>
      <c r="H44" s="8">
        <v>1.1296099054719735</v>
      </c>
      <c r="I44" s="8">
        <v>1</v>
      </c>
      <c r="J44" s="8">
        <v>1.3314272400479286</v>
      </c>
      <c r="K44" s="8">
        <v>5.610328638497653</v>
      </c>
      <c r="L44" s="8">
        <v>4.9666071546650841</v>
      </c>
      <c r="M44" s="8">
        <v>6.612676056338028</v>
      </c>
    </row>
    <row r="45" spans="3:13" x14ac:dyDescent="0.25">
      <c r="C45" s="9">
        <v>13</v>
      </c>
      <c r="D45" s="8">
        <v>13</v>
      </c>
      <c r="E45" s="8">
        <v>6.1032863849765258E-2</v>
      </c>
      <c r="F45" s="8">
        <v>1294.8</v>
      </c>
      <c r="G45" s="8">
        <v>1146.0446009389682</v>
      </c>
      <c r="H45" s="8">
        <v>1.1297989615230983</v>
      </c>
      <c r="I45" s="8">
        <v>1</v>
      </c>
      <c r="J45" s="8">
        <v>1.3256028593959617</v>
      </c>
      <c r="K45" s="8">
        <v>6.0788732394366196</v>
      </c>
      <c r="L45" s="8">
        <v>5.380491084220508</v>
      </c>
      <c r="M45" s="8">
        <v>7.1323943661971834</v>
      </c>
    </row>
    <row r="46" spans="3:13" x14ac:dyDescent="0.25">
      <c r="C46" s="9">
        <v>14</v>
      </c>
      <c r="D46" s="8">
        <v>14</v>
      </c>
      <c r="E46" s="8">
        <v>6.5727699530516437E-2</v>
      </c>
      <c r="F46" s="8">
        <v>1394.6</v>
      </c>
      <c r="G46" s="8">
        <v>1234.2018779342734</v>
      </c>
      <c r="H46" s="8">
        <v>1.1299610095669199</v>
      </c>
      <c r="I46" s="8">
        <v>1</v>
      </c>
      <c r="J46" s="8">
        <v>1.3204484850790259</v>
      </c>
      <c r="K46" s="8">
        <v>6.5474178403755863</v>
      </c>
      <c r="L46" s="8">
        <v>5.7943750137759311</v>
      </c>
      <c r="M46" s="8">
        <v>7.6511737089201883</v>
      </c>
    </row>
    <row r="47" spans="3:13" x14ac:dyDescent="0.25">
      <c r="C47" s="9">
        <v>15</v>
      </c>
      <c r="D47" s="8">
        <v>15</v>
      </c>
      <c r="E47" s="8">
        <v>7.0422535211267609E-2</v>
      </c>
      <c r="F47" s="8">
        <v>1494.3</v>
      </c>
      <c r="G47" s="8">
        <v>1322.3591549295786</v>
      </c>
      <c r="H47" s="8">
        <v>1.1300258287844485</v>
      </c>
      <c r="I47" s="8">
        <v>1</v>
      </c>
      <c r="J47" s="8">
        <v>1.3159813606710147</v>
      </c>
      <c r="K47" s="8">
        <v>7.0154929577464786</v>
      </c>
      <c r="L47" s="8">
        <v>6.2082589433313551</v>
      </c>
      <c r="M47" s="8">
        <v>8.1699530516431924</v>
      </c>
    </row>
    <row r="48" spans="3:13" x14ac:dyDescent="0.25">
      <c r="C48" s="9">
        <v>16</v>
      </c>
      <c r="D48" s="8">
        <v>16</v>
      </c>
      <c r="E48" s="8">
        <v>7.5117370892018781E-2</v>
      </c>
      <c r="F48" s="8">
        <v>1593.6</v>
      </c>
      <c r="G48" s="8">
        <v>1410.5164319248838</v>
      </c>
      <c r="H48" s="8">
        <v>1.1297989615230986</v>
      </c>
      <c r="I48" s="8">
        <v>1</v>
      </c>
      <c r="J48" s="8">
        <v>1.3110800825455988</v>
      </c>
      <c r="K48" s="8">
        <v>7.4816901408450702</v>
      </c>
      <c r="L48" s="8">
        <v>6.6221428728867782</v>
      </c>
      <c r="M48" s="8">
        <v>8.6821596244131456</v>
      </c>
    </row>
    <row r="49" spans="3:13" x14ac:dyDescent="0.25">
      <c r="C49" s="9">
        <v>17</v>
      </c>
      <c r="D49" s="8">
        <v>17</v>
      </c>
      <c r="E49" s="8">
        <v>7.9812206572769953E-2</v>
      </c>
      <c r="F49" s="8">
        <v>1693.3999999999999</v>
      </c>
      <c r="G49" s="8">
        <v>1498.673708920189</v>
      </c>
      <c r="H49" s="8">
        <v>1.1299324128533044</v>
      </c>
      <c r="I49" s="8">
        <v>1</v>
      </c>
      <c r="J49" s="8">
        <v>1.306621974045908</v>
      </c>
      <c r="K49" s="8">
        <v>7.9502347417840369</v>
      </c>
      <c r="L49" s="8">
        <v>7.0360268024422021</v>
      </c>
      <c r="M49" s="8">
        <v>9.1934272300469484</v>
      </c>
    </row>
    <row r="50" spans="3:13" x14ac:dyDescent="0.25">
      <c r="C50" s="9">
        <v>18</v>
      </c>
      <c r="D50" s="8">
        <v>18</v>
      </c>
      <c r="E50" s="8">
        <v>8.4507042253521125E-2</v>
      </c>
      <c r="F50" s="8">
        <v>1792.8</v>
      </c>
      <c r="G50" s="8">
        <v>1586.8309859154942</v>
      </c>
      <c r="H50" s="8">
        <v>1.1297989615230986</v>
      </c>
      <c r="I50" s="8">
        <v>1</v>
      </c>
      <c r="J50" s="8">
        <v>1.3020290240979886</v>
      </c>
      <c r="K50" s="8">
        <v>8.4169014084507037</v>
      </c>
      <c r="L50" s="8">
        <v>7.4499107319976252</v>
      </c>
      <c r="M50" s="8">
        <v>9.6999999999999993</v>
      </c>
    </row>
    <row r="51" spans="3:13" x14ac:dyDescent="0.25">
      <c r="C51" s="9">
        <v>19</v>
      </c>
      <c r="D51" s="8">
        <v>19</v>
      </c>
      <c r="E51" s="8">
        <v>8.9201877934272297E-2</v>
      </c>
      <c r="F51" s="8">
        <v>1892.1</v>
      </c>
      <c r="G51" s="8">
        <v>1674.9882629107994</v>
      </c>
      <c r="H51" s="8">
        <v>1.1296198557904538</v>
      </c>
      <c r="I51" s="8">
        <v>1</v>
      </c>
      <c r="J51" s="8">
        <v>1.2979195425656396</v>
      </c>
      <c r="K51" s="8">
        <v>8.8830985915492953</v>
      </c>
      <c r="L51" s="8">
        <v>7.8637946615530492</v>
      </c>
      <c r="M51" s="8">
        <v>10.206572769953052</v>
      </c>
    </row>
    <row r="52" spans="3:13" x14ac:dyDescent="0.25">
      <c r="C52" s="9">
        <v>20</v>
      </c>
      <c r="D52" s="8">
        <v>20</v>
      </c>
      <c r="E52" s="8">
        <v>9.3896713615023469E-2</v>
      </c>
      <c r="F52" s="8">
        <v>1991.8999999999999</v>
      </c>
      <c r="G52" s="8">
        <v>1763.1455399061047</v>
      </c>
      <c r="H52" s="8">
        <v>1.1297422447077612</v>
      </c>
      <c r="I52" s="8">
        <v>1</v>
      </c>
      <c r="J52" s="8">
        <v>1.2934269737718005</v>
      </c>
      <c r="K52" s="8">
        <v>9.3516431924882628</v>
      </c>
      <c r="L52" s="8">
        <v>8.2776785911084723</v>
      </c>
      <c r="M52" s="8">
        <v>10.706572769953052</v>
      </c>
    </row>
    <row r="53" spans="3:13" x14ac:dyDescent="0.25">
      <c r="C53" s="9">
        <v>21</v>
      </c>
      <c r="D53" s="8">
        <v>21</v>
      </c>
      <c r="E53" s="8">
        <v>9.8591549295774641E-2</v>
      </c>
      <c r="F53" s="8">
        <v>2090.6999999999998</v>
      </c>
      <c r="G53" s="8">
        <v>1851.3028169014101</v>
      </c>
      <c r="H53" s="8">
        <v>1.129312817391634</v>
      </c>
      <c r="I53" s="8">
        <v>1</v>
      </c>
      <c r="J53" s="8">
        <v>1.2890381725849696</v>
      </c>
      <c r="K53" s="8">
        <v>9.8154929577464785</v>
      </c>
      <c r="L53" s="8">
        <v>8.6915625206638971</v>
      </c>
      <c r="M53" s="8">
        <v>11.203755868544601</v>
      </c>
    </row>
    <row r="54" spans="3:13" x14ac:dyDescent="0.25">
      <c r="C54" s="9">
        <v>22</v>
      </c>
      <c r="D54" s="8">
        <v>22</v>
      </c>
      <c r="E54" s="8">
        <v>0.10328638497652583</v>
      </c>
      <c r="F54" s="8">
        <v>2188.7999999999997</v>
      </c>
      <c r="G54" s="8">
        <v>1939.4600938967153</v>
      </c>
      <c r="H54" s="8">
        <v>1.1285615037339165</v>
      </c>
      <c r="I54" s="8">
        <v>1</v>
      </c>
      <c r="J54" s="8">
        <v>1.284738988876919</v>
      </c>
      <c r="K54" s="8">
        <v>10.276056338028168</v>
      </c>
      <c r="L54" s="8">
        <v>9.1054464502193202</v>
      </c>
      <c r="M54" s="8">
        <v>11.6981220657277</v>
      </c>
    </row>
    <row r="55" spans="3:13" x14ac:dyDescent="0.25">
      <c r="C55" s="9">
        <v>23</v>
      </c>
      <c r="D55" s="8">
        <v>23</v>
      </c>
      <c r="E55" s="8">
        <v>0.107981220657277</v>
      </c>
      <c r="F55" s="8">
        <v>2286.6</v>
      </c>
      <c r="G55" s="8">
        <v>2027.6173708920205</v>
      </c>
      <c r="H55" s="8">
        <v>1.127727564789033</v>
      </c>
      <c r="I55" s="8">
        <v>1</v>
      </c>
      <c r="J55" s="8">
        <v>1.2808136472304379</v>
      </c>
      <c r="K55" s="8">
        <v>10.735211267605633</v>
      </c>
      <c r="L55" s="8">
        <v>9.5193303797747451</v>
      </c>
      <c r="M55" s="8">
        <v>12.1924882629108</v>
      </c>
    </row>
    <row r="56" spans="3:13" x14ac:dyDescent="0.25">
      <c r="C56" s="9">
        <v>24</v>
      </c>
      <c r="D56" s="8">
        <v>24</v>
      </c>
      <c r="E56" s="8">
        <v>0.11267605633802817</v>
      </c>
      <c r="F56" s="8">
        <v>2384.5</v>
      </c>
      <c r="G56" s="8">
        <v>2115.774647887326</v>
      </c>
      <c r="H56" s="8">
        <v>1.1270103847690045</v>
      </c>
      <c r="I56" s="8">
        <v>1</v>
      </c>
      <c r="J56" s="8">
        <v>1.2772154173878303</v>
      </c>
      <c r="K56" s="8">
        <v>11.194835680751174</v>
      </c>
      <c r="L56" s="8">
        <v>9.9332143093301681</v>
      </c>
      <c r="M56" s="8">
        <v>12.686854460093899</v>
      </c>
    </row>
    <row r="57" spans="3:13" x14ac:dyDescent="0.25">
      <c r="C57" s="9">
        <v>25</v>
      </c>
      <c r="D57" s="8">
        <v>25</v>
      </c>
      <c r="E57" s="8">
        <v>0.11737089201877934</v>
      </c>
      <c r="F57" s="8">
        <v>2482.4</v>
      </c>
      <c r="G57" s="8">
        <v>2203.9319248826309</v>
      </c>
      <c r="H57" s="8">
        <v>1.1263505791505783</v>
      </c>
      <c r="I57" s="8">
        <v>1</v>
      </c>
      <c r="J57" s="8">
        <v>1.2739050459326313</v>
      </c>
      <c r="K57" s="8">
        <v>11.654460093896715</v>
      </c>
      <c r="L57" s="8">
        <v>10.347098238885591</v>
      </c>
      <c r="M57" s="8">
        <v>13.181220657276999</v>
      </c>
    </row>
    <row r="58" spans="3:13" x14ac:dyDescent="0.25">
      <c r="C58" s="9">
        <v>26</v>
      </c>
      <c r="D58" s="8">
        <v>26</v>
      </c>
      <c r="E58" s="8">
        <v>0.12206572769953052</v>
      </c>
      <c r="F58" s="8">
        <v>2580.9</v>
      </c>
      <c r="G58" s="8">
        <v>2292.0892018779364</v>
      </c>
      <c r="H58" s="8">
        <v>1.1260032977274346</v>
      </c>
      <c r="I58" s="8">
        <v>1</v>
      </c>
      <c r="J58" s="8">
        <v>1.2708493184355245</v>
      </c>
      <c r="K58" s="8">
        <v>12.116901408450705</v>
      </c>
      <c r="L58" s="8">
        <v>10.760982168441016</v>
      </c>
      <c r="M58" s="8">
        <v>13.675586854460098</v>
      </c>
    </row>
    <row r="59" spans="3:13" x14ac:dyDescent="0.25">
      <c r="C59" s="9">
        <v>27</v>
      </c>
      <c r="D59" s="8">
        <v>27</v>
      </c>
      <c r="E59" s="8">
        <v>0.12676056338028169</v>
      </c>
      <c r="F59" s="8">
        <v>2679.5</v>
      </c>
      <c r="G59" s="8">
        <v>2380.2464788732414</v>
      </c>
      <c r="H59" s="8">
        <v>1.1257237533099591</v>
      </c>
      <c r="I59" s="8">
        <v>1</v>
      </c>
      <c r="J59" s="8">
        <v>1.2680199411233888</v>
      </c>
      <c r="K59" s="8">
        <v>12.57981220657277</v>
      </c>
      <c r="L59" s="8">
        <v>11.174866097996439</v>
      </c>
      <c r="M59" s="8">
        <v>14.169953051643198</v>
      </c>
    </row>
    <row r="60" spans="3:13" x14ac:dyDescent="0.25">
      <c r="C60" s="9">
        <v>28</v>
      </c>
      <c r="D60" s="8">
        <v>28</v>
      </c>
      <c r="E60" s="8">
        <v>0.13145539906103287</v>
      </c>
      <c r="F60" s="8">
        <v>2778</v>
      </c>
      <c r="G60" s="8">
        <v>2468.4037558685468</v>
      </c>
      <c r="H60" s="8">
        <v>1.1254236643399196</v>
      </c>
      <c r="I60" s="8">
        <v>1</v>
      </c>
      <c r="J60" s="8">
        <v>1.2653926621906912</v>
      </c>
      <c r="K60" s="8">
        <v>13.04225352112676</v>
      </c>
      <c r="L60" s="8">
        <v>11.588750027551862</v>
      </c>
      <c r="M60" s="8">
        <v>14.664319248826297</v>
      </c>
    </row>
    <row r="61" spans="3:13" x14ac:dyDescent="0.25">
      <c r="C61" s="9">
        <v>29</v>
      </c>
      <c r="D61" s="8">
        <v>29</v>
      </c>
      <c r="E61" s="8">
        <v>0.13615023474178403</v>
      </c>
      <c r="F61" s="8">
        <v>2876.9</v>
      </c>
      <c r="G61" s="8">
        <v>2556.5610328638518</v>
      </c>
      <c r="H61" s="8">
        <v>1.1253007313411587</v>
      </c>
      <c r="I61" s="8">
        <v>1</v>
      </c>
      <c r="J61" s="8">
        <v>1.2629465749085245</v>
      </c>
      <c r="K61" s="8">
        <v>13.506572769953053</v>
      </c>
      <c r="L61" s="8">
        <v>12.002633957107285</v>
      </c>
      <c r="M61" s="8">
        <v>15.158685446009397</v>
      </c>
    </row>
    <row r="62" spans="3:13" x14ac:dyDescent="0.25">
      <c r="C62" s="9">
        <v>30</v>
      </c>
      <c r="D62" s="8">
        <v>30</v>
      </c>
      <c r="E62" s="8">
        <v>0.14084507042253522</v>
      </c>
      <c r="F62" s="8">
        <v>2976.7000000000003</v>
      </c>
      <c r="G62" s="8">
        <v>2644.7183098591572</v>
      </c>
      <c r="H62" s="8">
        <v>1.1255262947676732</v>
      </c>
      <c r="I62" s="8">
        <v>1</v>
      </c>
      <c r="J62" s="8">
        <v>1.2606635601118354</v>
      </c>
      <c r="K62" s="8">
        <v>13.97511737089202</v>
      </c>
      <c r="L62" s="8">
        <v>12.41651788666271</v>
      </c>
      <c r="M62" s="8">
        <v>15.653051643192496</v>
      </c>
    </row>
    <row r="63" spans="3:13" x14ac:dyDescent="0.25">
      <c r="C63" s="9">
        <v>31</v>
      </c>
      <c r="D63" s="8">
        <v>31</v>
      </c>
      <c r="E63" s="8">
        <v>0.14553990610328638</v>
      </c>
      <c r="F63" s="8">
        <v>3076.1000000000004</v>
      </c>
      <c r="G63" s="8">
        <v>2732.8755868544622</v>
      </c>
      <c r="H63" s="8">
        <v>1.1255909397399935</v>
      </c>
      <c r="I63" s="8">
        <v>1</v>
      </c>
      <c r="J63" s="8">
        <v>1.2585278365923525</v>
      </c>
      <c r="K63" s="8">
        <v>14.441784037558687</v>
      </c>
      <c r="L63" s="8">
        <v>12.830401816218133</v>
      </c>
      <c r="M63" s="8">
        <v>16.147417840375596</v>
      </c>
    </row>
    <row r="64" spans="3:13" x14ac:dyDescent="0.25">
      <c r="C64" s="9">
        <v>32</v>
      </c>
      <c r="D64" s="8">
        <v>32</v>
      </c>
      <c r="E64" s="8">
        <v>0.15023474178403756</v>
      </c>
      <c r="F64" s="8">
        <v>3182.6000000000004</v>
      </c>
      <c r="G64" s="8">
        <v>2821.0328638497676</v>
      </c>
      <c r="H64" s="8">
        <v>1.1281683530821454</v>
      </c>
      <c r="I64" s="8">
        <v>1</v>
      </c>
      <c r="J64" s="8">
        <v>1.256525595792837</v>
      </c>
      <c r="K64" s="8">
        <v>14.941784037558687</v>
      </c>
      <c r="L64" s="8">
        <v>13.244285745773556</v>
      </c>
      <c r="M64" s="8">
        <v>16.641784037558697</v>
      </c>
    </row>
    <row r="65" spans="3:13" x14ac:dyDescent="0.25">
      <c r="C65" s="9">
        <v>33</v>
      </c>
      <c r="D65" s="8">
        <v>33</v>
      </c>
      <c r="E65" s="8">
        <v>0.15492957746478872</v>
      </c>
      <c r="F65" s="8">
        <v>3288.5000000000005</v>
      </c>
      <c r="G65" s="8">
        <v>2909.1901408450731</v>
      </c>
      <c r="H65" s="8">
        <v>1.1303833165902124</v>
      </c>
      <c r="I65" s="8">
        <v>1</v>
      </c>
      <c r="J65" s="8">
        <v>1.2546447029205647</v>
      </c>
      <c r="K65" s="8">
        <v>15.438967136150238</v>
      </c>
      <c r="L65" s="8">
        <v>13.658169675328981</v>
      </c>
      <c r="M65" s="8">
        <v>17.136150234741795</v>
      </c>
    </row>
    <row r="66" spans="3:13" x14ac:dyDescent="0.25">
      <c r="C66" s="9">
        <v>34</v>
      </c>
      <c r="D66" s="8">
        <v>34</v>
      </c>
      <c r="E66" s="8">
        <v>0.15962441314553991</v>
      </c>
      <c r="F66" s="8">
        <v>3399.2000000000003</v>
      </c>
      <c r="G66" s="8">
        <v>2997.3474178403781</v>
      </c>
      <c r="H66" s="8">
        <v>1.1340694040896873</v>
      </c>
      <c r="I66" s="8">
        <v>1</v>
      </c>
      <c r="J66" s="8">
        <v>1.2528744508054852</v>
      </c>
      <c r="K66" s="8">
        <v>15.95868544600939</v>
      </c>
      <c r="L66" s="8">
        <v>14.072053604884404</v>
      </c>
      <c r="M66" s="8">
        <v>17.630516431924896</v>
      </c>
    </row>
    <row r="67" spans="3:13" x14ac:dyDescent="0.25">
      <c r="C67" s="9">
        <v>35</v>
      </c>
      <c r="D67" s="8">
        <v>35</v>
      </c>
      <c r="E67" s="8">
        <v>0.16431924882629109</v>
      </c>
      <c r="F67" s="8">
        <v>3509.7000000000003</v>
      </c>
      <c r="G67" s="8">
        <v>3085.5046948356835</v>
      </c>
      <c r="H67" s="8">
        <v>1.1374800388002348</v>
      </c>
      <c r="I67" s="8">
        <v>1</v>
      </c>
      <c r="J67" s="8">
        <v>1.2512053559541241</v>
      </c>
      <c r="K67" s="8">
        <v>16.477464788732394</v>
      </c>
      <c r="L67" s="8">
        <v>14.485937534439829</v>
      </c>
      <c r="M67" s="8">
        <v>18.124882629107994</v>
      </c>
    </row>
    <row r="68" spans="3:13" x14ac:dyDescent="0.25">
      <c r="C68" s="9">
        <v>36</v>
      </c>
      <c r="D68" s="8">
        <v>36</v>
      </c>
      <c r="E68" s="8">
        <v>0.16901408450704225</v>
      </c>
      <c r="F68" s="8">
        <v>3620.2000000000003</v>
      </c>
      <c r="G68" s="8">
        <v>3173.6619718309885</v>
      </c>
      <c r="H68" s="8">
        <v>1.1407011938046414</v>
      </c>
      <c r="I68" s="8">
        <v>1</v>
      </c>
      <c r="J68" s="8">
        <v>1.2496289885945056</v>
      </c>
      <c r="K68" s="8">
        <v>16.996244131455402</v>
      </c>
      <c r="L68" s="8">
        <v>14.89982146399525</v>
      </c>
      <c r="M68" s="8">
        <v>18.619248826291091</v>
      </c>
    </row>
    <row r="69" spans="3:13" x14ac:dyDescent="0.25">
      <c r="C69" s="9">
        <v>37</v>
      </c>
      <c r="D69" s="8">
        <v>37</v>
      </c>
      <c r="E69" s="8">
        <v>0.17370892018779344</v>
      </c>
      <c r="F69" s="8">
        <v>3729.3</v>
      </c>
      <c r="G69" s="8">
        <v>3261.8192488262939</v>
      </c>
      <c r="H69" s="8">
        <v>1.143319023990039</v>
      </c>
      <c r="I69" s="8">
        <v>1</v>
      </c>
      <c r="J69" s="8">
        <v>1.2481378302813531</v>
      </c>
      <c r="K69" s="8">
        <v>17.508450704225353</v>
      </c>
      <c r="L69" s="8">
        <v>15.313705393550675</v>
      </c>
      <c r="M69" s="8">
        <v>19.113615023474193</v>
      </c>
    </row>
    <row r="70" spans="3:13" x14ac:dyDescent="0.25">
      <c r="C70" s="9">
        <v>38</v>
      </c>
      <c r="D70" s="8">
        <v>38</v>
      </c>
      <c r="E70" s="8">
        <v>0.17840375586854459</v>
      </c>
      <c r="F70" s="8">
        <v>3837.2000000000003</v>
      </c>
      <c r="G70" s="8">
        <v>3349.9765258215989</v>
      </c>
      <c r="H70" s="8">
        <v>1.1454408621740737</v>
      </c>
      <c r="I70" s="8">
        <v>1</v>
      </c>
      <c r="J70" s="8">
        <v>1.246725153984682</v>
      </c>
      <c r="K70" s="8">
        <v>18.015023474178406</v>
      </c>
      <c r="L70" s="8">
        <v>15.727589323106098</v>
      </c>
      <c r="M70" s="8">
        <v>19.60798122065729</v>
      </c>
    </row>
    <row r="71" spans="3:13" x14ac:dyDescent="0.25">
      <c r="C71" s="9">
        <v>39</v>
      </c>
      <c r="D71" s="8">
        <v>39</v>
      </c>
      <c r="E71" s="8">
        <v>0.18309859154929578</v>
      </c>
      <c r="F71" s="8">
        <v>3945.1000000000004</v>
      </c>
      <c r="G71" s="8">
        <v>3438.1338028169043</v>
      </c>
      <c r="H71" s="8">
        <v>1.1474538881435425</v>
      </c>
      <c r="I71" s="8">
        <v>1</v>
      </c>
      <c r="J71" s="8">
        <v>1.2453849226263016</v>
      </c>
      <c r="K71" s="8">
        <v>18.521596244131459</v>
      </c>
      <c r="L71" s="8">
        <v>16.141473252661523</v>
      </c>
      <c r="M71" s="8">
        <v>20.102347417840388</v>
      </c>
    </row>
    <row r="72" spans="3:13" x14ac:dyDescent="0.25">
      <c r="C72" s="9">
        <v>40</v>
      </c>
      <c r="D72" s="8">
        <v>40</v>
      </c>
      <c r="E72" s="8">
        <v>0.18779342723004694</v>
      </c>
      <c r="F72" s="8">
        <v>4054.0000000000005</v>
      </c>
      <c r="G72" s="8">
        <v>3526.2910798122093</v>
      </c>
      <c r="H72" s="8">
        <v>1.1496498468912255</v>
      </c>
      <c r="I72" s="8">
        <v>1</v>
      </c>
      <c r="J72" s="8">
        <v>1.2441117028358408</v>
      </c>
      <c r="K72" s="8">
        <v>19.03286384976526</v>
      </c>
      <c r="L72" s="8">
        <v>16.555357182216945</v>
      </c>
      <c r="M72" s="8">
        <v>20.596713615023489</v>
      </c>
    </row>
    <row r="73" spans="3:13" x14ac:dyDescent="0.25">
      <c r="C73" s="9">
        <v>41</v>
      </c>
      <c r="D73" s="8">
        <v>41</v>
      </c>
      <c r="E73" s="8">
        <v>0.19248826291079812</v>
      </c>
      <c r="F73" s="8">
        <v>4167.9000000000005</v>
      </c>
      <c r="G73" s="8">
        <v>3614.4483568075148</v>
      </c>
      <c r="H73" s="8">
        <v>1.1531220226594483</v>
      </c>
      <c r="I73" s="8">
        <v>1</v>
      </c>
      <c r="J73" s="8">
        <v>1.242900591327841</v>
      </c>
      <c r="K73" s="8">
        <v>19.56760563380282</v>
      </c>
      <c r="L73" s="8">
        <v>16.969241111772369</v>
      </c>
      <c r="M73" s="8">
        <v>21.091079812206587</v>
      </c>
    </row>
    <row r="74" spans="3:13" x14ac:dyDescent="0.25">
      <c r="C74" s="9">
        <v>42</v>
      </c>
      <c r="D74" s="8">
        <v>42</v>
      </c>
      <c r="E74" s="8">
        <v>0.19718309859154928</v>
      </c>
      <c r="F74" s="8">
        <v>4281.7000000000007</v>
      </c>
      <c r="G74" s="8">
        <v>3702.6056338028202</v>
      </c>
      <c r="H74" s="8">
        <v>1.1564018487171188</v>
      </c>
      <c r="I74" s="8">
        <v>1</v>
      </c>
      <c r="J74" s="8">
        <v>1.2417471517964127</v>
      </c>
      <c r="K74" s="8">
        <v>20.101877934272302</v>
      </c>
      <c r="L74" s="8">
        <v>17.383125041327794</v>
      </c>
      <c r="M74" s="8">
        <v>21.585446009389688</v>
      </c>
    </row>
    <row r="75" spans="3:13" x14ac:dyDescent="0.25">
      <c r="C75" s="9">
        <v>43</v>
      </c>
      <c r="D75" s="8">
        <v>43</v>
      </c>
      <c r="E75" s="8">
        <v>0.20187793427230047</v>
      </c>
      <c r="F75" s="8">
        <v>4399.0000000000009</v>
      </c>
      <c r="G75" s="8">
        <v>3790.7629107981252</v>
      </c>
      <c r="H75" s="8">
        <v>1.1604524217194618</v>
      </c>
      <c r="I75" s="8">
        <v>1</v>
      </c>
      <c r="J75" s="8">
        <v>1.2406473606152837</v>
      </c>
      <c r="K75" s="8">
        <v>20.652582159624416</v>
      </c>
      <c r="L75" s="8">
        <v>17.797008970883216</v>
      </c>
      <c r="M75" s="8">
        <v>22.079812206572786</v>
      </c>
    </row>
    <row r="76" spans="3:13" x14ac:dyDescent="0.25">
      <c r="C76" s="9">
        <v>44</v>
      </c>
      <c r="D76" s="8">
        <v>44</v>
      </c>
      <c r="E76" s="8">
        <v>0.20657276995305165</v>
      </c>
      <c r="F76" s="8">
        <v>4517.1000000000013</v>
      </c>
      <c r="G76" s="8">
        <v>3878.9201877934306</v>
      </c>
      <c r="H76" s="8">
        <v>1.1645251207320166</v>
      </c>
      <c r="I76" s="8">
        <v>1</v>
      </c>
      <c r="J76" s="8">
        <v>1.2395975599423876</v>
      </c>
      <c r="K76" s="8">
        <v>21.207042253521134</v>
      </c>
      <c r="L76" s="8">
        <v>18.21089290043864</v>
      </c>
      <c r="M76" s="8">
        <v>22.574178403755887</v>
      </c>
    </row>
    <row r="77" spans="3:13" x14ac:dyDescent="0.25">
      <c r="C77" s="9">
        <v>45</v>
      </c>
      <c r="D77" s="8">
        <v>45</v>
      </c>
      <c r="E77" s="8">
        <v>0.21126760563380281</v>
      </c>
      <c r="F77" s="8">
        <v>4638.4000000000015</v>
      </c>
      <c r="G77" s="8">
        <v>3967.0774647887356</v>
      </c>
      <c r="H77" s="8">
        <v>1.1692234500510357</v>
      </c>
      <c r="I77" s="8">
        <v>1</v>
      </c>
      <c r="J77" s="8">
        <v>1.2385944170771757</v>
      </c>
      <c r="K77" s="8">
        <v>21.776525821596252</v>
      </c>
      <c r="L77" s="8">
        <v>18.624776829994065</v>
      </c>
      <c r="M77" s="8">
        <v>23.068544600938985</v>
      </c>
    </row>
    <row r="78" spans="3:13" x14ac:dyDescent="0.25">
      <c r="C78" s="9">
        <v>46</v>
      </c>
      <c r="D78" s="8">
        <v>46</v>
      </c>
      <c r="E78" s="8">
        <v>0.215962441314554</v>
      </c>
      <c r="F78" s="8">
        <v>4757.4000000000015</v>
      </c>
      <c r="G78" s="8">
        <v>4055.234741784041</v>
      </c>
      <c r="H78" s="8">
        <v>1.173150336028896</v>
      </c>
      <c r="I78" s="8">
        <v>1</v>
      </c>
      <c r="J78" s="8">
        <v>1.2376348891191469</v>
      </c>
      <c r="K78" s="8">
        <v>22.33521126760564</v>
      </c>
      <c r="L78" s="8">
        <v>19.03866075954949</v>
      </c>
      <c r="M78" s="8">
        <v>23.562910798122086</v>
      </c>
    </row>
    <row r="79" spans="3:13" x14ac:dyDescent="0.25">
      <c r="C79" s="9">
        <v>47</v>
      </c>
      <c r="D79" s="8">
        <v>47</v>
      </c>
      <c r="E79" s="8">
        <v>0.22065727699530516</v>
      </c>
      <c r="F79" s="8">
        <v>4872.9000000000015</v>
      </c>
      <c r="G79" s="8">
        <v>4143.3920187793465</v>
      </c>
      <c r="H79" s="8">
        <v>1.1760654019494805</v>
      </c>
      <c r="I79" s="8">
        <v>1</v>
      </c>
      <c r="J79" s="8">
        <v>1.2367161921380556</v>
      </c>
      <c r="K79" s="8">
        <v>22.8774647887324</v>
      </c>
      <c r="L79" s="8">
        <v>19.452544689104911</v>
      </c>
      <c r="M79" s="8">
        <v>24.057276995305184</v>
      </c>
    </row>
    <row r="80" spans="3:13" x14ac:dyDescent="0.25">
      <c r="C80" s="9">
        <v>48</v>
      </c>
      <c r="D80" s="8">
        <v>48</v>
      </c>
      <c r="E80" s="8">
        <v>0.22535211267605634</v>
      </c>
      <c r="F80" s="8">
        <v>4988.9000000000015</v>
      </c>
      <c r="G80" s="8">
        <v>4231.5492957746519</v>
      </c>
      <c r="H80" s="8">
        <v>1.1789771668219937</v>
      </c>
      <c r="I80" s="8">
        <v>1</v>
      </c>
      <c r="J80" s="8">
        <v>1.2345832778591399</v>
      </c>
      <c r="K80" s="8">
        <v>23.422065727699536</v>
      </c>
      <c r="L80" s="8">
        <v>19.866428618660336</v>
      </c>
      <c r="M80" s="8">
        <v>24.526760563380304</v>
      </c>
    </row>
    <row r="81" spans="3:13" x14ac:dyDescent="0.25">
      <c r="C81" s="9">
        <v>49</v>
      </c>
      <c r="D81" s="8">
        <v>49</v>
      </c>
      <c r="E81" s="8">
        <v>0.2300469483568075</v>
      </c>
      <c r="F81" s="8">
        <v>5105.9000000000015</v>
      </c>
      <c r="G81" s="8">
        <v>4319.7065727699564</v>
      </c>
      <c r="H81" s="8">
        <v>1.1820015813541493</v>
      </c>
      <c r="I81" s="8">
        <v>1</v>
      </c>
      <c r="J81" s="8">
        <v>1.2325374213058944</v>
      </c>
      <c r="K81" s="8">
        <v>23.971361502347424</v>
      </c>
      <c r="L81" s="8">
        <v>20.280312548215758</v>
      </c>
      <c r="M81" s="8">
        <v>24.99624413145542</v>
      </c>
    </row>
    <row r="82" spans="3:13" x14ac:dyDescent="0.25">
      <c r="C82" s="9">
        <v>50</v>
      </c>
      <c r="D82" s="8">
        <v>50</v>
      </c>
      <c r="E82" s="8">
        <v>0.23474178403755869</v>
      </c>
      <c r="F82" s="8">
        <v>5223.2000000000016</v>
      </c>
      <c r="G82" s="8">
        <v>4407.8638497652619</v>
      </c>
      <c r="H82" s="8">
        <v>1.1849730794834237</v>
      </c>
      <c r="I82" s="8">
        <v>1</v>
      </c>
      <c r="J82" s="8">
        <v>1.2305733990147782</v>
      </c>
      <c r="K82" s="8">
        <v>24.522065727699538</v>
      </c>
      <c r="L82" s="8">
        <v>20.694196477771182</v>
      </c>
      <c r="M82" s="8">
        <v>25.465727699530536</v>
      </c>
    </row>
    <row r="83" spans="3:13" x14ac:dyDescent="0.25">
      <c r="C83" s="9">
        <v>51</v>
      </c>
      <c r="D83" s="8">
        <v>51</v>
      </c>
      <c r="E83" s="8">
        <v>0.23943661971830985</v>
      </c>
      <c r="F83" s="8">
        <v>5342.0000000000018</v>
      </c>
      <c r="G83" s="8">
        <v>4496.0211267605673</v>
      </c>
      <c r="H83" s="8">
        <v>1.1881616765998098</v>
      </c>
      <c r="I83" s="8">
        <v>1</v>
      </c>
      <c r="J83" s="8">
        <v>1.228686397205667</v>
      </c>
      <c r="K83" s="8">
        <v>25.079812206572779</v>
      </c>
      <c r="L83" s="8">
        <v>21.108080407326607</v>
      </c>
      <c r="M83" s="8">
        <v>25.935211267605656</v>
      </c>
    </row>
    <row r="84" spans="3:13" x14ac:dyDescent="0.25">
      <c r="C84" s="9">
        <v>52</v>
      </c>
      <c r="D84" s="8">
        <v>52</v>
      </c>
      <c r="E84" s="8">
        <v>0.24413145539906103</v>
      </c>
      <c r="F84" s="8">
        <v>5462.5000000000018</v>
      </c>
      <c r="G84" s="8">
        <v>4584.1784037558728</v>
      </c>
      <c r="H84" s="8">
        <v>1.1915984760812339</v>
      </c>
      <c r="I84" s="8">
        <v>1</v>
      </c>
      <c r="J84" s="8">
        <v>1.2268719723892136</v>
      </c>
      <c r="K84" s="8">
        <v>25.645539906103295</v>
      </c>
      <c r="L84" s="8">
        <v>21.521964336882032</v>
      </c>
      <c r="M84" s="8">
        <v>26.404694835680772</v>
      </c>
    </row>
    <row r="85" spans="3:13" x14ac:dyDescent="0.25">
      <c r="C85" s="9">
        <v>53</v>
      </c>
      <c r="D85" s="8">
        <v>53</v>
      </c>
      <c r="E85" s="8">
        <v>0.24882629107981222</v>
      </c>
      <c r="F85" s="8">
        <v>5567.800000000002</v>
      </c>
      <c r="G85" s="8">
        <v>4672.3356807511773</v>
      </c>
      <c r="H85" s="8">
        <v>1.1916523940987174</v>
      </c>
      <c r="I85" s="8">
        <v>1</v>
      </c>
      <c r="J85" s="8">
        <v>1.2250832112901078</v>
      </c>
      <c r="K85" s="8">
        <v>26.139906103286393</v>
      </c>
      <c r="L85" s="8">
        <v>21.935848266437453</v>
      </c>
      <c r="M85" s="8">
        <v>26.873239436619741</v>
      </c>
    </row>
    <row r="86" spans="3:13" x14ac:dyDescent="0.25">
      <c r="C86" s="9">
        <v>54</v>
      </c>
      <c r="D86" s="8">
        <v>54</v>
      </c>
      <c r="E86" s="8">
        <v>0.25352112676056338</v>
      </c>
      <c r="F86" s="8">
        <v>5673.1000000000022</v>
      </c>
      <c r="G86" s="8">
        <v>4760.4929577464827</v>
      </c>
      <c r="H86" s="8">
        <v>1.1917043151525903</v>
      </c>
      <c r="I86" s="8">
        <v>1</v>
      </c>
      <c r="J86" s="8">
        <v>1.2233607006020797</v>
      </c>
      <c r="K86" s="8">
        <v>26.634272300469494</v>
      </c>
      <c r="L86" s="8">
        <v>22.349732195992878</v>
      </c>
      <c r="M86" s="8">
        <v>27.341784037558707</v>
      </c>
    </row>
    <row r="87" spans="3:13" x14ac:dyDescent="0.25">
      <c r="C87" s="9">
        <v>55</v>
      </c>
      <c r="D87" s="8">
        <v>55</v>
      </c>
      <c r="E87" s="8">
        <v>0.25821596244131456</v>
      </c>
      <c r="F87" s="8">
        <v>5778.4000000000024</v>
      </c>
      <c r="G87" s="8">
        <v>4848.6502347417882</v>
      </c>
      <c r="H87" s="8">
        <v>1.1917543481681407</v>
      </c>
      <c r="I87" s="8">
        <v>1</v>
      </c>
      <c r="J87" s="8">
        <v>1.2217008266663441</v>
      </c>
      <c r="K87" s="8">
        <v>27.128638497652592</v>
      </c>
      <c r="L87" s="8">
        <v>22.7636161255483</v>
      </c>
      <c r="M87" s="8">
        <v>27.810328638497676</v>
      </c>
    </row>
    <row r="88" spans="3:13" x14ac:dyDescent="0.25">
      <c r="C88" s="9">
        <v>56</v>
      </c>
      <c r="D88" s="8">
        <v>56</v>
      </c>
      <c r="E88" s="8">
        <v>0.26291079812206575</v>
      </c>
      <c r="F88" s="8">
        <v>5883.7000000000025</v>
      </c>
      <c r="G88" s="8">
        <v>4936.8075117370936</v>
      </c>
      <c r="H88" s="8">
        <v>1.1918025942902786</v>
      </c>
      <c r="I88" s="8">
        <v>1</v>
      </c>
      <c r="J88" s="8">
        <v>1.2201002339425984</v>
      </c>
      <c r="K88" s="8">
        <v>27.623004694835693</v>
      </c>
      <c r="L88" s="8">
        <v>23.177500055103724</v>
      </c>
      <c r="M88" s="8">
        <v>28.278873239436642</v>
      </c>
    </row>
    <row r="89" spans="3:13" x14ac:dyDescent="0.25">
      <c r="C89" s="9">
        <v>57</v>
      </c>
      <c r="D89" s="8">
        <v>57</v>
      </c>
      <c r="E89" s="8">
        <v>0.26760563380281688</v>
      </c>
      <c r="F89" s="8">
        <v>5989.0000000000027</v>
      </c>
      <c r="G89" s="8">
        <v>5024.964788732399</v>
      </c>
      <c r="H89" s="8">
        <v>1.1918491475660253</v>
      </c>
      <c r="I89" s="8">
        <v>1</v>
      </c>
      <c r="J89" s="8">
        <v>1.2185558023670546</v>
      </c>
      <c r="K89" s="8">
        <v>28.117370892018791</v>
      </c>
      <c r="L89" s="8">
        <v>23.591383984659149</v>
      </c>
      <c r="M89" s="8">
        <v>28.747417840375611</v>
      </c>
    </row>
    <row r="90" spans="3:13" x14ac:dyDescent="0.25">
      <c r="C90" s="9">
        <v>58</v>
      </c>
      <c r="D90" s="8">
        <v>58</v>
      </c>
      <c r="E90" s="8">
        <v>0.27230046948356806</v>
      </c>
      <c r="F90" s="8">
        <v>6094.3000000000029</v>
      </c>
      <c r="G90" s="8">
        <v>5113.1220657277036</v>
      </c>
      <c r="H90" s="8">
        <v>1.1918940955564019</v>
      </c>
      <c r="I90" s="8">
        <v>1</v>
      </c>
      <c r="J90" s="8">
        <v>1.2170450695302062</v>
      </c>
      <c r="K90" s="8">
        <v>28.611737089201892</v>
      </c>
      <c r="L90" s="8">
        <v>24.005267914214571</v>
      </c>
      <c r="M90" s="8">
        <v>29.215492957746502</v>
      </c>
    </row>
    <row r="91" spans="3:13" x14ac:dyDescent="0.25">
      <c r="C91" s="9">
        <v>59</v>
      </c>
      <c r="D91" s="8">
        <v>59</v>
      </c>
      <c r="E91" s="8">
        <v>0.27699530516431925</v>
      </c>
      <c r="F91" s="8">
        <v>6199.6000000000031</v>
      </c>
      <c r="G91" s="8">
        <v>5201.279342723009</v>
      </c>
      <c r="H91" s="8">
        <v>1.1919375198860875</v>
      </c>
      <c r="I91" s="8">
        <v>1</v>
      </c>
      <c r="J91" s="8">
        <v>1.2155663219368655</v>
      </c>
      <c r="K91" s="8">
        <v>29.10610328638499</v>
      </c>
      <c r="L91" s="8">
        <v>24.419151843769995</v>
      </c>
      <c r="M91" s="8">
        <v>29.683098591549321</v>
      </c>
    </row>
    <row r="92" spans="3:13" x14ac:dyDescent="0.25">
      <c r="C92" s="9">
        <v>60</v>
      </c>
      <c r="D92" s="8">
        <v>60</v>
      </c>
      <c r="E92" s="8">
        <v>0.28169014084507044</v>
      </c>
      <c r="F92" s="8">
        <v>6304.9000000000033</v>
      </c>
      <c r="G92" s="8">
        <v>5289.4366197183144</v>
      </c>
      <c r="H92" s="8">
        <v>1.191979496738117</v>
      </c>
      <c r="I92" s="8">
        <v>1</v>
      </c>
      <c r="J92" s="8">
        <v>1.2140990547197443</v>
      </c>
      <c r="K92" s="8">
        <v>29.600469483568091</v>
      </c>
      <c r="L92" s="8">
        <v>24.83303577332542</v>
      </c>
      <c r="M92" s="8">
        <v>30.149765258215986</v>
      </c>
    </row>
    <row r="93" spans="3:13" x14ac:dyDescent="0.25">
      <c r="C93" s="9">
        <v>61</v>
      </c>
      <c r="D93" s="8">
        <v>61</v>
      </c>
      <c r="E93" s="8">
        <v>0.28638497652582162</v>
      </c>
      <c r="F93" s="8">
        <v>6410.2000000000035</v>
      </c>
      <c r="G93" s="8">
        <v>5377.5938967136199</v>
      </c>
      <c r="H93" s="8">
        <v>1.192020097299916</v>
      </c>
      <c r="I93" s="8">
        <v>1</v>
      </c>
      <c r="J93" s="8">
        <v>1.2126798946244959</v>
      </c>
      <c r="K93" s="8">
        <v>30.094835680751189</v>
      </c>
      <c r="L93" s="8">
        <v>25.246919702880845</v>
      </c>
      <c r="M93" s="8">
        <v>30.616431924882651</v>
      </c>
    </row>
    <row r="94" spans="3:13" x14ac:dyDescent="0.25">
      <c r="C94" s="9">
        <v>62</v>
      </c>
      <c r="D94" s="8">
        <v>62</v>
      </c>
      <c r="E94" s="8">
        <v>0.29107981220657275</v>
      </c>
      <c r="F94" s="8">
        <v>6515.5000000000036</v>
      </c>
      <c r="G94" s="8">
        <v>5465.7511737089244</v>
      </c>
      <c r="H94" s="8">
        <v>1.1920593881661732</v>
      </c>
      <c r="I94" s="8">
        <v>1</v>
      </c>
      <c r="J94" s="8">
        <v>1.2113065138871588</v>
      </c>
      <c r="K94" s="8">
        <v>30.58920187793429</v>
      </c>
      <c r="L94" s="8">
        <v>25.660803632436266</v>
      </c>
      <c r="M94" s="8">
        <v>31.083098591549316</v>
      </c>
    </row>
    <row r="95" spans="3:13" x14ac:dyDescent="0.25">
      <c r="C95" s="9">
        <v>63</v>
      </c>
      <c r="D95" s="8">
        <v>63</v>
      </c>
      <c r="E95" s="8">
        <v>0.29577464788732394</v>
      </c>
      <c r="F95" s="8">
        <v>6620.8000000000038</v>
      </c>
      <c r="G95" s="8">
        <v>5553.9084507042298</v>
      </c>
      <c r="H95" s="8">
        <v>1.1920974317033428</v>
      </c>
      <c r="I95" s="8">
        <v>1</v>
      </c>
      <c r="J95" s="8">
        <v>1.2099587272001064</v>
      </c>
      <c r="K95" s="8">
        <v>31.083568075117388</v>
      </c>
      <c r="L95" s="8">
        <v>26.074687561991688</v>
      </c>
      <c r="M95" s="8">
        <v>31.549295774647909</v>
      </c>
    </row>
    <row r="96" spans="3:13" x14ac:dyDescent="0.25">
      <c r="C96" s="9">
        <v>64</v>
      </c>
      <c r="D96" s="8">
        <v>64</v>
      </c>
      <c r="E96" s="8">
        <v>0.30046948356807512</v>
      </c>
      <c r="F96" s="8">
        <v>6726.100000000004</v>
      </c>
      <c r="G96" s="8">
        <v>5642.0657276995353</v>
      </c>
      <c r="H96" s="8">
        <v>1.1921342863799758</v>
      </c>
      <c r="I96" s="8">
        <v>1</v>
      </c>
      <c r="J96" s="8">
        <v>1.2086530588470243</v>
      </c>
      <c r="K96" s="8">
        <v>31.577934272300489</v>
      </c>
      <c r="L96" s="8">
        <v>26.488571491547113</v>
      </c>
      <c r="M96" s="8">
        <v>32.015492957746503</v>
      </c>
    </row>
    <row r="97" spans="3:13" x14ac:dyDescent="0.25">
      <c r="C97" s="9">
        <v>65</v>
      </c>
      <c r="D97" s="8">
        <v>65</v>
      </c>
      <c r="E97" s="8">
        <v>0.30516431924882631</v>
      </c>
      <c r="F97" s="8">
        <v>6831.4000000000042</v>
      </c>
      <c r="G97" s="8">
        <v>5730.2230046948407</v>
      </c>
      <c r="H97" s="8">
        <v>1.1921700070665584</v>
      </c>
      <c r="I97" s="8">
        <v>1</v>
      </c>
      <c r="J97" s="8">
        <v>1.2073875649048063</v>
      </c>
      <c r="K97" s="8">
        <v>32.072300469483586</v>
      </c>
      <c r="L97" s="8">
        <v>26.902455421102538</v>
      </c>
      <c r="M97" s="8">
        <v>32.481690140845096</v>
      </c>
    </row>
    <row r="98" spans="3:13" x14ac:dyDescent="0.25">
      <c r="C98" s="9">
        <v>66</v>
      </c>
      <c r="D98" s="8">
        <v>66</v>
      </c>
      <c r="E98" s="8">
        <v>0.30985915492957744</v>
      </c>
      <c r="F98" s="8">
        <v>6936.7000000000044</v>
      </c>
      <c r="G98" s="8">
        <v>5818.3802816901461</v>
      </c>
      <c r="H98" s="8">
        <v>1.1922046453080932</v>
      </c>
      <c r="I98" s="8">
        <v>1</v>
      </c>
      <c r="J98" s="8">
        <v>1.2061432323501287</v>
      </c>
      <c r="K98" s="8">
        <v>32.566666666666684</v>
      </c>
      <c r="L98" s="8">
        <v>27.316339350657962</v>
      </c>
      <c r="M98" s="8">
        <v>32.947417840375607</v>
      </c>
    </row>
    <row r="99" spans="3:13" x14ac:dyDescent="0.25">
      <c r="C99" s="9">
        <v>67</v>
      </c>
      <c r="D99" s="8">
        <v>67</v>
      </c>
      <c r="E99" s="8">
        <v>0.31455399061032863</v>
      </c>
      <c r="F99" s="8">
        <v>7042.0000000000045</v>
      </c>
      <c r="G99" s="8">
        <v>5906.5375586854507</v>
      </c>
      <c r="H99" s="8">
        <v>1.192238249572269</v>
      </c>
      <c r="I99" s="8">
        <v>1</v>
      </c>
      <c r="J99" s="8">
        <v>1.2049360440508148</v>
      </c>
      <c r="K99" s="8">
        <v>33.061032863849789</v>
      </c>
      <c r="L99" s="8">
        <v>27.730223280213384</v>
      </c>
      <c r="M99" s="8">
        <v>33.413145539906125</v>
      </c>
    </row>
    <row r="100" spans="3:13" x14ac:dyDescent="0.25">
      <c r="C100" s="9">
        <v>68</v>
      </c>
      <c r="D100" s="8">
        <v>68</v>
      </c>
      <c r="E100" s="8">
        <v>0.31924882629107981</v>
      </c>
      <c r="F100" s="8">
        <v>7147.3000000000047</v>
      </c>
      <c r="G100" s="8">
        <v>5994.6948356807561</v>
      </c>
      <c r="H100" s="8">
        <v>1.1922708654757335</v>
      </c>
      <c r="I100" s="8">
        <v>1</v>
      </c>
      <c r="J100" s="8">
        <v>1.203764361289716</v>
      </c>
      <c r="K100" s="8">
        <v>33.555399061032887</v>
      </c>
      <c r="L100" s="8">
        <v>28.144107209768809</v>
      </c>
      <c r="M100" s="8">
        <v>33.878873239436643</v>
      </c>
    </row>
    <row r="101" spans="3:13" x14ac:dyDescent="0.25">
      <c r="C101" s="9">
        <v>69</v>
      </c>
      <c r="D101" s="8">
        <v>69</v>
      </c>
      <c r="E101" s="8">
        <v>0.323943661971831</v>
      </c>
      <c r="F101" s="8">
        <v>7252.6000000000049</v>
      </c>
      <c r="G101" s="8">
        <v>6082.8521126760616</v>
      </c>
      <c r="H101" s="8">
        <v>1.1923025359906916</v>
      </c>
      <c r="I101" s="8">
        <v>1</v>
      </c>
      <c r="J101" s="8">
        <v>1.2026102006911601</v>
      </c>
      <c r="K101" s="8">
        <v>34.049765258215984</v>
      </c>
      <c r="L101" s="8">
        <v>28.557991139324233</v>
      </c>
      <c r="M101" s="8">
        <v>34.344131455399086</v>
      </c>
    </row>
    <row r="102" spans="3:13" x14ac:dyDescent="0.25">
      <c r="C102" s="9">
        <v>70</v>
      </c>
      <c r="D102" s="8">
        <v>70</v>
      </c>
      <c r="E102" s="8">
        <v>0.32863849765258218</v>
      </c>
      <c r="F102" s="8">
        <v>7357.9000000000051</v>
      </c>
      <c r="G102" s="8">
        <v>6171.009389671367</v>
      </c>
      <c r="H102" s="8">
        <v>1.1923333016337938</v>
      </c>
      <c r="I102" s="8">
        <v>1</v>
      </c>
      <c r="J102" s="8">
        <v>1.2014566065009411</v>
      </c>
      <c r="K102" s="8">
        <v>34.544131455399082</v>
      </c>
      <c r="L102" s="8">
        <v>28.971875068879658</v>
      </c>
      <c r="M102" s="8">
        <v>34.808450704225372</v>
      </c>
    </row>
    <row r="103" spans="3:13" x14ac:dyDescent="0.25">
      <c r="C103" s="9">
        <v>71</v>
      </c>
      <c r="D103" s="8">
        <v>71</v>
      </c>
      <c r="E103" s="8">
        <v>0.33333333333333331</v>
      </c>
      <c r="F103" s="8">
        <v>7463.2000000000053</v>
      </c>
      <c r="G103" s="8">
        <v>6259.1666666666715</v>
      </c>
      <c r="H103" s="8">
        <v>1.1923632006390628</v>
      </c>
      <c r="I103" s="8">
        <v>1</v>
      </c>
      <c r="J103" s="8">
        <v>1.200319531354014</v>
      </c>
      <c r="K103" s="8">
        <v>35.038497652582187</v>
      </c>
      <c r="L103" s="8">
        <v>29.385758998435076</v>
      </c>
      <c r="M103" s="8">
        <v>35.272300469483589</v>
      </c>
    </row>
    <row r="104" spans="3:13" x14ac:dyDescent="0.25">
      <c r="C104" s="9">
        <v>72</v>
      </c>
      <c r="D104" s="8">
        <v>72</v>
      </c>
      <c r="E104" s="8">
        <v>0.3380281690140845</v>
      </c>
      <c r="F104" s="8">
        <v>7568.5000000000055</v>
      </c>
      <c r="G104" s="8">
        <v>6347.323943661977</v>
      </c>
      <c r="H104" s="8">
        <v>1.1923922691164071</v>
      </c>
      <c r="I104" s="8">
        <v>1</v>
      </c>
      <c r="J104" s="8">
        <v>1.1991825322859804</v>
      </c>
      <c r="K104" s="8">
        <v>35.532863849765285</v>
      </c>
      <c r="L104" s="8">
        <v>29.799642927990501</v>
      </c>
      <c r="M104" s="8">
        <v>35.735211267605656</v>
      </c>
    </row>
    <row r="105" spans="3:13" x14ac:dyDescent="0.25">
      <c r="C105" s="9">
        <v>73</v>
      </c>
      <c r="D105" s="8">
        <v>73</v>
      </c>
      <c r="E105" s="8">
        <v>0.34272300469483569</v>
      </c>
      <c r="F105" s="8">
        <v>7673.8000000000056</v>
      </c>
      <c r="G105" s="8">
        <v>6435.4812206572824</v>
      </c>
      <c r="H105" s="8">
        <v>1.1924205411971116</v>
      </c>
      <c r="I105" s="8">
        <v>1</v>
      </c>
      <c r="J105" s="8">
        <v>1.1980611450238279</v>
      </c>
      <c r="K105" s="8">
        <v>36.027230046948382</v>
      </c>
      <c r="L105" s="8">
        <v>30.213526857545926</v>
      </c>
      <c r="M105" s="8">
        <v>36.197652582159648</v>
      </c>
    </row>
    <row r="106" spans="3:13" x14ac:dyDescent="0.25">
      <c r="C106" s="9">
        <v>74</v>
      </c>
      <c r="D106" s="8">
        <v>74</v>
      </c>
      <c r="E106" s="8">
        <v>0.34741784037558687</v>
      </c>
      <c r="F106" s="8">
        <v>7779.1000000000058</v>
      </c>
      <c r="G106" s="8">
        <v>6523.6384976525878</v>
      </c>
      <c r="H106" s="8">
        <v>1.1924480491675271</v>
      </c>
      <c r="I106" s="8">
        <v>1</v>
      </c>
      <c r="J106" s="8">
        <v>1.1969700655255173</v>
      </c>
      <c r="K106" s="8">
        <v>36.52159624413148</v>
      </c>
      <c r="L106" s="8">
        <v>30.627410787101351</v>
      </c>
      <c r="M106" s="8">
        <v>36.66009389671364</v>
      </c>
    </row>
    <row r="107" spans="3:13" x14ac:dyDescent="0.25">
      <c r="C107" s="9">
        <v>75</v>
      </c>
      <c r="D107" s="8">
        <v>75</v>
      </c>
      <c r="E107" s="8">
        <v>0.352112676056338</v>
      </c>
      <c r="F107" s="8">
        <v>7884.400000000006</v>
      </c>
      <c r="G107" s="8">
        <v>6611.7957746478933</v>
      </c>
      <c r="H107" s="8">
        <v>1.1924748235920648</v>
      </c>
      <c r="I107" s="8">
        <v>1</v>
      </c>
      <c r="J107" s="8">
        <v>1.1958475835441351</v>
      </c>
      <c r="K107" s="8">
        <v>37.015962441314585</v>
      </c>
      <c r="L107" s="8">
        <v>31.041294716656775</v>
      </c>
      <c r="M107" s="8">
        <v>37.120657276995331</v>
      </c>
    </row>
    <row r="108" spans="3:13" x14ac:dyDescent="0.25">
      <c r="C108" s="9">
        <v>76</v>
      </c>
      <c r="D108" s="8">
        <v>76</v>
      </c>
      <c r="E108" s="8">
        <v>0.35680751173708919</v>
      </c>
      <c r="F108" s="8">
        <v>7989.7000000000062</v>
      </c>
      <c r="G108" s="8">
        <v>6699.9530516431978</v>
      </c>
      <c r="H108" s="8">
        <v>1.1925008934264834</v>
      </c>
      <c r="I108" s="8">
        <v>1</v>
      </c>
      <c r="J108" s="8">
        <v>1.1947247896068218</v>
      </c>
      <c r="K108" s="8">
        <v>37.510328638497683</v>
      </c>
      <c r="L108" s="8">
        <v>31.455178646212197</v>
      </c>
      <c r="M108" s="8">
        <v>37.580281690140865</v>
      </c>
    </row>
    <row r="109" spans="3:13" x14ac:dyDescent="0.25">
      <c r="C109" s="9">
        <v>77</v>
      </c>
      <c r="D109" s="8">
        <v>77</v>
      </c>
      <c r="E109" s="8">
        <v>0.36150234741784038</v>
      </c>
      <c r="F109" s="8">
        <v>8095.0000000000064</v>
      </c>
      <c r="G109" s="8">
        <v>6788.1103286385032</v>
      </c>
      <c r="H109" s="8">
        <v>1.1925262861223451</v>
      </c>
      <c r="I109" s="8">
        <v>1</v>
      </c>
      <c r="J109" s="8">
        <v>1.1936311591484001</v>
      </c>
      <c r="K109" s="8">
        <v>38.00469483568078</v>
      </c>
      <c r="L109" s="8">
        <v>31.869062575767622</v>
      </c>
      <c r="M109" s="8">
        <v>38.039906103286405</v>
      </c>
    </row>
    <row r="110" spans="3:13" x14ac:dyDescent="0.25">
      <c r="C110" s="9">
        <v>78</v>
      </c>
      <c r="D110" s="8">
        <v>78</v>
      </c>
      <c r="E110" s="8">
        <v>0.36619718309859156</v>
      </c>
      <c r="F110" s="8">
        <v>8200.3000000000065</v>
      </c>
      <c r="G110" s="8">
        <v>6876.2676056338087</v>
      </c>
      <c r="H110" s="8">
        <v>1.1925510277234412</v>
      </c>
      <c r="I110" s="8">
        <v>1</v>
      </c>
      <c r="J110" s="8">
        <v>1.192551027723441</v>
      </c>
      <c r="K110" s="8">
        <v>38.499061032863878</v>
      </c>
      <c r="L110" s="8">
        <v>32.282946505323046</v>
      </c>
      <c r="M110" s="8">
        <v>38.499061032863871</v>
      </c>
    </row>
    <row r="111" spans="3:13" x14ac:dyDescent="0.25">
      <c r="C111" s="9">
        <v>79</v>
      </c>
      <c r="D111" s="8">
        <v>79</v>
      </c>
      <c r="E111" s="8">
        <v>0.37089201877934275</v>
      </c>
      <c r="F111" s="8">
        <v>8287.2000000000062</v>
      </c>
      <c r="G111" s="8">
        <v>6964.4248826291141</v>
      </c>
      <c r="H111" s="8">
        <v>1.1899331444682817</v>
      </c>
      <c r="I111" s="8">
        <v>1</v>
      </c>
      <c r="J111" s="8">
        <v>1.1910100460253228</v>
      </c>
      <c r="K111" s="8">
        <v>38.907042253521155</v>
      </c>
      <c r="L111" s="8">
        <v>32.696830434878471</v>
      </c>
      <c r="M111" s="8">
        <v>38.94225352112678</v>
      </c>
    </row>
    <row r="112" spans="3:13" x14ac:dyDescent="0.25">
      <c r="C112" s="9">
        <v>80</v>
      </c>
      <c r="D112" s="8">
        <v>80</v>
      </c>
      <c r="E112" s="8">
        <v>0.37558685446009388</v>
      </c>
      <c r="F112" s="8">
        <v>8379.4000000000069</v>
      </c>
      <c r="G112" s="8">
        <v>7052.5821596244186</v>
      </c>
      <c r="H112" s="8">
        <v>1.1881322060977235</v>
      </c>
      <c r="I112" s="8">
        <v>1</v>
      </c>
      <c r="J112" s="8">
        <v>1.189479230461989</v>
      </c>
      <c r="K112" s="8">
        <v>39.339906103286417</v>
      </c>
      <c r="L112" s="8">
        <v>33.110714364433889</v>
      </c>
      <c r="M112" s="8">
        <v>39.384507042253546</v>
      </c>
    </row>
    <row r="113" spans="3:13" x14ac:dyDescent="0.25">
      <c r="C113" s="9">
        <v>81</v>
      </c>
      <c r="D113" s="8">
        <v>81</v>
      </c>
      <c r="E113" s="8">
        <v>0.38028169014084506</v>
      </c>
      <c r="F113" s="8">
        <v>8471.6000000000076</v>
      </c>
      <c r="G113" s="8">
        <v>7140.7394366197241</v>
      </c>
      <c r="H113" s="8">
        <v>1.1863757353412527</v>
      </c>
      <c r="I113" s="8">
        <v>1</v>
      </c>
      <c r="J113" s="8">
        <v>1.187930196206058</v>
      </c>
      <c r="K113" s="8">
        <v>39.772769953051679</v>
      </c>
      <c r="L113" s="8">
        <v>33.524598293989314</v>
      </c>
      <c r="M113" s="8">
        <v>39.824882629108004</v>
      </c>
    </row>
    <row r="114" spans="3:13" x14ac:dyDescent="0.25">
      <c r="C114" s="9">
        <v>82</v>
      </c>
      <c r="D114" s="8">
        <v>82</v>
      </c>
      <c r="E114" s="8">
        <v>0.38497652582159625</v>
      </c>
      <c r="F114" s="8">
        <v>8564.1000000000076</v>
      </c>
      <c r="G114" s="8">
        <v>7228.8967136150295</v>
      </c>
      <c r="H114" s="8">
        <v>1.1847036054437232</v>
      </c>
      <c r="I114" s="8">
        <v>1</v>
      </c>
      <c r="J114" s="8">
        <v>1.1863082763166863</v>
      </c>
      <c r="K114" s="8">
        <v>40.207042253521159</v>
      </c>
      <c r="L114" s="8">
        <v>33.938482223544739</v>
      </c>
      <c r="M114" s="8">
        <v>40.26150234741786</v>
      </c>
    </row>
    <row r="115" spans="3:13" x14ac:dyDescent="0.25">
      <c r="C115" s="9">
        <v>83</v>
      </c>
      <c r="D115" s="8">
        <v>83</v>
      </c>
      <c r="E115" s="8">
        <v>0.38967136150234744</v>
      </c>
      <c r="F115" s="8">
        <v>8656.6000000000076</v>
      </c>
      <c r="G115" s="8">
        <v>7317.0539906103349</v>
      </c>
      <c r="H115" s="8">
        <v>1.1830717678328813</v>
      </c>
      <c r="I115" s="8">
        <v>1</v>
      </c>
      <c r="J115" s="8">
        <v>1.1847117721317966</v>
      </c>
      <c r="K115" s="8">
        <v>40.641314553990647</v>
      </c>
      <c r="L115" s="8">
        <v>34.352366153100164</v>
      </c>
      <c r="M115" s="8">
        <v>40.697652582159641</v>
      </c>
    </row>
    <row r="116" spans="3:13" x14ac:dyDescent="0.25">
      <c r="C116" s="9">
        <v>84</v>
      </c>
      <c r="D116" s="8">
        <v>84</v>
      </c>
      <c r="E116" s="8">
        <v>0.39436619718309857</v>
      </c>
      <c r="F116" s="8">
        <v>8749.1000000000076</v>
      </c>
      <c r="G116" s="8">
        <v>7405.2112676056404</v>
      </c>
      <c r="H116" s="8">
        <v>1.1814787834984879</v>
      </c>
      <c r="I116" s="8">
        <v>1</v>
      </c>
      <c r="J116" s="8">
        <v>1.183099263936702</v>
      </c>
      <c r="K116" s="8">
        <v>41.075586854460127</v>
      </c>
      <c r="L116" s="8">
        <v>34.766250082655588</v>
      </c>
      <c r="M116" s="8">
        <v>41.131924882629129</v>
      </c>
    </row>
    <row r="117" spans="3:13" x14ac:dyDescent="0.25">
      <c r="C117" s="9">
        <v>85</v>
      </c>
      <c r="D117" s="8">
        <v>85</v>
      </c>
      <c r="E117" s="8">
        <v>0.39906103286384975</v>
      </c>
      <c r="F117" s="8">
        <v>8841.6000000000076</v>
      </c>
      <c r="G117" s="8">
        <v>7493.3685446009449</v>
      </c>
      <c r="H117" s="8">
        <v>1.1799232811484335</v>
      </c>
      <c r="I117" s="8">
        <v>1</v>
      </c>
      <c r="J117" s="8">
        <v>1.1815246971109037</v>
      </c>
      <c r="K117" s="8">
        <v>41.509859154929615</v>
      </c>
      <c r="L117" s="8">
        <v>35.180134012211006</v>
      </c>
      <c r="M117" s="8">
        <v>41.566197183098609</v>
      </c>
    </row>
    <row r="118" spans="3:13" x14ac:dyDescent="0.25">
      <c r="C118" s="9">
        <v>86</v>
      </c>
      <c r="D118" s="8">
        <v>86</v>
      </c>
      <c r="E118" s="8">
        <v>0.40375586854460094</v>
      </c>
      <c r="F118" s="8">
        <v>8934.1000000000076</v>
      </c>
      <c r="G118" s="8">
        <v>7581.5258215962504</v>
      </c>
      <c r="H118" s="8">
        <v>1.1784039532716357</v>
      </c>
      <c r="I118" s="8">
        <v>1</v>
      </c>
      <c r="J118" s="8">
        <v>1.1799867481182635</v>
      </c>
      <c r="K118" s="8">
        <v>41.944131455399095</v>
      </c>
      <c r="L118" s="8">
        <v>35.594017941766431</v>
      </c>
      <c r="M118" s="8">
        <v>42.000469483568097</v>
      </c>
    </row>
    <row r="119" spans="3:13" x14ac:dyDescent="0.25">
      <c r="C119" s="9">
        <v>87</v>
      </c>
      <c r="D119" s="8">
        <v>87</v>
      </c>
      <c r="E119" s="8">
        <v>0.40845070422535212</v>
      </c>
      <c r="F119" s="8">
        <v>9026.6000000000076</v>
      </c>
      <c r="G119" s="8">
        <v>7669.6830985915558</v>
      </c>
      <c r="H119" s="8">
        <v>1.1769195524724658</v>
      </c>
      <c r="I119" s="8">
        <v>1</v>
      </c>
      <c r="J119" s="8">
        <v>1.1784841542748792</v>
      </c>
      <c r="K119" s="8">
        <v>42.378403755868582</v>
      </c>
      <c r="L119" s="8">
        <v>36.007901871321856</v>
      </c>
      <c r="M119" s="8">
        <v>42.434741784037577</v>
      </c>
    </row>
    <row r="120" spans="3:13" x14ac:dyDescent="0.25">
      <c r="C120" s="9">
        <v>88</v>
      </c>
      <c r="D120" s="8">
        <v>88</v>
      </c>
      <c r="E120" s="8">
        <v>0.41314553990610331</v>
      </c>
      <c r="F120" s="8">
        <v>9118.1000000000076</v>
      </c>
      <c r="G120" s="8">
        <v>7757.8403755868612</v>
      </c>
      <c r="H120" s="8">
        <v>1.175339986202055</v>
      </c>
      <c r="I120" s="8">
        <v>1</v>
      </c>
      <c r="J120" s="8">
        <v>1.1770157102915719</v>
      </c>
      <c r="K120" s="8">
        <v>42.807981220657311</v>
      </c>
      <c r="L120" s="8">
        <v>36.421785800877281</v>
      </c>
      <c r="M120" s="8">
        <v>42.869014084507064</v>
      </c>
    </row>
    <row r="121" spans="3:13" x14ac:dyDescent="0.25">
      <c r="C121" s="9">
        <v>89</v>
      </c>
      <c r="D121" s="8">
        <v>89</v>
      </c>
      <c r="E121" s="8">
        <v>0.41784037558685444</v>
      </c>
      <c r="F121" s="8">
        <v>9209.6000000000076</v>
      </c>
      <c r="G121" s="8">
        <v>7845.9976525821667</v>
      </c>
      <c r="H121" s="8">
        <v>1.1737959158028899</v>
      </c>
      <c r="I121" s="8">
        <v>1</v>
      </c>
      <c r="J121" s="8">
        <v>1.1755802650494624</v>
      </c>
      <c r="K121" s="8">
        <v>43.237558685446047</v>
      </c>
      <c r="L121" s="8">
        <v>36.835669730432706</v>
      </c>
      <c r="M121" s="8">
        <v>43.303286384976545</v>
      </c>
    </row>
    <row r="122" spans="3:13" x14ac:dyDescent="0.25">
      <c r="C122" s="9">
        <v>90</v>
      </c>
      <c r="D122" s="8">
        <v>90</v>
      </c>
      <c r="E122" s="8">
        <v>0.42253521126760563</v>
      </c>
      <c r="F122" s="8">
        <v>9300.5000000000073</v>
      </c>
      <c r="G122" s="8">
        <v>7934.1549295774712</v>
      </c>
      <c r="H122" s="8">
        <v>1.1722105356588113</v>
      </c>
      <c r="I122" s="8">
        <v>1</v>
      </c>
      <c r="J122" s="8">
        <v>1.1741389073802864</v>
      </c>
      <c r="K122" s="8">
        <v>43.664319248826324</v>
      </c>
      <c r="L122" s="8">
        <v>37.249553659988131</v>
      </c>
      <c r="M122" s="8">
        <v>43.736150234741807</v>
      </c>
    </row>
    <row r="123" spans="3:13" x14ac:dyDescent="0.25">
      <c r="C123" s="9">
        <v>91</v>
      </c>
      <c r="D123" s="8">
        <v>91</v>
      </c>
      <c r="E123" s="8">
        <v>0.42723004694835681</v>
      </c>
      <c r="F123" s="8">
        <v>9390.5000000000073</v>
      </c>
      <c r="G123" s="8">
        <v>8022.3122065727766</v>
      </c>
      <c r="H123" s="8">
        <v>1.1705478119271222</v>
      </c>
      <c r="I123" s="8">
        <v>1</v>
      </c>
      <c r="J123" s="8">
        <v>1.1727292279016412</v>
      </c>
      <c r="K123" s="8">
        <v>44.086854460093932</v>
      </c>
      <c r="L123" s="8">
        <v>37.663437589543555</v>
      </c>
      <c r="M123" s="8">
        <v>44.169014084507069</v>
      </c>
    </row>
    <row r="124" spans="3:13" x14ac:dyDescent="0.25">
      <c r="C124" s="9">
        <v>92</v>
      </c>
      <c r="D124" s="8">
        <v>92</v>
      </c>
      <c r="E124" s="8">
        <v>0.431924882629108</v>
      </c>
      <c r="F124" s="8">
        <v>9479.9000000000069</v>
      </c>
      <c r="G124" s="8">
        <v>8110.4694835680821</v>
      </c>
      <c r="H124" s="8">
        <v>1.1688472559087248</v>
      </c>
      <c r="I124" s="8">
        <v>1</v>
      </c>
      <c r="J124" s="8">
        <v>1.1712638854318009</v>
      </c>
      <c r="K124" s="8">
        <v>44.506572769953081</v>
      </c>
      <c r="L124" s="8">
        <v>38.07732151909898</v>
      </c>
      <c r="M124" s="8">
        <v>44.598591549295797</v>
      </c>
    </row>
    <row r="125" spans="3:13" x14ac:dyDescent="0.25">
      <c r="C125" s="9">
        <v>93</v>
      </c>
      <c r="D125" s="8">
        <v>93</v>
      </c>
      <c r="E125" s="8">
        <v>0.43661971830985913</v>
      </c>
      <c r="F125" s="8">
        <v>9569.1000000000076</v>
      </c>
      <c r="G125" s="8">
        <v>8198.6267605633875</v>
      </c>
      <c r="H125" s="8">
        <v>1.1671588766583205</v>
      </c>
      <c r="I125" s="8">
        <v>1</v>
      </c>
      <c r="J125" s="8">
        <v>1.1698300557032479</v>
      </c>
      <c r="K125" s="8">
        <v>44.925352112676094</v>
      </c>
      <c r="L125" s="8">
        <v>38.491205448654398</v>
      </c>
      <c r="M125" s="8">
        <v>45.028169014084533</v>
      </c>
    </row>
    <row r="126" spans="3:13" x14ac:dyDescent="0.25">
      <c r="C126" s="9">
        <v>94</v>
      </c>
      <c r="D126" s="8">
        <v>94</v>
      </c>
      <c r="E126" s="8">
        <v>0.44131455399061031</v>
      </c>
      <c r="F126" s="8">
        <v>9657.6000000000076</v>
      </c>
      <c r="G126" s="8">
        <v>8286.7840375586929</v>
      </c>
      <c r="H126" s="8">
        <v>1.1654219485180601</v>
      </c>
      <c r="I126" s="8">
        <v>1</v>
      </c>
      <c r="J126" s="8">
        <v>1.1683905307676399</v>
      </c>
      <c r="K126" s="8">
        <v>45.340845070422574</v>
      </c>
      <c r="L126" s="8">
        <v>38.905089378209823</v>
      </c>
      <c r="M126" s="8">
        <v>45.456338028169043</v>
      </c>
    </row>
    <row r="127" spans="3:13" x14ac:dyDescent="0.25">
      <c r="C127" s="9">
        <v>95</v>
      </c>
      <c r="D127" s="8">
        <v>95</v>
      </c>
      <c r="E127" s="8">
        <v>0.4460093896713615</v>
      </c>
      <c r="F127" s="8">
        <v>9745.1000000000076</v>
      </c>
      <c r="G127" s="8">
        <v>8374.9413145539984</v>
      </c>
      <c r="H127" s="8">
        <v>1.1636021834642525</v>
      </c>
      <c r="I127" s="8">
        <v>1</v>
      </c>
      <c r="J127" s="8">
        <v>1.1669454904736207</v>
      </c>
      <c r="K127" s="8">
        <v>45.751643192488302</v>
      </c>
      <c r="L127" s="8">
        <v>39.318973307765248</v>
      </c>
      <c r="M127" s="8">
        <v>45.88309859154932</v>
      </c>
    </row>
    <row r="128" spans="3:13" x14ac:dyDescent="0.25">
      <c r="C128" s="9">
        <v>96</v>
      </c>
      <c r="D128" s="8">
        <v>96</v>
      </c>
      <c r="E128" s="8">
        <v>0.45070422535211269</v>
      </c>
      <c r="F128" s="8">
        <v>9832.6000000000076</v>
      </c>
      <c r="G128" s="8">
        <v>8463.0985915493038</v>
      </c>
      <c r="H128" s="8">
        <v>1.1618203301823988</v>
      </c>
      <c r="I128" s="8">
        <v>1</v>
      </c>
      <c r="J128" s="8">
        <v>1.1655187391825319</v>
      </c>
      <c r="K128" s="8">
        <v>46.162441314554023</v>
      </c>
      <c r="L128" s="8">
        <v>39.732857237320673</v>
      </c>
      <c r="M128" s="8">
        <v>46.309389671361529</v>
      </c>
    </row>
    <row r="129" spans="3:13" x14ac:dyDescent="0.25">
      <c r="C129" s="9">
        <v>97</v>
      </c>
      <c r="D129" s="8">
        <v>97</v>
      </c>
      <c r="E129" s="8">
        <v>0.45539906103286387</v>
      </c>
      <c r="F129" s="8">
        <v>9919.9000000000069</v>
      </c>
      <c r="G129" s="8">
        <v>8551.2558685446074</v>
      </c>
      <c r="H129" s="8">
        <v>1.1600518277660119</v>
      </c>
      <c r="I129" s="8">
        <v>1</v>
      </c>
      <c r="J129" s="8">
        <v>1.1640863228776486</v>
      </c>
      <c r="K129" s="8">
        <v>46.572300469483601</v>
      </c>
      <c r="L129" s="8">
        <v>40.14674116687609</v>
      </c>
      <c r="M129" s="8">
        <v>46.734272300469506</v>
      </c>
    </row>
    <row r="130" spans="3:13" x14ac:dyDescent="0.25">
      <c r="C130" s="9">
        <v>98</v>
      </c>
      <c r="D130" s="8">
        <v>98</v>
      </c>
      <c r="E130" s="8">
        <v>0.460093896713615</v>
      </c>
      <c r="F130" s="8">
        <v>10006.100000000008</v>
      </c>
      <c r="G130" s="8">
        <v>8639.4131455399129</v>
      </c>
      <c r="H130" s="8">
        <v>1.1581920937726708</v>
      </c>
      <c r="I130" s="8">
        <v>1</v>
      </c>
      <c r="J130" s="8">
        <v>1.1626368401174874</v>
      </c>
      <c r="K130" s="8">
        <v>46.976995305164358</v>
      </c>
      <c r="L130" s="8">
        <v>40.560625096431515</v>
      </c>
      <c r="M130" s="8">
        <v>47.157276995305189</v>
      </c>
    </row>
    <row r="131" spans="3:13" x14ac:dyDescent="0.25">
      <c r="C131" s="9">
        <v>99</v>
      </c>
      <c r="D131" s="8">
        <v>99</v>
      </c>
      <c r="E131" s="8">
        <v>0.46478873239436619</v>
      </c>
      <c r="F131" s="8">
        <v>10090.800000000008</v>
      </c>
      <c r="G131" s="8">
        <v>8727.5704225352183</v>
      </c>
      <c r="H131" s="8">
        <v>1.1561980610256473</v>
      </c>
      <c r="I131" s="8">
        <v>1</v>
      </c>
      <c r="J131" s="8">
        <v>1.1612051818948368</v>
      </c>
      <c r="K131" s="8">
        <v>47.374647887323981</v>
      </c>
      <c r="L131" s="8">
        <v>40.97450902598694</v>
      </c>
      <c r="M131" s="8">
        <v>47.579812206572797</v>
      </c>
    </row>
    <row r="132" spans="3:13" x14ac:dyDescent="0.25">
      <c r="C132" s="9">
        <v>100</v>
      </c>
      <c r="D132" s="8">
        <v>100</v>
      </c>
      <c r="E132" s="8">
        <v>0.46948356807511737</v>
      </c>
      <c r="F132" s="8">
        <v>10174.500000000009</v>
      </c>
      <c r="G132" s="8">
        <v>8815.7276995305238</v>
      </c>
      <c r="H132" s="8">
        <v>1.1541304753028891</v>
      </c>
      <c r="I132" s="8">
        <v>1</v>
      </c>
      <c r="J132" s="8">
        <v>1.1597454400213019</v>
      </c>
      <c r="K132" s="8">
        <v>47.767605633802859</v>
      </c>
      <c r="L132" s="8">
        <v>41.388392955542365</v>
      </c>
      <c r="M132" s="8">
        <v>48.000000000000028</v>
      </c>
    </row>
    <row r="133" spans="3:13" x14ac:dyDescent="0.25">
      <c r="C133" s="9">
        <v>101</v>
      </c>
      <c r="D133" s="8">
        <v>101</v>
      </c>
      <c r="E133" s="8">
        <v>0.47417840375586856</v>
      </c>
      <c r="F133" s="8">
        <v>10258.100000000009</v>
      </c>
      <c r="G133" s="8">
        <v>8903.8849765258292</v>
      </c>
      <c r="H133" s="8">
        <v>1.1520926008191288</v>
      </c>
      <c r="I133" s="8">
        <v>1</v>
      </c>
      <c r="J133" s="8">
        <v>1.1583033728748986</v>
      </c>
      <c r="K133" s="8">
        <v>48.160093896713661</v>
      </c>
      <c r="L133" s="8">
        <v>41.80227688509779</v>
      </c>
      <c r="M133" s="8">
        <v>48.419718309859178</v>
      </c>
    </row>
    <row r="134" spans="3:13" x14ac:dyDescent="0.25">
      <c r="C134" s="9">
        <v>102</v>
      </c>
      <c r="D134" s="8">
        <v>102</v>
      </c>
      <c r="E134" s="8">
        <v>0.47887323943661969</v>
      </c>
      <c r="F134" s="8">
        <v>10340.30000000001</v>
      </c>
      <c r="G134" s="8">
        <v>8992.0422535211346</v>
      </c>
      <c r="H134" s="8">
        <v>1.1499389914400058</v>
      </c>
      <c r="I134" s="8">
        <v>1</v>
      </c>
      <c r="J134" s="8">
        <v>1.1568673396665279</v>
      </c>
      <c r="K134" s="8">
        <v>48.546009389671411</v>
      </c>
      <c r="L134" s="8">
        <v>42.216160814653215</v>
      </c>
      <c r="M134" s="8">
        <v>48.838497652582184</v>
      </c>
    </row>
    <row r="135" spans="3:13" x14ac:dyDescent="0.25">
      <c r="C135" s="9">
        <v>103</v>
      </c>
      <c r="D135" s="8">
        <v>103</v>
      </c>
      <c r="E135" s="8">
        <v>0.48356807511737088</v>
      </c>
      <c r="F135" s="8">
        <v>10423.500000000011</v>
      </c>
      <c r="G135" s="8">
        <v>9080.1995305164401</v>
      </c>
      <c r="H135" s="8">
        <v>1.1479373294572492</v>
      </c>
      <c r="I135" s="8">
        <v>1</v>
      </c>
      <c r="J135" s="8">
        <v>1.1554591905981257</v>
      </c>
      <c r="K135" s="8">
        <v>48.936619718309913</v>
      </c>
      <c r="L135" s="8">
        <v>42.630044744208639</v>
      </c>
      <c r="M135" s="8">
        <v>49.257276995305197</v>
      </c>
    </row>
    <row r="136" spans="3:13" x14ac:dyDescent="0.25">
      <c r="C136" s="9">
        <v>104</v>
      </c>
      <c r="D136" s="8">
        <v>104</v>
      </c>
      <c r="E136" s="8">
        <v>0.48826291079812206</v>
      </c>
      <c r="F136" s="8">
        <v>10506.200000000012</v>
      </c>
      <c r="G136" s="8">
        <v>9168.3568075117455</v>
      </c>
      <c r="H136" s="8">
        <v>1.1459196255747983</v>
      </c>
      <c r="I136" s="8">
        <v>1</v>
      </c>
      <c r="J136" s="8">
        <v>1.1540344930000097</v>
      </c>
      <c r="K136" s="8">
        <v>49.324882629108039</v>
      </c>
      <c r="L136" s="8">
        <v>43.043928673764064</v>
      </c>
      <c r="M136" s="8">
        <v>49.674178403755896</v>
      </c>
    </row>
    <row r="137" spans="3:13" x14ac:dyDescent="0.25">
      <c r="C137" s="9">
        <v>105</v>
      </c>
      <c r="D137" s="8">
        <v>105</v>
      </c>
      <c r="E137" s="8">
        <v>0.49295774647887325</v>
      </c>
      <c r="F137" s="8">
        <v>10589.000000000011</v>
      </c>
      <c r="G137" s="8">
        <v>9256.5140845070509</v>
      </c>
      <c r="H137" s="8">
        <v>1.1439511573501724</v>
      </c>
      <c r="I137" s="8">
        <v>1</v>
      </c>
      <c r="J137" s="8">
        <v>1.1526369324990009</v>
      </c>
      <c r="K137" s="8">
        <v>49.713615023474233</v>
      </c>
      <c r="L137" s="8">
        <v>43.457812603319489</v>
      </c>
      <c r="M137" s="8">
        <v>50.091079812206594</v>
      </c>
    </row>
    <row r="138" spans="3:13" x14ac:dyDescent="0.25">
      <c r="C138" s="9">
        <v>106</v>
      </c>
      <c r="D138" s="8">
        <v>106</v>
      </c>
      <c r="E138" s="8">
        <v>0.49765258215962443</v>
      </c>
      <c r="F138" s="8">
        <v>10671.400000000011</v>
      </c>
      <c r="G138" s="8">
        <v>9344.6713615023546</v>
      </c>
      <c r="H138" s="8">
        <v>1.1419770248917942</v>
      </c>
      <c r="I138" s="8">
        <v>1</v>
      </c>
      <c r="J138" s="8">
        <v>1.1512336372063108</v>
      </c>
      <c r="K138" s="8">
        <v>50.100469483568126</v>
      </c>
      <c r="L138" s="8">
        <v>43.871696532874907</v>
      </c>
      <c r="M138" s="8">
        <v>50.506572769953074</v>
      </c>
    </row>
    <row r="139" spans="3:13" x14ac:dyDescent="0.25">
      <c r="C139" s="9">
        <v>107</v>
      </c>
      <c r="D139" s="8">
        <v>107</v>
      </c>
      <c r="E139" s="8">
        <v>0.50234741784037562</v>
      </c>
      <c r="F139" s="8">
        <v>10753.70000000001</v>
      </c>
      <c r="G139" s="8">
        <v>9432.82863849766</v>
      </c>
      <c r="H139" s="8">
        <v>1.1400291908316402</v>
      </c>
      <c r="I139" s="8">
        <v>1</v>
      </c>
      <c r="J139" s="8">
        <v>1.1498247679104912</v>
      </c>
      <c r="K139" s="8">
        <v>50.486854460093944</v>
      </c>
      <c r="L139" s="8">
        <v>44.285580462430332</v>
      </c>
      <c r="M139" s="8">
        <v>50.920657276995335</v>
      </c>
    </row>
    <row r="140" spans="3:13" x14ac:dyDescent="0.25">
      <c r="C140" s="9">
        <v>108</v>
      </c>
      <c r="D140" s="8">
        <v>108</v>
      </c>
      <c r="E140" s="8">
        <v>0.50704225352112675</v>
      </c>
      <c r="F140" s="8">
        <v>10836.500000000009</v>
      </c>
      <c r="G140" s="8">
        <v>9520.9859154929654</v>
      </c>
      <c r="H140" s="8">
        <v>1.1381699433423571</v>
      </c>
      <c r="I140" s="8">
        <v>1</v>
      </c>
      <c r="J140" s="8">
        <v>1.148441988786816</v>
      </c>
      <c r="K140" s="8">
        <v>50.875586854460138</v>
      </c>
      <c r="L140" s="8">
        <v>44.699464391985757</v>
      </c>
      <c r="M140" s="8">
        <v>51.33474178403759</v>
      </c>
    </row>
    <row r="141" spans="3:13" x14ac:dyDescent="0.25">
      <c r="C141" s="9">
        <v>109</v>
      </c>
      <c r="D141" s="8">
        <v>109</v>
      </c>
      <c r="E141" s="8">
        <v>0.51173708920187788</v>
      </c>
      <c r="F141" s="8">
        <v>10919.600000000009</v>
      </c>
      <c r="G141" s="8">
        <v>9609.1431924882709</v>
      </c>
      <c r="H141" s="8">
        <v>1.1363760307512285</v>
      </c>
      <c r="I141" s="8">
        <v>1</v>
      </c>
      <c r="J141" s="8">
        <v>1.1470845817571536</v>
      </c>
      <c r="K141" s="8">
        <v>51.265727699530558</v>
      </c>
      <c r="L141" s="8">
        <v>45.113348321541174</v>
      </c>
      <c r="M141" s="8">
        <v>51.748826291079844</v>
      </c>
    </row>
    <row r="142" spans="3:13" x14ac:dyDescent="0.25">
      <c r="C142" s="9">
        <v>110</v>
      </c>
      <c r="D142" s="8">
        <v>110</v>
      </c>
      <c r="E142" s="8">
        <v>0.51643192488262912</v>
      </c>
      <c r="F142" s="8">
        <v>11002.70000000001</v>
      </c>
      <c r="G142" s="8">
        <v>9697.3004694835763</v>
      </c>
      <c r="H142" s="8">
        <v>1.1346147347526658</v>
      </c>
      <c r="I142" s="8">
        <v>1</v>
      </c>
      <c r="J142" s="8">
        <v>1.1457312305588165</v>
      </c>
      <c r="K142" s="8">
        <v>51.655868544600985</v>
      </c>
      <c r="L142" s="8">
        <v>45.527232251096599</v>
      </c>
      <c r="M142" s="8">
        <v>52.161971830985948</v>
      </c>
    </row>
    <row r="143" spans="3:13" x14ac:dyDescent="0.25">
      <c r="C143" s="9">
        <v>111</v>
      </c>
      <c r="D143" s="8">
        <v>111</v>
      </c>
      <c r="E143" s="8">
        <v>0.52112676056338025</v>
      </c>
      <c r="F143" s="8">
        <v>11086.000000000009</v>
      </c>
      <c r="G143" s="8">
        <v>9785.4577464788817</v>
      </c>
      <c r="H143" s="8">
        <v>1.1329056123091539</v>
      </c>
      <c r="I143" s="8">
        <v>1</v>
      </c>
      <c r="J143" s="8">
        <v>1.1443511678367222</v>
      </c>
      <c r="K143" s="8">
        <v>52.046948356807555</v>
      </c>
      <c r="L143" s="8">
        <v>45.941116180652024</v>
      </c>
      <c r="M143" s="8">
        <v>52.572769953051676</v>
      </c>
    </row>
    <row r="144" spans="3:13" x14ac:dyDescent="0.25">
      <c r="C144" s="9">
        <v>112</v>
      </c>
      <c r="D144" s="8">
        <v>112</v>
      </c>
      <c r="E144" s="8">
        <v>0.5258215962441315</v>
      </c>
      <c r="F144" s="8">
        <v>11169.500000000009</v>
      </c>
      <c r="G144" s="8">
        <v>9873.6150234741872</v>
      </c>
      <c r="H144" s="8">
        <v>1.1312472659147534</v>
      </c>
      <c r="I144" s="8">
        <v>1</v>
      </c>
      <c r="J144" s="8">
        <v>1.1429957490918079</v>
      </c>
      <c r="K144" s="8">
        <v>52.438967136150275</v>
      </c>
      <c r="L144" s="8">
        <v>46.355000110207449</v>
      </c>
      <c r="M144" s="8">
        <v>52.983568075117404</v>
      </c>
    </row>
    <row r="145" spans="3:13" x14ac:dyDescent="0.25">
      <c r="C145" s="9">
        <v>113</v>
      </c>
      <c r="D145" s="8">
        <v>113</v>
      </c>
      <c r="E145" s="8">
        <v>0.53051643192488263</v>
      </c>
      <c r="F145" s="8">
        <v>11253.000000000009</v>
      </c>
      <c r="G145" s="8">
        <v>9961.7723004694926</v>
      </c>
      <c r="H145" s="8">
        <v>1.129618270783971</v>
      </c>
      <c r="I145" s="8">
        <v>1</v>
      </c>
      <c r="J145" s="8">
        <v>1.1416643200591932</v>
      </c>
      <c r="K145" s="8">
        <v>52.830985915493002</v>
      </c>
      <c r="L145" s="8">
        <v>46.768884039762874</v>
      </c>
      <c r="M145" s="8">
        <v>53.394366197183132</v>
      </c>
    </row>
    <row r="146" spans="3:13" x14ac:dyDescent="0.25">
      <c r="C146" s="9">
        <v>114</v>
      </c>
      <c r="D146" s="8">
        <v>114</v>
      </c>
      <c r="E146" s="8">
        <v>0.53521126760563376</v>
      </c>
      <c r="F146" s="8">
        <v>11336.70000000001</v>
      </c>
      <c r="G146" s="8">
        <v>10049.929577464798</v>
      </c>
      <c r="H146" s="8">
        <v>1.1280377551520928</v>
      </c>
      <c r="I146" s="8">
        <v>1</v>
      </c>
      <c r="J146" s="8">
        <v>1.1403363487936988</v>
      </c>
      <c r="K146" s="8">
        <v>53.22394366197188</v>
      </c>
      <c r="L146" s="8">
        <v>47.182767969318299</v>
      </c>
      <c r="M146" s="8">
        <v>53.804225352112709</v>
      </c>
    </row>
    <row r="147" spans="3:13" x14ac:dyDescent="0.25">
      <c r="C147" s="9">
        <v>115</v>
      </c>
      <c r="D147" s="8">
        <v>115</v>
      </c>
      <c r="E147" s="8">
        <v>0.539906103286385</v>
      </c>
      <c r="F147" s="8">
        <v>11420.30000000001</v>
      </c>
      <c r="G147" s="8">
        <v>10138.086854460102</v>
      </c>
      <c r="H147" s="8">
        <v>1.1264748629546233</v>
      </c>
      <c r="I147" s="8">
        <v>1</v>
      </c>
      <c r="J147" s="8">
        <v>1.1390117450927044</v>
      </c>
      <c r="K147" s="8">
        <v>53.616431924882676</v>
      </c>
      <c r="L147" s="8">
        <v>47.596651898873716</v>
      </c>
      <c r="M147" s="8">
        <v>54.213145539906137</v>
      </c>
    </row>
    <row r="148" spans="3:13" x14ac:dyDescent="0.25">
      <c r="C148" s="9">
        <v>116</v>
      </c>
      <c r="D148" s="8">
        <v>116</v>
      </c>
      <c r="E148" s="8">
        <v>0.54460093896713613</v>
      </c>
      <c r="F148" s="8">
        <v>11503.600000000009</v>
      </c>
      <c r="G148" s="8">
        <v>10226.244131455407</v>
      </c>
      <c r="H148" s="8">
        <v>1.124909580890556</v>
      </c>
      <c r="I148" s="8">
        <v>1</v>
      </c>
      <c r="J148" s="8">
        <v>1.1376904218640245</v>
      </c>
      <c r="K148" s="8">
        <v>54.007511737089246</v>
      </c>
      <c r="L148" s="8">
        <v>48.010535828429141</v>
      </c>
      <c r="M148" s="8">
        <v>54.621126760563413</v>
      </c>
    </row>
    <row r="149" spans="3:13" x14ac:dyDescent="0.25">
      <c r="C149" s="9">
        <v>117</v>
      </c>
      <c r="D149" s="8">
        <v>117</v>
      </c>
      <c r="E149" s="8">
        <v>0.54929577464788737</v>
      </c>
      <c r="F149" s="8">
        <v>11586.80000000001</v>
      </c>
      <c r="G149" s="8">
        <v>10314.401408450713</v>
      </c>
      <c r="H149" s="8">
        <v>1.1233613606027399</v>
      </c>
      <c r="I149" s="8">
        <v>1</v>
      </c>
      <c r="J149" s="8">
        <v>1.1363819901750933</v>
      </c>
      <c r="K149" s="8">
        <v>54.398122065727748</v>
      </c>
      <c r="L149" s="8">
        <v>48.424419757984566</v>
      </c>
      <c r="M149" s="8">
        <v>55.028638497652608</v>
      </c>
    </row>
    <row r="150" spans="3:13" x14ac:dyDescent="0.25">
      <c r="C150" s="9">
        <v>118</v>
      </c>
      <c r="D150" s="8">
        <v>118</v>
      </c>
      <c r="E150" s="8">
        <v>0.5539906103286385</v>
      </c>
      <c r="F150" s="8">
        <v>11670.30000000001</v>
      </c>
      <c r="G150" s="8">
        <v>10402.558685446018</v>
      </c>
      <c r="H150" s="8">
        <v>1.1218682203953976</v>
      </c>
      <c r="I150" s="8">
        <v>1</v>
      </c>
      <c r="J150" s="8">
        <v>1.1350380571771568</v>
      </c>
      <c r="K150" s="8">
        <v>54.790140845070468</v>
      </c>
      <c r="L150" s="8">
        <v>48.838303687539991</v>
      </c>
      <c r="M150" s="8">
        <v>55.433333333333366</v>
      </c>
    </row>
    <row r="151" spans="3:13" x14ac:dyDescent="0.25">
      <c r="C151" s="9">
        <v>119</v>
      </c>
      <c r="D151" s="8">
        <v>119</v>
      </c>
      <c r="E151" s="8">
        <v>0.55868544600938963</v>
      </c>
      <c r="F151" s="8">
        <v>11754.70000000001</v>
      </c>
      <c r="G151" s="8">
        <v>10490.715962441323</v>
      </c>
      <c r="H151" s="8">
        <v>1.1204859651223023</v>
      </c>
      <c r="I151" s="8">
        <v>1</v>
      </c>
      <c r="J151" s="8">
        <v>1.1337167112884292</v>
      </c>
      <c r="K151" s="8">
        <v>55.186384976525865</v>
      </c>
      <c r="L151" s="8">
        <v>49.252187617095416</v>
      </c>
      <c r="M151" s="8">
        <v>55.838028169014116</v>
      </c>
    </row>
    <row r="152" spans="3:13" x14ac:dyDescent="0.25">
      <c r="C152" s="9">
        <v>120</v>
      </c>
      <c r="D152" s="8">
        <v>120</v>
      </c>
      <c r="E152" s="8">
        <v>0.56338028169014087</v>
      </c>
      <c r="F152" s="8">
        <v>11839.20000000001</v>
      </c>
      <c r="G152" s="8">
        <v>10578.873239436629</v>
      </c>
      <c r="H152" s="8">
        <v>1.1191362002396485</v>
      </c>
      <c r="I152" s="8">
        <v>1</v>
      </c>
      <c r="J152" s="8">
        <v>1.1324079350286245</v>
      </c>
      <c r="K152" s="8">
        <v>55.583098591549344</v>
      </c>
      <c r="L152" s="8">
        <v>49.666071546650841</v>
      </c>
      <c r="M152" s="8">
        <v>56.242253521126798</v>
      </c>
    </row>
    <row r="153" spans="3:13" x14ac:dyDescent="0.25">
      <c r="C153" s="9">
        <v>121</v>
      </c>
      <c r="D153" s="8">
        <v>121</v>
      </c>
      <c r="E153" s="8">
        <v>0.568075117370892</v>
      </c>
      <c r="F153" s="8">
        <v>11923.900000000011</v>
      </c>
      <c r="G153" s="8">
        <v>10667.030516431934</v>
      </c>
      <c r="H153" s="8">
        <v>1.1178274948807863</v>
      </c>
      <c r="I153" s="8">
        <v>1</v>
      </c>
      <c r="J153" s="8">
        <v>1.1310926673936075</v>
      </c>
      <c r="K153" s="8">
        <v>55.980751173708967</v>
      </c>
      <c r="L153" s="8">
        <v>50.079955476206266</v>
      </c>
      <c r="M153" s="8">
        <v>56.645070422535241</v>
      </c>
    </row>
    <row r="154" spans="3:13" x14ac:dyDescent="0.25">
      <c r="C154" s="9">
        <v>122</v>
      </c>
      <c r="D154" s="8">
        <v>122</v>
      </c>
      <c r="E154" s="8">
        <v>0.57276995305164324</v>
      </c>
      <c r="F154" s="8">
        <v>12008.900000000011</v>
      </c>
      <c r="G154" s="8">
        <v>10755.18779342724</v>
      </c>
      <c r="H154" s="8">
        <v>1.1165681372238749</v>
      </c>
      <c r="I154" s="8">
        <v>1</v>
      </c>
      <c r="J154" s="8">
        <v>1.129798961523099</v>
      </c>
      <c r="K154" s="8">
        <v>56.379812206572822</v>
      </c>
      <c r="L154" s="8">
        <v>50.49383940576169</v>
      </c>
      <c r="M154" s="8">
        <v>57.047887323943691</v>
      </c>
    </row>
    <row r="155" spans="3:13" x14ac:dyDescent="0.25">
      <c r="C155" s="9">
        <v>123</v>
      </c>
      <c r="D155" s="8">
        <v>123</v>
      </c>
      <c r="E155" s="8">
        <v>0.57746478873239437</v>
      </c>
      <c r="F155" s="8">
        <v>12094.400000000011</v>
      </c>
      <c r="G155" s="8">
        <v>10843.345070422545</v>
      </c>
      <c r="H155" s="8">
        <v>1.11537536815922</v>
      </c>
      <c r="I155" s="8">
        <v>1</v>
      </c>
      <c r="J155" s="8">
        <v>1.1284986247812148</v>
      </c>
      <c r="K155" s="8">
        <v>56.781220657277046</v>
      </c>
      <c r="L155" s="8">
        <v>50.907723335317115</v>
      </c>
      <c r="M155" s="8">
        <v>57.449295774647915</v>
      </c>
    </row>
    <row r="156" spans="3:13" x14ac:dyDescent="0.25">
      <c r="C156" s="9">
        <v>124</v>
      </c>
      <c r="D156" s="8">
        <v>124</v>
      </c>
      <c r="E156" s="8">
        <v>0.5821596244131455</v>
      </c>
      <c r="F156" s="8">
        <v>12180.20000000001</v>
      </c>
      <c r="G156" s="8">
        <v>10931.502347417849</v>
      </c>
      <c r="H156" s="8">
        <v>1.11422928092561</v>
      </c>
      <c r="I156" s="8">
        <v>1</v>
      </c>
      <c r="J156" s="8">
        <v>1.1271735218453791</v>
      </c>
      <c r="K156" s="8">
        <v>57.184037558685489</v>
      </c>
      <c r="L156" s="8">
        <v>51.321607264872533</v>
      </c>
      <c r="M156" s="8">
        <v>57.848356807511763</v>
      </c>
    </row>
    <row r="157" spans="3:13" x14ac:dyDescent="0.25">
      <c r="C157" s="9">
        <v>125</v>
      </c>
      <c r="D157" s="8">
        <v>125</v>
      </c>
      <c r="E157" s="8">
        <v>0.58685446009389675</v>
      </c>
      <c r="F157" s="8">
        <v>12266.000000000009</v>
      </c>
      <c r="G157" s="8">
        <v>11019.659624413154</v>
      </c>
      <c r="H157" s="8">
        <v>1.1131015310877379</v>
      </c>
      <c r="I157" s="8">
        <v>1</v>
      </c>
      <c r="J157" s="8">
        <v>1.1258423964851549</v>
      </c>
      <c r="K157" s="8">
        <v>57.586854460093939</v>
      </c>
      <c r="L157" s="8">
        <v>51.735491194427951</v>
      </c>
      <c r="M157" s="8">
        <v>58.246009389671393</v>
      </c>
    </row>
    <row r="158" spans="3:13" x14ac:dyDescent="0.25">
      <c r="C158" s="9">
        <v>126</v>
      </c>
      <c r="D158" s="8">
        <v>126</v>
      </c>
      <c r="E158" s="8">
        <v>0.59154929577464788</v>
      </c>
      <c r="F158" s="8">
        <v>12352.20000000001</v>
      </c>
      <c r="G158" s="8">
        <v>11107.81690140846</v>
      </c>
      <c r="H158" s="8">
        <v>1.112027692717348</v>
      </c>
      <c r="I158" s="8">
        <v>1</v>
      </c>
      <c r="J158" s="8">
        <v>1.1245324000989023</v>
      </c>
      <c r="K158" s="8">
        <v>57.991549295774696</v>
      </c>
      <c r="L158" s="8">
        <v>52.149375123983376</v>
      </c>
      <c r="M158" s="8">
        <v>58.643661971831023</v>
      </c>
    </row>
    <row r="159" spans="3:13" x14ac:dyDescent="0.25">
      <c r="C159" s="9">
        <v>127</v>
      </c>
      <c r="D159" s="8">
        <v>127</v>
      </c>
      <c r="E159" s="8">
        <v>0.59624413145539901</v>
      </c>
      <c r="F159" s="8">
        <v>12439.000000000009</v>
      </c>
      <c r="G159" s="8">
        <v>11195.974178403765</v>
      </c>
      <c r="H159" s="8">
        <v>1.1110243558790938</v>
      </c>
      <c r="I159" s="8">
        <v>1</v>
      </c>
      <c r="J159" s="8">
        <v>1.1232251700131144</v>
      </c>
      <c r="K159" s="8">
        <v>58.399061032863891</v>
      </c>
      <c r="L159" s="8">
        <v>52.5632590535388</v>
      </c>
      <c r="M159" s="8">
        <v>59.040375586854495</v>
      </c>
    </row>
    <row r="160" spans="3:13" x14ac:dyDescent="0.25">
      <c r="C160" s="9">
        <v>128</v>
      </c>
      <c r="D160" s="8">
        <v>128</v>
      </c>
      <c r="E160" s="8">
        <v>0.60093896713615025</v>
      </c>
      <c r="F160" s="8">
        <v>12526.100000000009</v>
      </c>
      <c r="G160" s="8">
        <v>11284.131455399071</v>
      </c>
      <c r="H160" s="8">
        <v>1.1100632821861269</v>
      </c>
      <c r="I160" s="8">
        <v>1</v>
      </c>
      <c r="J160" s="8">
        <v>1.1219295033950203</v>
      </c>
      <c r="K160" s="8">
        <v>58.807981220657318</v>
      </c>
      <c r="L160" s="8">
        <v>52.977142983094225</v>
      </c>
      <c r="M160" s="8">
        <v>59.436619718309892</v>
      </c>
    </row>
    <row r="161" spans="3:13" x14ac:dyDescent="0.25">
      <c r="C161" s="9">
        <v>129</v>
      </c>
      <c r="D161" s="8">
        <v>129</v>
      </c>
      <c r="E161" s="8">
        <v>0.60563380281690138</v>
      </c>
      <c r="F161" s="8">
        <v>12613.600000000009</v>
      </c>
      <c r="G161" s="8">
        <v>11372.288732394376</v>
      </c>
      <c r="H161" s="8">
        <v>1.1091522820793067</v>
      </c>
      <c r="I161" s="8">
        <v>1</v>
      </c>
      <c r="J161" s="8">
        <v>1.1206363380220636</v>
      </c>
      <c r="K161" s="8">
        <v>59.218779342723046</v>
      </c>
      <c r="L161" s="8">
        <v>53.39102691264965</v>
      </c>
      <c r="M161" s="8">
        <v>59.831924882629146</v>
      </c>
    </row>
    <row r="162" spans="3:13" x14ac:dyDescent="0.25">
      <c r="C162" s="9">
        <v>130</v>
      </c>
      <c r="D162" s="8">
        <v>130</v>
      </c>
      <c r="E162" s="8">
        <v>0.61032863849765262</v>
      </c>
      <c r="F162" s="8">
        <v>12701.80000000001</v>
      </c>
      <c r="G162" s="8">
        <v>11460.446009389681</v>
      </c>
      <c r="H162" s="8">
        <v>1.1083163770060322</v>
      </c>
      <c r="I162" s="8">
        <v>1</v>
      </c>
      <c r="J162" s="8">
        <v>1.1193543418371004</v>
      </c>
      <c r="K162" s="8">
        <v>59.632863849765307</v>
      </c>
      <c r="L162" s="8">
        <v>53.804910842205075</v>
      </c>
      <c r="M162" s="8">
        <v>60.226760563380324</v>
      </c>
    </row>
    <row r="163" spans="3:13" x14ac:dyDescent="0.25">
      <c r="C163" s="9">
        <v>131</v>
      </c>
      <c r="D163" s="8">
        <v>131</v>
      </c>
      <c r="E163" s="8">
        <v>0.61502347417840375</v>
      </c>
      <c r="F163" s="8">
        <v>12790.600000000009</v>
      </c>
      <c r="G163" s="8">
        <v>11548.603286384987</v>
      </c>
      <c r="H163" s="8">
        <v>1.1075451881769331</v>
      </c>
      <c r="I163" s="8">
        <v>1</v>
      </c>
      <c r="J163" s="8">
        <v>1.1180746000014226</v>
      </c>
      <c r="K163" s="8">
        <v>60.049765258216006</v>
      </c>
      <c r="L163" s="8">
        <v>54.2187947717605</v>
      </c>
      <c r="M163" s="8">
        <v>60.620657276995345</v>
      </c>
    </row>
    <row r="164" spans="3:13" x14ac:dyDescent="0.25">
      <c r="C164" s="9">
        <v>132</v>
      </c>
      <c r="D164" s="8">
        <v>132</v>
      </c>
      <c r="E164" s="8">
        <v>0.61971830985915488</v>
      </c>
      <c r="F164" s="8">
        <v>12880.100000000009</v>
      </c>
      <c r="G164" s="8">
        <v>11636.760563380292</v>
      </c>
      <c r="H164" s="8">
        <v>1.1068458382251485</v>
      </c>
      <c r="I164" s="8">
        <v>1</v>
      </c>
      <c r="J164" s="8">
        <v>1.1168056547366887</v>
      </c>
      <c r="K164" s="8">
        <v>60.469953051643238</v>
      </c>
      <c r="L164" s="8">
        <v>54.632678701315925</v>
      </c>
      <c r="M164" s="8">
        <v>61.014084507042284</v>
      </c>
    </row>
    <row r="165" spans="3:13" x14ac:dyDescent="0.25">
      <c r="C165" s="9">
        <v>133</v>
      </c>
      <c r="D165" s="8">
        <v>133</v>
      </c>
      <c r="E165" s="8">
        <v>0.62441314553990612</v>
      </c>
      <c r="F165" s="8">
        <v>12970.900000000009</v>
      </c>
      <c r="G165" s="8">
        <v>11724.917840375596</v>
      </c>
      <c r="H165" s="8">
        <v>1.1062678797913434</v>
      </c>
      <c r="I165" s="8">
        <v>1</v>
      </c>
      <c r="J165" s="8">
        <v>1.1155472625112239</v>
      </c>
      <c r="K165" s="8">
        <v>60.89624413145544</v>
      </c>
      <c r="L165" s="8">
        <v>55.046562630871342</v>
      </c>
      <c r="M165" s="8">
        <v>61.407042253521162</v>
      </c>
    </row>
    <row r="166" spans="3:13" x14ac:dyDescent="0.25">
      <c r="C166" s="9">
        <v>134</v>
      </c>
      <c r="D166" s="8">
        <v>134</v>
      </c>
      <c r="E166" s="8">
        <v>0.62910798122065725</v>
      </c>
      <c r="F166" s="8">
        <v>13063.800000000008</v>
      </c>
      <c r="G166" s="8">
        <v>11813.075117370901</v>
      </c>
      <c r="H166" s="8">
        <v>1.1058763167255188</v>
      </c>
      <c r="I166" s="8">
        <v>1</v>
      </c>
      <c r="J166" s="8">
        <v>1.1143076522592732</v>
      </c>
      <c r="K166" s="8">
        <v>61.332394366197221</v>
      </c>
      <c r="L166" s="8">
        <v>55.460446560426767</v>
      </c>
      <c r="M166" s="8">
        <v>61.80000000000004</v>
      </c>
    </row>
    <row r="167" spans="3:13" x14ac:dyDescent="0.25">
      <c r="C167" s="9">
        <v>135</v>
      </c>
      <c r="D167" s="8">
        <v>135</v>
      </c>
      <c r="E167" s="8">
        <v>0.63380281690140849</v>
      </c>
      <c r="F167" s="8">
        <v>13158.000000000009</v>
      </c>
      <c r="G167" s="8">
        <v>11901.232394366207</v>
      </c>
      <c r="H167" s="8">
        <v>1.1055997869790972</v>
      </c>
      <c r="I167" s="8">
        <v>1</v>
      </c>
      <c r="J167" s="8">
        <v>1.1130780041124868</v>
      </c>
      <c r="K167" s="8">
        <v>61.774647887323987</v>
      </c>
      <c r="L167" s="8">
        <v>55.874330489982192</v>
      </c>
      <c r="M167" s="8">
        <v>62.192488262910842</v>
      </c>
    </row>
    <row r="168" spans="3:13" x14ac:dyDescent="0.25">
      <c r="C168" s="9">
        <v>136</v>
      </c>
      <c r="D168" s="8">
        <v>136</v>
      </c>
      <c r="E168" s="8">
        <v>0.63849765258215962</v>
      </c>
      <c r="F168" s="8">
        <v>13252.400000000009</v>
      </c>
      <c r="G168" s="8">
        <v>11989.389671361512</v>
      </c>
      <c r="H168" s="8">
        <v>1.1053440052628691</v>
      </c>
      <c r="I168" s="8">
        <v>1</v>
      </c>
      <c r="J168" s="8">
        <v>1.1118664390266821</v>
      </c>
      <c r="K168" s="8">
        <v>62.217840375586896</v>
      </c>
      <c r="L168" s="8">
        <v>56.288214419537617</v>
      </c>
      <c r="M168" s="8">
        <v>62.584976525821638</v>
      </c>
    </row>
    <row r="169" spans="3:13" x14ac:dyDescent="0.25">
      <c r="C169" s="9">
        <v>137</v>
      </c>
      <c r="D169" s="8">
        <v>137</v>
      </c>
      <c r="E169" s="8">
        <v>0.64319248826291076</v>
      </c>
      <c r="F169" s="8">
        <v>13346.200000000008</v>
      </c>
      <c r="G169" s="8">
        <v>12077.546948356818</v>
      </c>
      <c r="H169" s="8">
        <v>1.1050422786239547</v>
      </c>
      <c r="I169" s="8">
        <v>1</v>
      </c>
      <c r="J169" s="8">
        <v>1.1106725610224224</v>
      </c>
      <c r="K169" s="8">
        <v>62.658215962441353</v>
      </c>
      <c r="L169" s="8">
        <v>56.702098349093042</v>
      </c>
      <c r="M169" s="8">
        <v>62.977464788732441</v>
      </c>
    </row>
    <row r="170" spans="3:13" x14ac:dyDescent="0.25">
      <c r="C170" s="9">
        <v>138</v>
      </c>
      <c r="D170" s="8">
        <v>138</v>
      </c>
      <c r="E170" s="8">
        <v>0.647887323943662</v>
      </c>
      <c r="F170" s="8">
        <v>13439.200000000008</v>
      </c>
      <c r="G170" s="8">
        <v>12165.704225352123</v>
      </c>
      <c r="H170" s="8">
        <v>1.1046791662084012</v>
      </c>
      <c r="I170" s="8">
        <v>1</v>
      </c>
      <c r="J170" s="8">
        <v>1.1094877657696247</v>
      </c>
      <c r="K170" s="8">
        <v>63.09483568075121</v>
      </c>
      <c r="L170" s="8">
        <v>57.115982278648467</v>
      </c>
      <c r="M170" s="8">
        <v>63.369483568075161</v>
      </c>
    </row>
    <row r="171" spans="3:13" x14ac:dyDescent="0.25">
      <c r="C171" s="9">
        <v>139</v>
      </c>
      <c r="D171" s="8">
        <v>139</v>
      </c>
      <c r="E171" s="8">
        <v>0.65258215962441313</v>
      </c>
      <c r="F171" s="8">
        <v>13530.400000000009</v>
      </c>
      <c r="G171" s="8">
        <v>12253.861502347429</v>
      </c>
      <c r="H171" s="8">
        <v>1.1041743859605428</v>
      </c>
      <c r="I171" s="8">
        <v>1</v>
      </c>
      <c r="J171" s="8">
        <v>1.1083200179305361</v>
      </c>
      <c r="K171" s="8">
        <v>63.52300469483572</v>
      </c>
      <c r="L171" s="8">
        <v>57.529866208203892</v>
      </c>
      <c r="M171" s="8">
        <v>63.761502347417888</v>
      </c>
    </row>
    <row r="172" spans="3:13" x14ac:dyDescent="0.25">
      <c r="C172" s="9">
        <v>140</v>
      </c>
      <c r="D172" s="8">
        <v>140</v>
      </c>
      <c r="E172" s="8">
        <v>0.65727699530516437</v>
      </c>
      <c r="F172" s="8">
        <v>13620.900000000009</v>
      </c>
      <c r="G172" s="8">
        <v>12342.018779342734</v>
      </c>
      <c r="H172" s="8">
        <v>1.1036201000437451</v>
      </c>
      <c r="I172" s="8">
        <v>1</v>
      </c>
      <c r="J172" s="8">
        <v>1.1071689522034347</v>
      </c>
      <c r="K172" s="8">
        <v>63.947887323943704</v>
      </c>
      <c r="L172" s="8">
        <v>57.943750137759316</v>
      </c>
      <c r="M172" s="8">
        <v>64.153521126760609</v>
      </c>
    </row>
    <row r="173" spans="3:13" x14ac:dyDescent="0.25">
      <c r="C173" s="9">
        <v>141</v>
      </c>
      <c r="D173" s="8">
        <v>141</v>
      </c>
      <c r="E173" s="8">
        <v>0.6619718309859155</v>
      </c>
      <c r="F173" s="8">
        <v>13711.000000000009</v>
      </c>
      <c r="G173" s="8">
        <v>12430.176056338039</v>
      </c>
      <c r="H173" s="8">
        <v>1.10304149658515</v>
      </c>
      <c r="I173" s="8">
        <v>1</v>
      </c>
      <c r="J173" s="8">
        <v>1.1060342136497672</v>
      </c>
      <c r="K173" s="8">
        <v>64.370892018779386</v>
      </c>
      <c r="L173" s="8">
        <v>58.357634067314741</v>
      </c>
      <c r="M173" s="8">
        <v>64.545539906103329</v>
      </c>
    </row>
    <row r="174" spans="3:13" x14ac:dyDescent="0.25">
      <c r="C174" s="9">
        <v>142</v>
      </c>
      <c r="D174" s="8">
        <v>142</v>
      </c>
      <c r="E174" s="8">
        <v>0.66666666666666663</v>
      </c>
      <c r="F174" s="8">
        <v>13800.20000000001</v>
      </c>
      <c r="G174" s="8">
        <v>12518.333333333343</v>
      </c>
      <c r="H174" s="8">
        <v>1.1023991479163895</v>
      </c>
      <c r="I174" s="8">
        <v>1</v>
      </c>
      <c r="J174" s="8">
        <v>1.1049154573292503</v>
      </c>
      <c r="K174" s="8">
        <v>64.7896713615024</v>
      </c>
      <c r="L174" s="8">
        <v>58.771517996870152</v>
      </c>
      <c r="M174" s="8">
        <v>64.937558685446049</v>
      </c>
    </row>
    <row r="175" spans="3:13" x14ac:dyDescent="0.25">
      <c r="C175" s="9">
        <v>143</v>
      </c>
      <c r="D175" s="8">
        <v>143</v>
      </c>
      <c r="E175" s="8">
        <v>0.67136150234741787</v>
      </c>
      <c r="F175" s="8">
        <v>13889.000000000009</v>
      </c>
      <c r="G175" s="8">
        <v>12606.490610328648</v>
      </c>
      <c r="H175" s="8">
        <v>1.1017340534581914</v>
      </c>
      <c r="I175" s="8">
        <v>1</v>
      </c>
      <c r="J175" s="8">
        <v>1.103812347950279</v>
      </c>
      <c r="K175" s="8">
        <v>65.206572769953098</v>
      </c>
      <c r="L175" s="8">
        <v>59.185401926425577</v>
      </c>
      <c r="M175" s="8">
        <v>65.329577464788784</v>
      </c>
    </row>
    <row r="176" spans="3:13" x14ac:dyDescent="0.25">
      <c r="C176" s="9">
        <v>144</v>
      </c>
      <c r="D176" s="8">
        <v>144</v>
      </c>
      <c r="E176" s="8">
        <v>0.676056338028169</v>
      </c>
      <c r="F176" s="8">
        <v>13977.20000000001</v>
      </c>
      <c r="G176" s="8">
        <v>12694.647887323954</v>
      </c>
      <c r="H176" s="8">
        <v>1.1010309324102425</v>
      </c>
      <c r="I176" s="8">
        <v>1</v>
      </c>
      <c r="J176" s="8">
        <v>1.1027166821994407</v>
      </c>
      <c r="K176" s="8">
        <v>65.620657276995345</v>
      </c>
      <c r="L176" s="8">
        <v>59.599285855981002</v>
      </c>
      <c r="M176" s="8">
        <v>65.721126760563422</v>
      </c>
    </row>
    <row r="177" spans="3:13" x14ac:dyDescent="0.25">
      <c r="C177" s="9">
        <v>145</v>
      </c>
      <c r="D177" s="8">
        <v>145</v>
      </c>
      <c r="E177" s="8">
        <v>0.68075117370892024</v>
      </c>
      <c r="F177" s="8">
        <v>14065.20000000001</v>
      </c>
      <c r="G177" s="8">
        <v>12782.805164319259</v>
      </c>
      <c r="H177" s="8">
        <v>1.1003218635656209</v>
      </c>
      <c r="I177" s="8">
        <v>1</v>
      </c>
      <c r="J177" s="8">
        <v>1.1016283060706364</v>
      </c>
      <c r="K177" s="8">
        <v>66.033802816901456</v>
      </c>
      <c r="L177" s="8">
        <v>60.013169785536427</v>
      </c>
      <c r="M177" s="8">
        <v>66.112206572769992</v>
      </c>
    </row>
    <row r="178" spans="3:13" x14ac:dyDescent="0.25">
      <c r="C178" s="9">
        <v>146</v>
      </c>
      <c r="D178" s="8">
        <v>146</v>
      </c>
      <c r="E178" s="8">
        <v>0.68544600938967137</v>
      </c>
      <c r="F178" s="8">
        <v>14153.400000000011</v>
      </c>
      <c r="G178" s="8">
        <v>12870.962441314565</v>
      </c>
      <c r="H178" s="8">
        <v>1.0996380468463605</v>
      </c>
      <c r="I178" s="8">
        <v>1</v>
      </c>
      <c r="J178" s="8">
        <v>1.1005548392038706</v>
      </c>
      <c r="K178" s="8">
        <v>66.447887323943718</v>
      </c>
      <c r="L178" s="8">
        <v>60.427053715091851</v>
      </c>
      <c r="M178" s="8">
        <v>66.503286384976562</v>
      </c>
    </row>
    <row r="179" spans="3:13" x14ac:dyDescent="0.25">
      <c r="C179" s="9">
        <v>147</v>
      </c>
      <c r="D179" s="8">
        <v>147</v>
      </c>
      <c r="E179" s="8">
        <v>0.6901408450704225</v>
      </c>
      <c r="F179" s="8">
        <v>14239.500000000011</v>
      </c>
      <c r="G179" s="8">
        <v>12959.11971830987</v>
      </c>
      <c r="H179" s="8">
        <v>1.098801485712112</v>
      </c>
      <c r="I179" s="8">
        <v>1</v>
      </c>
      <c r="J179" s="8">
        <v>1.0994882607549741</v>
      </c>
      <c r="K179" s="8">
        <v>66.852112676056393</v>
      </c>
      <c r="L179" s="8">
        <v>60.840937644647276</v>
      </c>
      <c r="M179" s="8">
        <v>66.893896713615064</v>
      </c>
    </row>
    <row r="180" spans="3:13" x14ac:dyDescent="0.25">
      <c r="C180" s="9">
        <v>148</v>
      </c>
      <c r="D180" s="8">
        <v>148</v>
      </c>
      <c r="E180" s="8">
        <v>0.69483568075117375</v>
      </c>
      <c r="F180" s="8">
        <v>14323.600000000011</v>
      </c>
      <c r="G180" s="8">
        <v>13047.276995305176</v>
      </c>
      <c r="H180" s="8">
        <v>1.0978229407679547</v>
      </c>
      <c r="I180" s="8">
        <v>1</v>
      </c>
      <c r="J180" s="8">
        <v>1.0984360955283601</v>
      </c>
      <c r="K180" s="8">
        <v>67.246948356807565</v>
      </c>
      <c r="L180" s="8">
        <v>61.254821574202701</v>
      </c>
      <c r="M180" s="8">
        <v>67.284507042253566</v>
      </c>
    </row>
    <row r="181" spans="3:13" x14ac:dyDescent="0.25">
      <c r="C181" s="9">
        <v>149</v>
      </c>
      <c r="D181" s="8">
        <v>149</v>
      </c>
      <c r="E181" s="8">
        <v>0.69953051643192488</v>
      </c>
      <c r="F181" s="8">
        <v>14407.400000000011</v>
      </c>
      <c r="G181" s="8">
        <v>13135.434272300481</v>
      </c>
      <c r="H181" s="8">
        <v>1.0968346916692204</v>
      </c>
      <c r="I181" s="8">
        <v>1</v>
      </c>
      <c r="J181" s="8">
        <v>1.0973904403295744</v>
      </c>
      <c r="K181" s="8">
        <v>67.640375586854503</v>
      </c>
      <c r="L181" s="8">
        <v>61.668705503758126</v>
      </c>
      <c r="M181" s="8">
        <v>67.674647887323985</v>
      </c>
    </row>
    <row r="182" spans="3:13" x14ac:dyDescent="0.25">
      <c r="C182" s="9">
        <v>150</v>
      </c>
      <c r="D182" s="8">
        <v>150</v>
      </c>
      <c r="E182" s="8">
        <v>0.70422535211267601</v>
      </c>
      <c r="F182" s="8">
        <v>14491.30000000001</v>
      </c>
      <c r="G182" s="8">
        <v>13223.591549295787</v>
      </c>
      <c r="H182" s="8">
        <v>1.0958671814671812</v>
      </c>
      <c r="I182" s="8">
        <v>1</v>
      </c>
      <c r="J182" s="8">
        <v>1.0963587272001063</v>
      </c>
      <c r="K182" s="8">
        <v>68.034272300469524</v>
      </c>
      <c r="L182" s="8">
        <v>62.082589433313551</v>
      </c>
      <c r="M182" s="8">
        <v>68.064788732394419</v>
      </c>
    </row>
    <row r="183" spans="3:13" x14ac:dyDescent="0.25">
      <c r="C183" s="9">
        <v>151</v>
      </c>
      <c r="D183" s="8">
        <v>151</v>
      </c>
      <c r="E183" s="8">
        <v>0.70892018779342725</v>
      </c>
      <c r="F183" s="8">
        <v>14574.80000000001</v>
      </c>
      <c r="G183" s="8">
        <v>13311.74882629109</v>
      </c>
      <c r="H183" s="8">
        <v>1.0948824373259176</v>
      </c>
      <c r="I183" s="8">
        <v>1</v>
      </c>
      <c r="J183" s="8">
        <v>1.0953256548232571</v>
      </c>
      <c r="K183" s="8">
        <v>68.426291079812259</v>
      </c>
      <c r="L183" s="8">
        <v>62.496473362868969</v>
      </c>
      <c r="M183" s="8">
        <v>68.453990610328688</v>
      </c>
    </row>
    <row r="184" spans="3:13" x14ac:dyDescent="0.25">
      <c r="C184" s="9">
        <v>152</v>
      </c>
      <c r="D184" s="8">
        <v>152</v>
      </c>
      <c r="E184" s="8">
        <v>0.71361502347417838</v>
      </c>
      <c r="F184" s="8">
        <v>14658.20000000001</v>
      </c>
      <c r="G184" s="8">
        <v>13399.906103286396</v>
      </c>
      <c r="H184" s="8">
        <v>1.0939031876055467</v>
      </c>
      <c r="I184" s="8">
        <v>1</v>
      </c>
      <c r="J184" s="8">
        <v>1.0942987127651371</v>
      </c>
      <c r="K184" s="8">
        <v>68.817840375586897</v>
      </c>
      <c r="L184" s="8">
        <v>62.910357292424393</v>
      </c>
      <c r="M184" s="8">
        <v>68.842723004694875</v>
      </c>
    </row>
    <row r="185" spans="3:13" x14ac:dyDescent="0.25">
      <c r="C185" s="9">
        <v>153</v>
      </c>
      <c r="D185" s="8">
        <v>153</v>
      </c>
      <c r="E185" s="8">
        <v>0.71830985915492962</v>
      </c>
      <c r="F185" s="8">
        <v>14741.80000000001</v>
      </c>
      <c r="G185" s="8">
        <v>13488.063380281701</v>
      </c>
      <c r="H185" s="8">
        <v>1.0929515664606941</v>
      </c>
      <c r="I185" s="8">
        <v>1</v>
      </c>
      <c r="J185" s="8">
        <v>1.0932851947862088</v>
      </c>
      <c r="K185" s="8">
        <v>69.2103286384977</v>
      </c>
      <c r="L185" s="8">
        <v>63.324241221979818</v>
      </c>
      <c r="M185" s="8">
        <v>69.231455399061076</v>
      </c>
    </row>
    <row r="186" spans="3:13" x14ac:dyDescent="0.25">
      <c r="C186" s="9">
        <v>154</v>
      </c>
      <c r="D186" s="8">
        <v>154</v>
      </c>
      <c r="E186" s="8">
        <v>0.72300469483568075</v>
      </c>
      <c r="F186" s="8">
        <v>14824.20000000001</v>
      </c>
      <c r="G186" s="8">
        <v>13576.220657277006</v>
      </c>
      <c r="H186" s="8">
        <v>1.091923914189924</v>
      </c>
      <c r="I186" s="8">
        <v>1</v>
      </c>
      <c r="J186" s="8">
        <v>1.0922774735582614</v>
      </c>
      <c r="K186" s="8">
        <v>69.5971830985916</v>
      </c>
      <c r="L186" s="8">
        <v>63.738125151535243</v>
      </c>
      <c r="M186" s="8">
        <v>69.619718309859195</v>
      </c>
    </row>
    <row r="187" spans="3:13" x14ac:dyDescent="0.25">
      <c r="C187" s="9">
        <v>155</v>
      </c>
      <c r="D187" s="8">
        <v>155</v>
      </c>
      <c r="E187" s="8">
        <v>0.72769953051643188</v>
      </c>
      <c r="F187" s="8">
        <v>14900.30000000001</v>
      </c>
      <c r="G187" s="8">
        <v>13664.377934272312</v>
      </c>
      <c r="H187" s="8">
        <v>1.0904484691270004</v>
      </c>
      <c r="I187" s="8">
        <v>1</v>
      </c>
      <c r="J187" s="8">
        <v>1.0912754368861151</v>
      </c>
      <c r="K187" s="8">
        <v>69.954460093896756</v>
      </c>
      <c r="L187" s="8">
        <v>64.152009081090668</v>
      </c>
      <c r="M187" s="8">
        <v>70.007511737089246</v>
      </c>
    </row>
    <row r="188" spans="3:13" x14ac:dyDescent="0.25">
      <c r="C188" s="9">
        <v>156</v>
      </c>
      <c r="D188" s="8">
        <v>156</v>
      </c>
      <c r="E188" s="8">
        <v>0.73239436619718312</v>
      </c>
      <c r="F188" s="8">
        <v>14976.500000000011</v>
      </c>
      <c r="G188" s="8">
        <v>13752.535211267617</v>
      </c>
      <c r="H188" s="8">
        <v>1.0889992114130045</v>
      </c>
      <c r="I188" s="8">
        <v>1</v>
      </c>
      <c r="J188" s="8">
        <v>1.0902717040648073</v>
      </c>
      <c r="K188" s="8">
        <v>70.312206572770009</v>
      </c>
      <c r="L188" s="8">
        <v>64.565893010646093</v>
      </c>
      <c r="M188" s="8">
        <v>70.394366197183146</v>
      </c>
    </row>
    <row r="189" spans="3:13" x14ac:dyDescent="0.25">
      <c r="C189" s="9">
        <v>157</v>
      </c>
      <c r="D189" s="8">
        <v>157</v>
      </c>
      <c r="E189" s="8">
        <v>0.73708920187793425</v>
      </c>
      <c r="F189" s="8">
        <v>15054.100000000011</v>
      </c>
      <c r="G189" s="8">
        <v>13840.692488262923</v>
      </c>
      <c r="H189" s="8">
        <v>1.0876695665889602</v>
      </c>
      <c r="I189" s="8">
        <v>1</v>
      </c>
      <c r="J189" s="8">
        <v>1.0892807576488661</v>
      </c>
      <c r="K189" s="8">
        <v>70.6765258215963</v>
      </c>
      <c r="L189" s="8">
        <v>64.979776940201518</v>
      </c>
      <c r="M189" s="8">
        <v>70.781220657277032</v>
      </c>
    </row>
    <row r="190" spans="3:13" x14ac:dyDescent="0.25">
      <c r="C190" s="9">
        <v>158</v>
      </c>
      <c r="D190" s="8">
        <v>158</v>
      </c>
      <c r="E190" s="8">
        <v>0.74178403755868549</v>
      </c>
      <c r="F190" s="8">
        <v>15131.800000000012</v>
      </c>
      <c r="G190" s="8">
        <v>13928.849765258228</v>
      </c>
      <c r="H190" s="8">
        <v>1.0863639320557696</v>
      </c>
      <c r="I190" s="8">
        <v>1</v>
      </c>
      <c r="J190" s="8">
        <v>1.0882951755147299</v>
      </c>
      <c r="K190" s="8">
        <v>71.041314553990674</v>
      </c>
      <c r="L190" s="8">
        <v>65.393660869756943</v>
      </c>
      <c r="M190" s="8">
        <v>71.16760563380285</v>
      </c>
    </row>
    <row r="191" spans="3:13" x14ac:dyDescent="0.25">
      <c r="C191" s="9">
        <v>159</v>
      </c>
      <c r="D191" s="8">
        <v>159</v>
      </c>
      <c r="E191" s="8">
        <v>0.74647887323943662</v>
      </c>
      <c r="F191" s="8">
        <v>15210.600000000011</v>
      </c>
      <c r="G191" s="8">
        <v>14017.007042253534</v>
      </c>
      <c r="H191" s="8">
        <v>1.0851531966951613</v>
      </c>
      <c r="I191" s="8">
        <v>1</v>
      </c>
      <c r="J191" s="8">
        <v>1.0873148564495339</v>
      </c>
      <c r="K191" s="8">
        <v>71.411267605633853</v>
      </c>
      <c r="L191" s="8">
        <v>65.807544799312367</v>
      </c>
      <c r="M191" s="8">
        <v>71.5535211267606</v>
      </c>
    </row>
    <row r="192" spans="3:13" x14ac:dyDescent="0.25">
      <c r="C192" s="9">
        <v>160</v>
      </c>
      <c r="D192" s="8">
        <v>160</v>
      </c>
      <c r="E192" s="8">
        <v>0.75117370892018775</v>
      </c>
      <c r="F192" s="8">
        <v>15290.200000000012</v>
      </c>
      <c r="G192" s="8">
        <v>14105.164319248837</v>
      </c>
      <c r="H192" s="8">
        <v>1.0840143123418986</v>
      </c>
      <c r="I192" s="8">
        <v>1</v>
      </c>
      <c r="J192" s="8">
        <v>1.0863326121688188</v>
      </c>
      <c r="K192" s="8">
        <v>71.784976525821648</v>
      </c>
      <c r="L192" s="8">
        <v>66.221428728867778</v>
      </c>
      <c r="M192" s="8">
        <v>71.9384976525822</v>
      </c>
    </row>
    <row r="193" spans="3:13" x14ac:dyDescent="0.25">
      <c r="C193" s="9">
        <v>161</v>
      </c>
      <c r="D193" s="8">
        <v>161</v>
      </c>
      <c r="E193" s="8">
        <v>0.755868544600939</v>
      </c>
      <c r="F193" s="8">
        <v>15370.600000000011</v>
      </c>
      <c r="G193" s="8">
        <v>14193.321596244143</v>
      </c>
      <c r="H193" s="8">
        <v>1.0829459401573345</v>
      </c>
      <c r="I193" s="8">
        <v>1</v>
      </c>
      <c r="J193" s="8">
        <v>1.0853625696804106</v>
      </c>
      <c r="K193" s="8">
        <v>72.162441314554044</v>
      </c>
      <c r="L193" s="8">
        <v>66.635312658423203</v>
      </c>
      <c r="M193" s="8">
        <v>72.323474178403799</v>
      </c>
    </row>
    <row r="194" spans="3:13" x14ac:dyDescent="0.25">
      <c r="C194" s="9">
        <v>162</v>
      </c>
      <c r="D194" s="8">
        <v>162</v>
      </c>
      <c r="E194" s="8">
        <v>0.76056338028169013</v>
      </c>
      <c r="F194" s="8">
        <v>15452.300000000012</v>
      </c>
      <c r="G194" s="8">
        <v>14281.478873239448</v>
      </c>
      <c r="H194" s="8">
        <v>1.0819817847404054</v>
      </c>
      <c r="I194" s="8">
        <v>1</v>
      </c>
      <c r="J194" s="8">
        <v>1.0843834967972896</v>
      </c>
      <c r="K194" s="8">
        <v>72.546009389671411</v>
      </c>
      <c r="L194" s="8">
        <v>67.049196587978628</v>
      </c>
      <c r="M194" s="8">
        <v>72.707042253521166</v>
      </c>
    </row>
    <row r="195" spans="3:13" x14ac:dyDescent="0.25">
      <c r="C195" s="9">
        <v>163</v>
      </c>
      <c r="D195" s="8">
        <v>163</v>
      </c>
      <c r="E195" s="8">
        <v>0.76525821596244137</v>
      </c>
      <c r="F195" s="8">
        <v>15534.300000000012</v>
      </c>
      <c r="G195" s="8">
        <v>14369.636150234754</v>
      </c>
      <c r="H195" s="8">
        <v>1.0810503368066304</v>
      </c>
      <c r="I195" s="8">
        <v>1</v>
      </c>
      <c r="J195" s="8">
        <v>1.0834094779599326</v>
      </c>
      <c r="K195" s="8">
        <v>72.930985915493011</v>
      </c>
      <c r="L195" s="8">
        <v>67.463080517534053</v>
      </c>
      <c r="M195" s="8">
        <v>73.090140845070465</v>
      </c>
    </row>
    <row r="196" spans="3:13" x14ac:dyDescent="0.25">
      <c r="C196" s="9">
        <v>164</v>
      </c>
      <c r="D196" s="8">
        <v>164</v>
      </c>
      <c r="E196" s="8">
        <v>0.7699530516431925</v>
      </c>
      <c r="F196" s="8">
        <v>15615.400000000012</v>
      </c>
      <c r="G196" s="8">
        <v>14457.793427230059</v>
      </c>
      <c r="H196" s="8">
        <v>1.0800679978308239</v>
      </c>
      <c r="I196" s="8">
        <v>1</v>
      </c>
      <c r="J196" s="8">
        <v>1.0824265873466881</v>
      </c>
      <c r="K196" s="8">
        <v>73.311737089201941</v>
      </c>
      <c r="L196" s="8">
        <v>67.876964447089478</v>
      </c>
      <c r="M196" s="8">
        <v>73.471830985915531</v>
      </c>
    </row>
    <row r="197" spans="3:13" x14ac:dyDescent="0.25">
      <c r="C197" s="9">
        <v>165</v>
      </c>
      <c r="D197" s="8">
        <v>165</v>
      </c>
      <c r="E197" s="8">
        <v>0.77464788732394363</v>
      </c>
      <c r="F197" s="8">
        <v>15698.900000000012</v>
      </c>
      <c r="G197" s="8">
        <v>14545.950704225364</v>
      </c>
      <c r="H197" s="8">
        <v>1.0792625603660086</v>
      </c>
      <c r="I197" s="8">
        <v>1</v>
      </c>
      <c r="J197" s="8">
        <v>1.0814418610280678</v>
      </c>
      <c r="K197" s="8">
        <v>73.703755868544661</v>
      </c>
      <c r="L197" s="8">
        <v>68.290848376644902</v>
      </c>
      <c r="M197" s="8">
        <v>73.852582159624461</v>
      </c>
    </row>
    <row r="198" spans="3:13" x14ac:dyDescent="0.25">
      <c r="C198" s="9">
        <v>166</v>
      </c>
      <c r="D198" s="8">
        <v>166</v>
      </c>
      <c r="E198" s="8">
        <v>0.77934272300469487</v>
      </c>
      <c r="F198" s="8">
        <v>15783.100000000013</v>
      </c>
      <c r="G198" s="8">
        <v>14634.10798122067</v>
      </c>
      <c r="H198" s="8">
        <v>1.0785146604257532</v>
      </c>
      <c r="I198" s="8">
        <v>1</v>
      </c>
      <c r="J198" s="8">
        <v>1.0804484988282241</v>
      </c>
      <c r="K198" s="8">
        <v>74.099061032863915</v>
      </c>
      <c r="L198" s="8">
        <v>68.704732306200327</v>
      </c>
      <c r="M198" s="8">
        <v>74.231924882629144</v>
      </c>
    </row>
    <row r="199" spans="3:13" x14ac:dyDescent="0.25">
      <c r="C199" s="9">
        <v>167</v>
      </c>
      <c r="D199" s="8">
        <v>167</v>
      </c>
      <c r="E199" s="8">
        <v>0.784037558685446</v>
      </c>
      <c r="F199" s="8">
        <v>15866.000000000013</v>
      </c>
      <c r="G199" s="8">
        <v>14722.265258215975</v>
      </c>
      <c r="H199" s="8">
        <v>1.0776874157423404</v>
      </c>
      <c r="I199" s="8">
        <v>1</v>
      </c>
      <c r="J199" s="8">
        <v>1.0794398634497744</v>
      </c>
      <c r="K199" s="8">
        <v>74.488262910798184</v>
      </c>
      <c r="L199" s="8">
        <v>69.118616235755752</v>
      </c>
      <c r="M199" s="8">
        <v>74.609389671361541</v>
      </c>
    </row>
    <row r="200" spans="3:13" x14ac:dyDescent="0.25">
      <c r="C200" s="9">
        <v>168</v>
      </c>
      <c r="D200" s="8">
        <v>168</v>
      </c>
      <c r="E200" s="8">
        <v>0.78873239436619713</v>
      </c>
      <c r="F200" s="8">
        <v>15948.600000000013</v>
      </c>
      <c r="G200" s="8">
        <v>14810.422535211281</v>
      </c>
      <c r="H200" s="8">
        <v>1.0768497632044429</v>
      </c>
      <c r="I200" s="8">
        <v>1</v>
      </c>
      <c r="J200" s="8">
        <v>1.0784364836335274</v>
      </c>
      <c r="K200" s="8">
        <v>74.876056338028235</v>
      </c>
      <c r="L200" s="8">
        <v>69.532500165311177</v>
      </c>
      <c r="M200" s="8">
        <v>74.986384976525855</v>
      </c>
    </row>
    <row r="201" spans="3:13" x14ac:dyDescent="0.25">
      <c r="C201" s="9">
        <v>169</v>
      </c>
      <c r="D201" s="8">
        <v>169</v>
      </c>
      <c r="E201" s="8">
        <v>0.79342723004694837</v>
      </c>
      <c r="F201" s="8">
        <v>16030.200000000013</v>
      </c>
      <c r="G201" s="8">
        <v>14898.579812206586</v>
      </c>
      <c r="H201" s="8">
        <v>1.0759549032228077</v>
      </c>
      <c r="I201" s="8">
        <v>1</v>
      </c>
      <c r="J201" s="8">
        <v>1.0774315540363282</v>
      </c>
      <c r="K201" s="8">
        <v>75.259154929577534</v>
      </c>
      <c r="L201" s="8">
        <v>69.946384094866602</v>
      </c>
      <c r="M201" s="8">
        <v>75.362441314554033</v>
      </c>
    </row>
    <row r="202" spans="3:13" x14ac:dyDescent="0.25">
      <c r="C202" s="9">
        <v>170</v>
      </c>
      <c r="D202" s="8">
        <v>170</v>
      </c>
      <c r="E202" s="8">
        <v>0.7981220657276995</v>
      </c>
      <c r="F202" s="8">
        <v>16109.400000000014</v>
      </c>
      <c r="G202" s="8">
        <v>14986.73708920189</v>
      </c>
      <c r="H202" s="8">
        <v>1.0749104294094154</v>
      </c>
      <c r="I202" s="8">
        <v>1</v>
      </c>
      <c r="J202" s="8">
        <v>1.0764050843077211</v>
      </c>
      <c r="K202" s="8">
        <v>75.630985915493028</v>
      </c>
      <c r="L202" s="8">
        <v>70.360268024422012</v>
      </c>
      <c r="M202" s="8">
        <v>75.736150234741828</v>
      </c>
    </row>
    <row r="203" spans="3:13" x14ac:dyDescent="0.25">
      <c r="C203" s="9">
        <v>171</v>
      </c>
      <c r="D203" s="8">
        <v>171</v>
      </c>
      <c r="E203" s="8">
        <v>0.80281690140845074</v>
      </c>
      <c r="F203" s="8">
        <v>16188.100000000015</v>
      </c>
      <c r="G203" s="8">
        <v>15074.894366197195</v>
      </c>
      <c r="H203" s="8">
        <v>1.0738450039357481</v>
      </c>
      <c r="I203" s="8">
        <v>1</v>
      </c>
      <c r="J203" s="8">
        <v>1.0753640858904014</v>
      </c>
      <c r="K203" s="8">
        <v>76.000469483568139</v>
      </c>
      <c r="L203" s="8">
        <v>70.774151953977437</v>
      </c>
      <c r="M203" s="8">
        <v>76.107981220657322</v>
      </c>
    </row>
    <row r="204" spans="3:13" x14ac:dyDescent="0.25">
      <c r="C204" s="9">
        <v>172</v>
      </c>
      <c r="D204" s="8">
        <v>172</v>
      </c>
      <c r="E204" s="8">
        <v>0.80751173708920188</v>
      </c>
      <c r="F204" s="8">
        <v>16268.200000000015</v>
      </c>
      <c r="G204" s="8">
        <v>15163.051643192501</v>
      </c>
      <c r="H204" s="8">
        <v>1.0728842968297663</v>
      </c>
      <c r="I204" s="8">
        <v>1</v>
      </c>
      <c r="J204" s="8">
        <v>1.074308812191731</v>
      </c>
      <c r="K204" s="8">
        <v>76.376525821596317</v>
      </c>
      <c r="L204" s="8">
        <v>71.188035883532862</v>
      </c>
      <c r="M204" s="8">
        <v>76.477934272300516</v>
      </c>
    </row>
    <row r="205" spans="3:13" x14ac:dyDescent="0.25">
      <c r="C205" s="9">
        <v>173</v>
      </c>
      <c r="D205" s="8">
        <v>173</v>
      </c>
      <c r="E205" s="8">
        <v>0.81220657276995301</v>
      </c>
      <c r="F205" s="8">
        <v>16348.500000000015</v>
      </c>
      <c r="G205" s="8">
        <v>15251.208920187806</v>
      </c>
      <c r="H205" s="8">
        <v>1.0719478098788444</v>
      </c>
      <c r="I205" s="8">
        <v>1</v>
      </c>
      <c r="J205" s="8">
        <v>1.0732591813317345</v>
      </c>
      <c r="K205" s="8">
        <v>76.753521126760631</v>
      </c>
      <c r="L205" s="8">
        <v>71.601919813088287</v>
      </c>
      <c r="M205" s="8">
        <v>76.847417840375627</v>
      </c>
    </row>
    <row r="206" spans="3:13" x14ac:dyDescent="0.25">
      <c r="C206" s="9">
        <v>174</v>
      </c>
      <c r="D206" s="8">
        <v>174</v>
      </c>
      <c r="E206" s="8">
        <v>0.81690140845070425</v>
      </c>
      <c r="F206" s="8">
        <v>16430.500000000015</v>
      </c>
      <c r="G206" s="8">
        <v>15339.366197183112</v>
      </c>
      <c r="H206" s="8">
        <v>1.071132913106754</v>
      </c>
      <c r="I206" s="8">
        <v>1</v>
      </c>
      <c r="J206" s="8">
        <v>1.0721564234524992</v>
      </c>
      <c r="K206" s="8">
        <v>77.138497652582231</v>
      </c>
      <c r="L206" s="8">
        <v>72.015803742643712</v>
      </c>
      <c r="M206" s="8">
        <v>77.212206572769986</v>
      </c>
    </row>
    <row r="207" spans="3:13" x14ac:dyDescent="0.25">
      <c r="C207" s="9">
        <v>175</v>
      </c>
      <c r="D207" s="8">
        <v>175</v>
      </c>
      <c r="E207" s="8">
        <v>0.82159624413145538</v>
      </c>
      <c r="F207" s="8">
        <v>16514.000000000015</v>
      </c>
      <c r="G207" s="8">
        <v>15427.523474178417</v>
      </c>
      <c r="H207" s="8">
        <v>1.070424558266923</v>
      </c>
      <c r="I207" s="8">
        <v>1</v>
      </c>
      <c r="J207" s="8">
        <v>1.0710597865987024</v>
      </c>
      <c r="K207" s="8">
        <v>77.530516431924951</v>
      </c>
      <c r="L207" s="8">
        <v>72.429687672199137</v>
      </c>
      <c r="M207" s="8">
        <v>77.576525821596277</v>
      </c>
    </row>
    <row r="208" spans="3:13" x14ac:dyDescent="0.25">
      <c r="C208" s="9">
        <v>176</v>
      </c>
      <c r="D208" s="8">
        <v>176</v>
      </c>
      <c r="E208" s="8">
        <v>0.82629107981220662</v>
      </c>
      <c r="F208" s="8">
        <v>16595.300000000014</v>
      </c>
      <c r="G208" s="8">
        <v>15515.680751173722</v>
      </c>
      <c r="H208" s="8">
        <v>1.0695824608755644</v>
      </c>
      <c r="I208" s="8">
        <v>1</v>
      </c>
      <c r="J208" s="8">
        <v>1.0698853802302073</v>
      </c>
      <c r="K208" s="8">
        <v>77.912206572770017</v>
      </c>
      <c r="L208" s="8">
        <v>72.843571601754562</v>
      </c>
      <c r="M208" s="8">
        <v>77.934272300469516</v>
      </c>
    </row>
    <row r="209" spans="3:13" x14ac:dyDescent="0.25">
      <c r="C209" s="9">
        <v>177</v>
      </c>
      <c r="D209" s="8">
        <v>177</v>
      </c>
      <c r="E209" s="8">
        <v>0.83098591549295775</v>
      </c>
      <c r="F209" s="8">
        <v>16676.100000000013</v>
      </c>
      <c r="G209" s="8">
        <v>15603.838028169028</v>
      </c>
      <c r="H209" s="8">
        <v>1.0687178353104712</v>
      </c>
      <c r="I209" s="8">
        <v>1</v>
      </c>
      <c r="J209" s="8">
        <v>1.0687178353104707</v>
      </c>
      <c r="K209" s="8">
        <v>78.291549295774715</v>
      </c>
      <c r="L209" s="8">
        <v>73.257455531309986</v>
      </c>
      <c r="M209" s="8">
        <v>78.291549295774672</v>
      </c>
    </row>
    <row r="210" spans="3:13" x14ac:dyDescent="0.25">
      <c r="C210" s="9">
        <v>178</v>
      </c>
      <c r="D210" s="8">
        <v>178</v>
      </c>
      <c r="E210" s="8">
        <v>0.83568075117370888</v>
      </c>
      <c r="F210" s="8">
        <v>16748.400000000012</v>
      </c>
      <c r="G210" s="8">
        <v>15691.995305164333</v>
      </c>
      <c r="H210" s="8">
        <v>1.067321247189515</v>
      </c>
      <c r="I210" s="8">
        <v>1</v>
      </c>
      <c r="J210" s="8">
        <v>1.0673212471895148</v>
      </c>
      <c r="K210" s="8">
        <v>78.630985915493014</v>
      </c>
      <c r="L210" s="8">
        <v>73.671339460865411</v>
      </c>
      <c r="M210" s="8">
        <v>78.630985915492985</v>
      </c>
    </row>
    <row r="211" spans="3:13" x14ac:dyDescent="0.25">
      <c r="C211" s="9">
        <v>179</v>
      </c>
      <c r="D211" s="8">
        <v>179</v>
      </c>
      <c r="E211" s="8">
        <v>0.84037558685446012</v>
      </c>
      <c r="F211" s="8">
        <v>16817.600000000013</v>
      </c>
      <c r="G211" s="8">
        <v>15780.152582159637</v>
      </c>
      <c r="H211" s="8">
        <v>1.0657438141005853</v>
      </c>
      <c r="I211" s="8">
        <v>1</v>
      </c>
      <c r="J211" s="8">
        <v>1.0657438141005848</v>
      </c>
      <c r="K211" s="8">
        <v>78.955868544601003</v>
      </c>
      <c r="L211" s="8">
        <v>74.085223390420836</v>
      </c>
      <c r="M211" s="8">
        <v>78.95586854460096</v>
      </c>
    </row>
    <row r="212" spans="3:13" x14ac:dyDescent="0.25">
      <c r="C212" s="9">
        <v>180</v>
      </c>
      <c r="D212" s="8">
        <v>180</v>
      </c>
      <c r="E212" s="8">
        <v>0.84507042253521125</v>
      </c>
      <c r="F212" s="8">
        <v>16881.800000000014</v>
      </c>
      <c r="G212" s="8">
        <v>15868.309859154942</v>
      </c>
      <c r="H212" s="8">
        <v>1.0638688146274353</v>
      </c>
      <c r="I212" s="8">
        <v>1</v>
      </c>
      <c r="J212" s="8">
        <v>1.0641397949673805</v>
      </c>
      <c r="K212" s="8">
        <v>79.257276995305233</v>
      </c>
      <c r="L212" s="8">
        <v>74.499107319976261</v>
      </c>
      <c r="M212" s="8">
        <v>79.277464788732416</v>
      </c>
    </row>
    <row r="213" spans="3:13" x14ac:dyDescent="0.25">
      <c r="C213" s="9">
        <v>181</v>
      </c>
      <c r="D213" s="8">
        <v>181</v>
      </c>
      <c r="E213" s="8">
        <v>0.84976525821596249</v>
      </c>
      <c r="F213" s="8">
        <v>16946.600000000013</v>
      </c>
      <c r="G213" s="8">
        <v>15956.467136150248</v>
      </c>
      <c r="H213" s="8">
        <v>1.0620521356890187</v>
      </c>
      <c r="I213" s="8">
        <v>1</v>
      </c>
      <c r="J213" s="8">
        <v>1.0624218917227104</v>
      </c>
      <c r="K213" s="8">
        <v>79.5615023474179</v>
      </c>
      <c r="L213" s="8">
        <v>74.912991249531686</v>
      </c>
      <c r="M213" s="8">
        <v>79.5892018779343</v>
      </c>
    </row>
    <row r="214" spans="3:13" x14ac:dyDescent="0.25">
      <c r="C214" s="9">
        <v>182</v>
      </c>
      <c r="D214" s="8">
        <v>182</v>
      </c>
      <c r="E214" s="8">
        <v>0.85446009389671362</v>
      </c>
      <c r="F214" s="8">
        <v>17011.600000000013</v>
      </c>
      <c r="G214" s="8">
        <v>16044.624413145553</v>
      </c>
      <c r="H214" s="8">
        <v>1.0602678854895602</v>
      </c>
      <c r="I214" s="8">
        <v>1</v>
      </c>
      <c r="J214" s="8">
        <v>1.0606356098966931</v>
      </c>
      <c r="K214" s="8">
        <v>79.866666666666731</v>
      </c>
      <c r="L214" s="8">
        <v>75.326875179087111</v>
      </c>
      <c r="M214" s="8">
        <v>79.894366197183132</v>
      </c>
    </row>
    <row r="215" spans="3:13" x14ac:dyDescent="0.25">
      <c r="C215" s="9">
        <v>183</v>
      </c>
      <c r="D215" s="8">
        <v>183</v>
      </c>
      <c r="E215" s="8">
        <v>0.85915492957746475</v>
      </c>
      <c r="F215" s="8">
        <v>17080.100000000013</v>
      </c>
      <c r="G215" s="8">
        <v>16132.781690140859</v>
      </c>
      <c r="H215" s="8">
        <v>1.0587200848591463</v>
      </c>
      <c r="I215" s="8">
        <v>1</v>
      </c>
      <c r="J215" s="8">
        <v>1.058856453158318</v>
      </c>
      <c r="K215" s="8">
        <v>80.188262910798187</v>
      </c>
      <c r="L215" s="8">
        <v>75.740759108642536</v>
      </c>
      <c r="M215" s="8">
        <v>80.198591549295799</v>
      </c>
    </row>
    <row r="216" spans="3:13" x14ac:dyDescent="0.25">
      <c r="C216" s="9">
        <v>184</v>
      </c>
      <c r="D216" s="8">
        <v>184</v>
      </c>
      <c r="E216" s="8">
        <v>0.863849765258216</v>
      </c>
      <c r="F216" s="8">
        <v>17146.500000000015</v>
      </c>
      <c r="G216" s="8">
        <v>16220.938967136164</v>
      </c>
      <c r="H216" s="8">
        <v>1.0570596458527493</v>
      </c>
      <c r="I216" s="8">
        <v>1</v>
      </c>
      <c r="J216" s="8">
        <v>1.0570966350801427</v>
      </c>
      <c r="K216" s="8">
        <v>80.500000000000071</v>
      </c>
      <c r="L216" s="8">
        <v>76.15464303819796</v>
      </c>
      <c r="M216" s="8">
        <v>80.50281690140848</v>
      </c>
    </row>
    <row r="217" spans="3:13" x14ac:dyDescent="0.25">
      <c r="C217" s="9">
        <v>185</v>
      </c>
      <c r="D217" s="8">
        <v>185</v>
      </c>
      <c r="E217" s="8">
        <v>0.86854460093896713</v>
      </c>
      <c r="F217" s="8">
        <v>17211.300000000014</v>
      </c>
      <c r="G217" s="8">
        <v>16309.09624413147</v>
      </c>
      <c r="H217" s="8">
        <v>1.0553190527766481</v>
      </c>
      <c r="I217" s="8">
        <v>1</v>
      </c>
      <c r="J217" s="8">
        <v>1.0553190527766476</v>
      </c>
      <c r="K217" s="8">
        <v>80.804225352112738</v>
      </c>
      <c r="L217" s="8">
        <v>76.568526967753385</v>
      </c>
      <c r="M217" s="8">
        <v>80.804225352112709</v>
      </c>
    </row>
    <row r="218" spans="3:13" x14ac:dyDescent="0.25">
      <c r="C218" s="9">
        <v>186</v>
      </c>
      <c r="D218" s="8">
        <v>186</v>
      </c>
      <c r="E218" s="8">
        <v>0.87323943661971826</v>
      </c>
      <c r="F218" s="8">
        <v>17274.700000000015</v>
      </c>
      <c r="G218" s="8">
        <v>16397.253521126775</v>
      </c>
      <c r="H218" s="8">
        <v>1.053511795603008</v>
      </c>
      <c r="I218" s="8">
        <v>1</v>
      </c>
      <c r="J218" s="8">
        <v>1.0535117956030078</v>
      </c>
      <c r="K218" s="8">
        <v>81.101877934272366</v>
      </c>
      <c r="L218" s="8">
        <v>76.982410897308796</v>
      </c>
      <c r="M218" s="8">
        <v>81.101877934272338</v>
      </c>
    </row>
    <row r="219" spans="3:13" x14ac:dyDescent="0.25">
      <c r="C219" s="9">
        <v>187</v>
      </c>
      <c r="D219" s="8">
        <v>187</v>
      </c>
      <c r="E219" s="8">
        <v>0.8779342723004695</v>
      </c>
      <c r="F219" s="8">
        <v>17335.600000000017</v>
      </c>
      <c r="G219" s="8">
        <v>16485.41079812208</v>
      </c>
      <c r="H219" s="8">
        <v>1.0515722181442264</v>
      </c>
      <c r="I219" s="8">
        <v>1</v>
      </c>
      <c r="J219" s="8">
        <v>1.0516814055962127</v>
      </c>
      <c r="K219" s="8">
        <v>81.387793427230122</v>
      </c>
      <c r="L219" s="8">
        <v>77.396294826864221</v>
      </c>
      <c r="M219" s="8">
        <v>81.396244131455447</v>
      </c>
    </row>
    <row r="220" spans="3:13" x14ac:dyDescent="0.25">
      <c r="C220" s="9">
        <v>188</v>
      </c>
      <c r="D220" s="8">
        <v>188</v>
      </c>
      <c r="E220" s="8">
        <v>0.88262910798122063</v>
      </c>
      <c r="F220" s="8">
        <v>17396.300000000017</v>
      </c>
      <c r="G220" s="8">
        <v>16573.568075117386</v>
      </c>
      <c r="H220" s="8">
        <v>1.0496412070806791</v>
      </c>
      <c r="I220" s="8">
        <v>1</v>
      </c>
      <c r="J220" s="8">
        <v>1.0497920496746613</v>
      </c>
      <c r="K220" s="8">
        <v>81.672769953051727</v>
      </c>
      <c r="L220" s="8">
        <v>77.810178756419646</v>
      </c>
      <c r="M220" s="8">
        <v>81.684507042253571</v>
      </c>
    </row>
    <row r="221" spans="3:13" x14ac:dyDescent="0.25">
      <c r="C221" s="9">
        <v>189</v>
      </c>
      <c r="D221" s="8">
        <v>189</v>
      </c>
      <c r="E221" s="8">
        <v>0.88732394366197187</v>
      </c>
      <c r="F221" s="8">
        <v>17459.000000000018</v>
      </c>
      <c r="G221" s="8">
        <v>16661.725352112691</v>
      </c>
      <c r="H221" s="8">
        <v>1.0478506655846558</v>
      </c>
      <c r="I221" s="8">
        <v>1</v>
      </c>
      <c r="J221" s="8">
        <v>1.0479046815992625</v>
      </c>
      <c r="K221" s="8">
        <v>81.967136150234822</v>
      </c>
      <c r="L221" s="8">
        <v>78.224062685975071</v>
      </c>
      <c r="M221" s="8">
        <v>81.971361502347463</v>
      </c>
    </row>
    <row r="222" spans="3:13" x14ac:dyDescent="0.25">
      <c r="C222" s="9">
        <v>190</v>
      </c>
      <c r="D222" s="8">
        <v>190</v>
      </c>
      <c r="E222" s="8">
        <v>0.892018779342723</v>
      </c>
      <c r="F222" s="8">
        <v>17518.800000000017</v>
      </c>
      <c r="G222" s="8">
        <v>16749.882629107997</v>
      </c>
      <c r="H222" s="8">
        <v>1.0459058363522975</v>
      </c>
      <c r="I222" s="8">
        <v>1</v>
      </c>
      <c r="J222" s="8">
        <v>1.0460252401740604</v>
      </c>
      <c r="K222" s="8">
        <v>82.247887323943743</v>
      </c>
      <c r="L222" s="8">
        <v>78.637946615530495</v>
      </c>
      <c r="M222" s="8">
        <v>82.257276995305219</v>
      </c>
    </row>
    <row r="223" spans="3:13" x14ac:dyDescent="0.25">
      <c r="C223" s="9">
        <v>191</v>
      </c>
      <c r="D223" s="8">
        <v>191</v>
      </c>
      <c r="E223" s="8">
        <v>0.89671361502347413</v>
      </c>
      <c r="F223" s="8">
        <v>17579.900000000016</v>
      </c>
      <c r="G223" s="8">
        <v>16838.039906103302</v>
      </c>
      <c r="H223" s="8">
        <v>1.0440585779600042</v>
      </c>
      <c r="I223" s="8">
        <v>1</v>
      </c>
      <c r="J223" s="8">
        <v>1.044153600896695</v>
      </c>
      <c r="K223" s="8">
        <v>82.534741784037635</v>
      </c>
      <c r="L223" s="8">
        <v>79.05183054508592</v>
      </c>
      <c r="M223" s="8">
        <v>82.54225352112681</v>
      </c>
    </row>
    <row r="224" spans="3:13" x14ac:dyDescent="0.25">
      <c r="C224" s="9">
        <v>192</v>
      </c>
      <c r="D224" s="8">
        <v>192</v>
      </c>
      <c r="E224" s="8">
        <v>0.90140845070422537</v>
      </c>
      <c r="F224" s="8">
        <v>17641.300000000017</v>
      </c>
      <c r="G224" s="8">
        <v>16926.197183098608</v>
      </c>
      <c r="H224" s="8">
        <v>1.0422482858474238</v>
      </c>
      <c r="I224" s="8">
        <v>1</v>
      </c>
      <c r="J224" s="8">
        <v>1.0423014578618024</v>
      </c>
      <c r="K224" s="8">
        <v>82.82300469483576</v>
      </c>
      <c r="L224" s="8">
        <v>79.465714474641345</v>
      </c>
      <c r="M224" s="8">
        <v>82.827230046948415</v>
      </c>
    </row>
    <row r="225" spans="3:13" x14ac:dyDescent="0.25">
      <c r="C225" s="9">
        <v>193</v>
      </c>
      <c r="D225" s="8">
        <v>193</v>
      </c>
      <c r="E225" s="8">
        <v>0.9061032863849765</v>
      </c>
      <c r="F225" s="8">
        <v>17702.000000000018</v>
      </c>
      <c r="G225" s="8">
        <v>17014.354460093909</v>
      </c>
      <c r="H225" s="8">
        <v>1.040415611507268</v>
      </c>
      <c r="I225" s="8">
        <v>1</v>
      </c>
      <c r="J225" s="8">
        <v>1.0404156115072676</v>
      </c>
      <c r="K225" s="8">
        <v>83.107981220657365</v>
      </c>
      <c r="L225" s="8">
        <v>79.879598404196756</v>
      </c>
      <c r="M225" s="8">
        <v>83.107981220657322</v>
      </c>
    </row>
    <row r="226" spans="3:13" x14ac:dyDescent="0.25">
      <c r="C226" s="9">
        <v>194</v>
      </c>
      <c r="D226" s="8">
        <v>194</v>
      </c>
      <c r="E226" s="8">
        <v>0.91079812206572774</v>
      </c>
      <c r="F226" s="8">
        <v>17758.300000000017</v>
      </c>
      <c r="G226" s="8">
        <v>17102.511737089215</v>
      </c>
      <c r="H226" s="8">
        <v>1.038344558564964</v>
      </c>
      <c r="I226" s="8">
        <v>1</v>
      </c>
      <c r="J226" s="8">
        <v>1.0383620998480576</v>
      </c>
      <c r="K226" s="8">
        <v>83.372300469483648</v>
      </c>
      <c r="L226" s="8">
        <v>80.293482333752181</v>
      </c>
      <c r="M226" s="8">
        <v>83.373708920187838</v>
      </c>
    </row>
    <row r="227" spans="3:13" x14ac:dyDescent="0.25">
      <c r="C227" s="9">
        <v>195</v>
      </c>
      <c r="D227" s="8">
        <v>195</v>
      </c>
      <c r="E227" s="8">
        <v>0.91549295774647887</v>
      </c>
      <c r="F227" s="8">
        <v>17807.600000000017</v>
      </c>
      <c r="G227" s="8">
        <v>17190.66901408452</v>
      </c>
      <c r="H227" s="8">
        <v>1.0358875495427222</v>
      </c>
      <c r="I227" s="8">
        <v>1</v>
      </c>
      <c r="J227" s="8">
        <v>1.0363121985190948</v>
      </c>
      <c r="K227" s="8">
        <v>83.603755868544681</v>
      </c>
      <c r="L227" s="8">
        <v>80.707366263307605</v>
      </c>
      <c r="M227" s="8">
        <v>83.63802816901412</v>
      </c>
    </row>
    <row r="228" spans="3:13" x14ac:dyDescent="0.25">
      <c r="C228" s="9">
        <v>196</v>
      </c>
      <c r="D228" s="8">
        <v>196</v>
      </c>
      <c r="E228" s="8">
        <v>0.92018779342723001</v>
      </c>
      <c r="F228" s="8">
        <v>17857.900000000016</v>
      </c>
      <c r="G228" s="8">
        <v>17278.826291079826</v>
      </c>
      <c r="H228" s="8">
        <v>1.0335134863424802</v>
      </c>
      <c r="I228" s="8">
        <v>1</v>
      </c>
      <c r="J228" s="8">
        <v>1.0342774271204951</v>
      </c>
      <c r="K228" s="8">
        <v>83.839906103286467</v>
      </c>
      <c r="L228" s="8">
        <v>81.12125019286303</v>
      </c>
      <c r="M228" s="8">
        <v>83.901877934272349</v>
      </c>
    </row>
    <row r="229" spans="3:13" x14ac:dyDescent="0.25">
      <c r="C229" s="9">
        <v>197</v>
      </c>
      <c r="D229" s="8">
        <v>197</v>
      </c>
      <c r="E229" s="8">
        <v>0.92488262910798125</v>
      </c>
      <c r="F229" s="8">
        <v>17909.800000000017</v>
      </c>
      <c r="G229" s="8">
        <v>17366.983568075131</v>
      </c>
      <c r="H229" s="8">
        <v>1.0312556541438043</v>
      </c>
      <c r="I229" s="8">
        <v>1</v>
      </c>
      <c r="J229" s="8">
        <v>1.0322402810902722</v>
      </c>
      <c r="K229" s="8">
        <v>84.083568075117455</v>
      </c>
      <c r="L229" s="8">
        <v>81.535134122418455</v>
      </c>
      <c r="M229" s="8">
        <v>84.163849765258263</v>
      </c>
    </row>
    <row r="230" spans="3:13" x14ac:dyDescent="0.25">
      <c r="C230" s="9">
        <v>198</v>
      </c>
      <c r="D230" s="8">
        <v>198</v>
      </c>
      <c r="E230" s="8">
        <v>0.92957746478873238</v>
      </c>
      <c r="F230" s="8">
        <v>17963.800000000017</v>
      </c>
      <c r="G230" s="8">
        <v>17455.140845070437</v>
      </c>
      <c r="H230" s="8">
        <v>1.0291409367271438</v>
      </c>
      <c r="I230" s="8">
        <v>1</v>
      </c>
      <c r="J230" s="8">
        <v>1.0302007964076927</v>
      </c>
      <c r="K230" s="8">
        <v>84.337089201878015</v>
      </c>
      <c r="L230" s="8">
        <v>81.94901805197388</v>
      </c>
      <c r="M230" s="8">
        <v>84.423943661971876</v>
      </c>
    </row>
    <row r="231" spans="3:13" x14ac:dyDescent="0.25">
      <c r="C231" s="9">
        <v>199</v>
      </c>
      <c r="D231" s="8">
        <v>199</v>
      </c>
      <c r="E231" s="8">
        <v>0.93427230046948362</v>
      </c>
      <c r="F231" s="8">
        <v>18018.100000000017</v>
      </c>
      <c r="G231" s="8">
        <v>17543.298122065742</v>
      </c>
      <c r="H231" s="8">
        <v>1.027064573299195</v>
      </c>
      <c r="I231" s="8">
        <v>1</v>
      </c>
      <c r="J231" s="8">
        <v>1.0281761088761607</v>
      </c>
      <c r="K231" s="8">
        <v>84.592018779342808</v>
      </c>
      <c r="L231" s="8">
        <v>82.362901981529305</v>
      </c>
      <c r="M231" s="8">
        <v>84.683568075117421</v>
      </c>
    </row>
    <row r="232" spans="3:13" x14ac:dyDescent="0.25">
      <c r="C232" s="9">
        <v>200</v>
      </c>
      <c r="D232" s="8">
        <v>200</v>
      </c>
      <c r="E232" s="8">
        <v>0.93896713615023475</v>
      </c>
      <c r="F232" s="8">
        <v>18073.100000000017</v>
      </c>
      <c r="G232" s="8">
        <v>17631.455399061048</v>
      </c>
      <c r="H232" s="8">
        <v>1.0250486752762615</v>
      </c>
      <c r="I232" s="8">
        <v>1</v>
      </c>
      <c r="J232" s="8">
        <v>1.02616599653841</v>
      </c>
      <c r="K232" s="8">
        <v>84.850234741784121</v>
      </c>
      <c r="L232" s="8">
        <v>82.77678591108473</v>
      </c>
      <c r="M232" s="8">
        <v>84.942723004694884</v>
      </c>
    </row>
    <row r="233" spans="3:13" x14ac:dyDescent="0.25">
      <c r="C233" s="9">
        <v>201</v>
      </c>
      <c r="D233" s="8">
        <v>201</v>
      </c>
      <c r="E233" s="8">
        <v>0.94366197183098588</v>
      </c>
      <c r="F233" s="8">
        <v>18125.900000000016</v>
      </c>
      <c r="G233" s="8">
        <v>17719.612676056353</v>
      </c>
      <c r="H233" s="8">
        <v>1.0229286797274446</v>
      </c>
      <c r="I233" s="8">
        <v>1</v>
      </c>
      <c r="J233" s="8">
        <v>1.0241645983900227</v>
      </c>
      <c r="K233" s="8">
        <v>85.098122065727779</v>
      </c>
      <c r="L233" s="8">
        <v>83.190669840640155</v>
      </c>
      <c r="M233" s="8">
        <v>85.200938967136196</v>
      </c>
    </row>
    <row r="234" spans="3:13" x14ac:dyDescent="0.25">
      <c r="C234" s="9">
        <v>202</v>
      </c>
      <c r="D234" s="8">
        <v>202</v>
      </c>
      <c r="E234" s="8">
        <v>0.94835680751173712</v>
      </c>
      <c r="F234" s="8">
        <v>18180.000000000015</v>
      </c>
      <c r="G234" s="8">
        <v>17807.769953051658</v>
      </c>
      <c r="H234" s="8">
        <v>1.0209026760750899</v>
      </c>
      <c r="I234" s="8">
        <v>1</v>
      </c>
      <c r="J234" s="8">
        <v>1.0221549384335316</v>
      </c>
      <c r="K234" s="8">
        <v>85.352112676056407</v>
      </c>
      <c r="L234" s="8">
        <v>83.604553770195579</v>
      </c>
      <c r="M234" s="8">
        <v>85.456807511737139</v>
      </c>
    </row>
    <row r="235" spans="3:13" x14ac:dyDescent="0.25">
      <c r="C235" s="9">
        <v>203</v>
      </c>
      <c r="D235" s="8">
        <v>203</v>
      </c>
      <c r="E235" s="8">
        <v>0.95305164319248825</v>
      </c>
      <c r="F235" s="8">
        <v>18235.400000000016</v>
      </c>
      <c r="G235" s="8">
        <v>17895.927230046964</v>
      </c>
      <c r="H235" s="8">
        <v>1.0189692752763928</v>
      </c>
      <c r="I235" s="8">
        <v>1</v>
      </c>
      <c r="J235" s="8">
        <v>1.0201539023553627</v>
      </c>
      <c r="K235" s="8">
        <v>85.612206572770035</v>
      </c>
      <c r="L235" s="8">
        <v>84.018437699751004</v>
      </c>
      <c r="M235" s="8">
        <v>85.711737089201918</v>
      </c>
    </row>
    <row r="236" spans="3:13" x14ac:dyDescent="0.25">
      <c r="C236" s="9">
        <v>204</v>
      </c>
      <c r="D236" s="8">
        <v>204</v>
      </c>
      <c r="E236" s="8">
        <v>0.95774647887323938</v>
      </c>
      <c r="F236" s="8">
        <v>18289.900000000016</v>
      </c>
      <c r="G236" s="8">
        <v>17984.084507042269</v>
      </c>
      <c r="H236" s="8">
        <v>1.0170047851386594</v>
      </c>
      <c r="I236" s="8">
        <v>1</v>
      </c>
      <c r="J236" s="8">
        <v>1.0181613633337767</v>
      </c>
      <c r="K236" s="8">
        <v>85.868075117370964</v>
      </c>
      <c r="L236" s="8">
        <v>84.432321629306429</v>
      </c>
      <c r="M236" s="8">
        <v>85.965727699530561</v>
      </c>
    </row>
    <row r="237" spans="3:13" x14ac:dyDescent="0.25">
      <c r="C237" s="9">
        <v>205</v>
      </c>
      <c r="D237" s="8">
        <v>205</v>
      </c>
      <c r="E237" s="8">
        <v>0.96244131455399062</v>
      </c>
      <c r="F237" s="8">
        <v>18345.700000000015</v>
      </c>
      <c r="G237" s="8">
        <v>18072.241784037575</v>
      </c>
      <c r="H237" s="8">
        <v>1.0151313942802589</v>
      </c>
      <c r="I237" s="8">
        <v>1</v>
      </c>
      <c r="J237" s="8">
        <v>1.0161827303694415</v>
      </c>
      <c r="K237" s="8">
        <v>86.130046948356878</v>
      </c>
      <c r="L237" s="8">
        <v>84.846205558861854</v>
      </c>
      <c r="M237" s="8">
        <v>86.219248826291121</v>
      </c>
    </row>
    <row r="238" spans="3:13" x14ac:dyDescent="0.25">
      <c r="C238" s="9">
        <v>206</v>
      </c>
      <c r="D238" s="8">
        <v>206</v>
      </c>
      <c r="E238" s="8">
        <v>0.96713615023474175</v>
      </c>
      <c r="F238" s="8">
        <v>18402.300000000014</v>
      </c>
      <c r="G238" s="8">
        <v>18160.39906103288</v>
      </c>
      <c r="H238" s="8">
        <v>1.0133202435780273</v>
      </c>
      <c r="I238" s="8">
        <v>1</v>
      </c>
      <c r="J238" s="8">
        <v>1.0141572295907744</v>
      </c>
      <c r="K238" s="8">
        <v>86.395774647887393</v>
      </c>
      <c r="L238" s="8">
        <v>85.260089488417279</v>
      </c>
      <c r="M238" s="8">
        <v>86.467136150234779</v>
      </c>
    </row>
    <row r="239" spans="3:13" x14ac:dyDescent="0.25">
      <c r="C239" s="9">
        <v>207</v>
      </c>
      <c r="D239" s="8">
        <v>207</v>
      </c>
      <c r="E239" s="8">
        <v>0.971830985915493</v>
      </c>
      <c r="F239" s="8">
        <v>18457.600000000013</v>
      </c>
      <c r="G239" s="8">
        <v>18248.556338028186</v>
      </c>
      <c r="H239" s="8">
        <v>1.0114553534043786</v>
      </c>
      <c r="I239" s="8">
        <v>1</v>
      </c>
      <c r="J239" s="8">
        <v>1.0121348592113206</v>
      </c>
      <c r="K239" s="8">
        <v>86.655399061032924</v>
      </c>
      <c r="L239" s="8">
        <v>85.673973417972704</v>
      </c>
      <c r="M239" s="8">
        <v>86.713615023474219</v>
      </c>
    </row>
    <row r="240" spans="3:13" x14ac:dyDescent="0.25">
      <c r="C240" s="9">
        <v>208</v>
      </c>
      <c r="D240" s="8">
        <v>208</v>
      </c>
      <c r="E240" s="8">
        <v>0.97652582159624413</v>
      </c>
      <c r="F240" s="8">
        <v>18512.800000000014</v>
      </c>
      <c r="G240" s="8">
        <v>18336.713615023491</v>
      </c>
      <c r="H240" s="8">
        <v>1.0096029413270791</v>
      </c>
      <c r="I240" s="8">
        <v>1</v>
      </c>
      <c r="J240" s="8">
        <v>1.0101210276210271</v>
      </c>
      <c r="K240" s="8">
        <v>86.914553990610401</v>
      </c>
      <c r="L240" s="8">
        <v>86.087857347528129</v>
      </c>
      <c r="M240" s="8">
        <v>86.959154929577494</v>
      </c>
    </row>
    <row r="241" spans="2:13" x14ac:dyDescent="0.25">
      <c r="C241" s="9">
        <v>209</v>
      </c>
      <c r="D241" s="8">
        <v>209</v>
      </c>
      <c r="E241" s="8">
        <v>0.98122065727699526</v>
      </c>
      <c r="F241" s="8">
        <v>18569.000000000015</v>
      </c>
      <c r="G241" s="8">
        <v>18424.870892018796</v>
      </c>
      <c r="H241" s="8">
        <v>1.007822530145579</v>
      </c>
      <c r="I241" s="8">
        <v>1</v>
      </c>
      <c r="J241" s="8">
        <v>1.0081101848070988</v>
      </c>
      <c r="K241" s="8">
        <v>87.178403755868615</v>
      </c>
      <c r="L241" s="8">
        <v>86.501741277083553</v>
      </c>
      <c r="M241" s="8">
        <v>87.20328638497655</v>
      </c>
    </row>
    <row r="242" spans="2:13" x14ac:dyDescent="0.25">
      <c r="C242" s="9">
        <v>210</v>
      </c>
      <c r="D242" s="8">
        <v>210</v>
      </c>
      <c r="E242" s="8">
        <v>0.9859154929577465</v>
      </c>
      <c r="F242" s="8">
        <v>18620.700000000015</v>
      </c>
      <c r="G242" s="8">
        <v>18513.028169014102</v>
      </c>
      <c r="H242" s="8">
        <v>1.0058160031953134</v>
      </c>
      <c r="I242" s="8">
        <v>1</v>
      </c>
      <c r="J242" s="8">
        <v>1.0061130912756524</v>
      </c>
      <c r="K242" s="8">
        <v>87.421126760563453</v>
      </c>
      <c r="L242" s="8">
        <v>86.915625206638978</v>
      </c>
      <c r="M242" s="8">
        <v>87.446948356807553</v>
      </c>
    </row>
    <row r="243" spans="2:13" x14ac:dyDescent="0.25">
      <c r="C243" s="9">
        <v>211</v>
      </c>
      <c r="D243" s="8">
        <v>211</v>
      </c>
      <c r="E243" s="8">
        <v>0.99061032863849763</v>
      </c>
      <c r="F243" s="8">
        <v>18673.000000000015</v>
      </c>
      <c r="G243" s="8">
        <v>18601.185446009404</v>
      </c>
      <c r="H243" s="8">
        <v>1.0038607514665694</v>
      </c>
      <c r="I243" s="8">
        <v>1</v>
      </c>
      <c r="J243" s="8">
        <v>1.004124175537805</v>
      </c>
      <c r="K243" s="8">
        <v>87.666666666666728</v>
      </c>
      <c r="L243" s="8">
        <v>87.329509136194389</v>
      </c>
      <c r="M243" s="8">
        <v>87.689671361502391</v>
      </c>
    </row>
    <row r="244" spans="2:13" x14ac:dyDescent="0.25">
      <c r="C244" s="9">
        <v>212</v>
      </c>
      <c r="D244" s="8">
        <v>212</v>
      </c>
      <c r="E244" s="8">
        <v>0.99530516431924887</v>
      </c>
      <c r="F244" s="8">
        <v>18725.000000000015</v>
      </c>
      <c r="G244" s="8">
        <v>18689.342723004709</v>
      </c>
      <c r="H244" s="8">
        <v>1.0019078935799821</v>
      </c>
      <c r="I244" s="8">
        <v>1</v>
      </c>
      <c r="J244" s="8">
        <v>1.0020791141545853</v>
      </c>
      <c r="K244" s="8">
        <v>87.910798122065799</v>
      </c>
      <c r="L244" s="8">
        <v>87.743393065749814</v>
      </c>
      <c r="M244" s="8">
        <v>87.925821596244162</v>
      </c>
    </row>
    <row r="245" spans="2:13" x14ac:dyDescent="0.25">
      <c r="C245" s="9">
        <v>213</v>
      </c>
      <c r="D245" s="8">
        <v>213</v>
      </c>
      <c r="E245" s="8">
        <v>1</v>
      </c>
      <c r="F245" s="8">
        <v>18777.500000000015</v>
      </c>
      <c r="G245" s="8">
        <v>18777.500000000015</v>
      </c>
      <c r="H245" s="8">
        <v>1</v>
      </c>
      <c r="I245" s="8">
        <v>1</v>
      </c>
      <c r="J245" s="8">
        <v>0.99999999999999956</v>
      </c>
      <c r="K245" s="8">
        <v>88.157276995305239</v>
      </c>
      <c r="L245" s="8">
        <v>88.157276995305239</v>
      </c>
      <c r="M245" s="8">
        <v>88.157276995305196</v>
      </c>
    </row>
    <row r="247" spans="2:13" ht="18.5" x14ac:dyDescent="0.45">
      <c r="B247" s="7" t="s">
        <v>452</v>
      </c>
    </row>
    <row r="249" spans="2:13" x14ac:dyDescent="0.25">
      <c r="C249" s="9" t="s">
        <v>25</v>
      </c>
      <c r="D249" s="4" t="s">
        <v>435</v>
      </c>
      <c r="E249" s="4" t="s">
        <v>436</v>
      </c>
      <c r="F249" s="4" t="s">
        <v>437</v>
      </c>
      <c r="G249" s="4" t="s">
        <v>438</v>
      </c>
      <c r="H249" s="4" t="s">
        <v>439</v>
      </c>
    </row>
    <row r="250" spans="2:13" x14ac:dyDescent="0.25">
      <c r="C250" s="9">
        <v>0</v>
      </c>
      <c r="D250" s="8">
        <v>0</v>
      </c>
      <c r="E250" s="8">
        <v>0</v>
      </c>
      <c r="F250" s="8">
        <v>-4083.9956356903567</v>
      </c>
      <c r="G250" s="8">
        <v>-7059.3999999999987</v>
      </c>
      <c r="H250" s="8">
        <v>0</v>
      </c>
    </row>
    <row r="251" spans="2:13" x14ac:dyDescent="0.25">
      <c r="C251" s="9">
        <v>1</v>
      </c>
      <c r="D251" s="8">
        <v>0.87605894581028565</v>
      </c>
      <c r="E251" s="8">
        <v>0.79999999999999716</v>
      </c>
      <c r="F251" s="8">
        <v>-3898.271139178576</v>
      </c>
      <c r="G251" s="8">
        <v>-6889.8</v>
      </c>
      <c r="H251" s="8">
        <v>0</v>
      </c>
    </row>
    <row r="252" spans="2:13" x14ac:dyDescent="0.25">
      <c r="C252" s="9">
        <v>2</v>
      </c>
      <c r="D252" s="8">
        <v>3.0028150387069559</v>
      </c>
      <c r="E252" s="8">
        <v>3.7999999999999972</v>
      </c>
      <c r="F252" s="8">
        <v>-3673.8983713779776</v>
      </c>
      <c r="G252" s="8">
        <v>-6573.3</v>
      </c>
      <c r="H252" s="8">
        <v>0</v>
      </c>
    </row>
    <row r="253" spans="2:13" x14ac:dyDescent="0.25">
      <c r="C253" s="9">
        <v>3</v>
      </c>
      <c r="D253" s="8">
        <v>5.9943699225861309</v>
      </c>
      <c r="E253" s="8">
        <v>4.4000000000000057</v>
      </c>
      <c r="F253" s="8">
        <v>-3464.4895295064352</v>
      </c>
      <c r="G253" s="8">
        <v>-6531.2999999999993</v>
      </c>
      <c r="H253" s="8">
        <v>0</v>
      </c>
    </row>
    <row r="254" spans="2:13" x14ac:dyDescent="0.25">
      <c r="C254" s="9">
        <v>4</v>
      </c>
      <c r="D254" s="8">
        <v>8.9633780464483124</v>
      </c>
      <c r="E254" s="8">
        <v>7.2000000000000171</v>
      </c>
      <c r="F254" s="8">
        <v>-3309.3588550346358</v>
      </c>
      <c r="G254" s="8">
        <v>-6384.9999999999991</v>
      </c>
      <c r="H254" s="8">
        <v>0</v>
      </c>
    </row>
    <row r="255" spans="2:13" x14ac:dyDescent="0.25">
      <c r="C255" s="9">
        <v>5</v>
      </c>
      <c r="D255" s="8">
        <v>11.660563007741388</v>
      </c>
      <c r="E255" s="8">
        <v>11.200000000000017</v>
      </c>
      <c r="F255" s="8">
        <v>-3197.1559606448441</v>
      </c>
      <c r="G255" s="8">
        <v>-6218.5999999999995</v>
      </c>
      <c r="H255" s="8">
        <v>0</v>
      </c>
    </row>
    <row r="256" spans="2:13" x14ac:dyDescent="0.25">
      <c r="C256" s="9">
        <v>6</v>
      </c>
      <c r="D256" s="8">
        <v>12.243672775499789</v>
      </c>
      <c r="E256" s="8">
        <v>11.199999999999989</v>
      </c>
      <c r="F256" s="8">
        <v>-3177.0386736571795</v>
      </c>
      <c r="G256" s="8">
        <v>-6218.5999999999995</v>
      </c>
      <c r="H256" s="8">
        <v>0</v>
      </c>
    </row>
    <row r="257" spans="3:8" x14ac:dyDescent="0.25">
      <c r="C257" s="9">
        <v>7</v>
      </c>
      <c r="D257" s="8">
        <v>19.519731721310109</v>
      </c>
      <c r="E257" s="8">
        <v>13.299999999999983</v>
      </c>
      <c r="F257" s="8">
        <v>-2962.9146532519048</v>
      </c>
      <c r="G257" s="8">
        <v>-6156.8</v>
      </c>
      <c r="H257" s="8">
        <v>0</v>
      </c>
    </row>
    <row r="258" spans="3:8" x14ac:dyDescent="0.25">
      <c r="C258" s="9">
        <v>8</v>
      </c>
      <c r="D258" s="8">
        <v>20.342252030965597</v>
      </c>
      <c r="E258" s="8">
        <v>21.299999999999983</v>
      </c>
      <c r="F258" s="8">
        <v>-2941.8375703169827</v>
      </c>
      <c r="G258" s="8">
        <v>-5951.8</v>
      </c>
      <c r="H258" s="8">
        <v>0</v>
      </c>
    </row>
    <row r="259" spans="3:8" x14ac:dyDescent="0.25">
      <c r="C259" s="9">
        <v>9</v>
      </c>
      <c r="D259" s="8">
        <v>25.108154162144501</v>
      </c>
      <c r="E259" s="8">
        <v>25.800000000000011</v>
      </c>
      <c r="F259" s="8">
        <v>-2833.8104553435946</v>
      </c>
      <c r="G259" s="8">
        <v>-5849.7999999999993</v>
      </c>
      <c r="H259" s="8">
        <v>0</v>
      </c>
    </row>
    <row r="260" spans="3:8" x14ac:dyDescent="0.25">
      <c r="C260" s="9">
        <v>10</v>
      </c>
      <c r="D260" s="8">
        <v>27.207077272309562</v>
      </c>
      <c r="E260" s="8">
        <v>41.799999999999955</v>
      </c>
      <c r="F260" s="8">
        <v>-2791.2023162072437</v>
      </c>
      <c r="G260" s="8">
        <v>-5525.0000000000009</v>
      </c>
      <c r="H260" s="8">
        <v>0</v>
      </c>
    </row>
    <row r="261" spans="3:8" x14ac:dyDescent="0.25">
      <c r="C261" s="9">
        <v>11</v>
      </c>
      <c r="D261" s="8">
        <v>28.864454936283323</v>
      </c>
      <c r="E261" s="8">
        <v>42.900000000000034</v>
      </c>
      <c r="F261" s="8">
        <v>-2760.7668354688167</v>
      </c>
      <c r="G261" s="8">
        <v>-5504.7999999999993</v>
      </c>
      <c r="H261" s="8">
        <v>0</v>
      </c>
    </row>
    <row r="262" spans="3:8" x14ac:dyDescent="0.25">
      <c r="C262" s="9">
        <v>12</v>
      </c>
      <c r="D262" s="8">
        <v>29.810942750489914</v>
      </c>
      <c r="E262" s="8">
        <v>80.099999999999966</v>
      </c>
      <c r="F262" s="8">
        <v>-2744.9131645808566</v>
      </c>
      <c r="G262" s="8">
        <v>-4881.7</v>
      </c>
      <c r="H262" s="8">
        <v>0</v>
      </c>
    </row>
    <row r="263" spans="3:8" x14ac:dyDescent="0.25">
      <c r="C263" s="9">
        <v>13</v>
      </c>
      <c r="D263" s="8">
        <v>36.072900052404208</v>
      </c>
      <c r="E263" s="8">
        <v>82.699999999999989</v>
      </c>
      <c r="F263" s="8">
        <v>-2648.575359936021</v>
      </c>
      <c r="G263" s="8">
        <v>-4841.7000000000007</v>
      </c>
      <c r="H263" s="8">
        <v>0</v>
      </c>
    </row>
    <row r="264" spans="3:8" x14ac:dyDescent="0.25">
      <c r="C264" s="9">
        <v>14</v>
      </c>
      <c r="D264" s="8">
        <v>45.044538062442882</v>
      </c>
      <c r="E264" s="8">
        <v>82.700000000000045</v>
      </c>
      <c r="F264" s="8">
        <v>-2521.0499339361854</v>
      </c>
      <c r="G264" s="8">
        <v>-4841.7</v>
      </c>
      <c r="H264" s="8">
        <v>0</v>
      </c>
    </row>
    <row r="265" spans="3:8" x14ac:dyDescent="0.25">
      <c r="C265" s="9">
        <v>15</v>
      </c>
      <c r="D265" s="8">
        <v>51.298288301489436</v>
      </c>
      <c r="E265" s="8">
        <v>103.7000000000001</v>
      </c>
      <c r="F265" s="8">
        <v>-2438.5004307807708</v>
      </c>
      <c r="G265" s="8">
        <v>-4564.4999999999991</v>
      </c>
      <c r="H265" s="8">
        <v>0</v>
      </c>
    </row>
    <row r="266" spans="3:8" x14ac:dyDescent="0.25">
      <c r="C266" s="9">
        <v>16</v>
      </c>
      <c r="D266" s="8">
        <v>59.343328920800502</v>
      </c>
      <c r="E266" s="8">
        <v>106.89999999999992</v>
      </c>
      <c r="F266" s="8">
        <v>-2339.4458681555034</v>
      </c>
      <c r="G266" s="8">
        <v>-4525.1000000000013</v>
      </c>
      <c r="H266" s="8">
        <v>0</v>
      </c>
    </row>
    <row r="267" spans="3:8" x14ac:dyDescent="0.25">
      <c r="C267" s="9">
        <v>17</v>
      </c>
      <c r="D267" s="8">
        <v>67.17290005240406</v>
      </c>
      <c r="E267" s="8">
        <v>123.89999999999992</v>
      </c>
      <c r="F267" s="8">
        <v>-2249.175518638192</v>
      </c>
      <c r="G267" s="8">
        <v>-4329.1000000000013</v>
      </c>
      <c r="H267" s="8">
        <v>0</v>
      </c>
    </row>
    <row r="268" spans="3:8" x14ac:dyDescent="0.25">
      <c r="C268" s="9">
        <v>18</v>
      </c>
      <c r="D268" s="8">
        <v>67.984583413015542</v>
      </c>
      <c r="E268" s="8">
        <v>123.89999999999992</v>
      </c>
      <c r="F268" s="8">
        <v>-2240.3822822315674</v>
      </c>
      <c r="G268" s="8">
        <v>-4329.1000000000004</v>
      </c>
      <c r="H268" s="8">
        <v>0</v>
      </c>
    </row>
    <row r="269" spans="3:8" x14ac:dyDescent="0.25">
      <c r="C269" s="9">
        <v>19</v>
      </c>
      <c r="D269" s="8">
        <v>68.545932356615708</v>
      </c>
      <c r="E269" s="8">
        <v>150.5</v>
      </c>
      <c r="F269" s="8">
        <v>-2234.6506140705969</v>
      </c>
      <c r="G269" s="8">
        <v>-4057.5</v>
      </c>
      <c r="H269" s="8">
        <v>0</v>
      </c>
    </row>
    <row r="270" spans="3:8" x14ac:dyDescent="0.25">
      <c r="C270" s="9">
        <v>20</v>
      </c>
      <c r="D270" s="8">
        <v>70.264428485921997</v>
      </c>
      <c r="E270" s="8">
        <v>162.49999999999989</v>
      </c>
      <c r="F270" s="8">
        <v>-2218.0671264227913</v>
      </c>
      <c r="G270" s="8">
        <v>-3941.7000000000012</v>
      </c>
      <c r="H270" s="8">
        <v>0</v>
      </c>
    </row>
    <row r="271" spans="3:8" x14ac:dyDescent="0.25">
      <c r="C271" s="9">
        <v>21</v>
      </c>
      <c r="D271" s="8">
        <v>70.353935391576954</v>
      </c>
      <c r="E271" s="8">
        <v>175.10000000000002</v>
      </c>
      <c r="F271" s="8">
        <v>-2217.2487775710888</v>
      </c>
      <c r="G271" s="8">
        <v>-3826.4999999999995</v>
      </c>
      <c r="H271" s="8">
        <v>0</v>
      </c>
    </row>
    <row r="272" spans="3:8" x14ac:dyDescent="0.25">
      <c r="C272" s="9">
        <v>22</v>
      </c>
      <c r="D272" s="8">
        <v>72.987451352445561</v>
      </c>
      <c r="E272" s="8">
        <v>175.10000000000002</v>
      </c>
      <c r="F272" s="8">
        <v>-2194.3850708199116</v>
      </c>
      <c r="G272" s="8">
        <v>-3826.4999999999995</v>
      </c>
      <c r="H272" s="8">
        <v>0</v>
      </c>
    </row>
    <row r="273" spans="3:8" x14ac:dyDescent="0.25">
      <c r="C273" s="9">
        <v>23</v>
      </c>
      <c r="D273" s="8">
        <v>73.441280942576441</v>
      </c>
      <c r="E273" s="8">
        <v>175.10000000000002</v>
      </c>
      <c r="F273" s="8">
        <v>-2190.6360437710046</v>
      </c>
      <c r="G273" s="8">
        <v>-3826.4999999999995</v>
      </c>
      <c r="H273" s="8">
        <v>0</v>
      </c>
    </row>
    <row r="274" spans="3:8" x14ac:dyDescent="0.25">
      <c r="C274" s="9">
        <v>24</v>
      </c>
      <c r="D274" s="8">
        <v>74.758401653085912</v>
      </c>
      <c r="E274" s="8">
        <v>175.10000000000002</v>
      </c>
      <c r="F274" s="8">
        <v>-2180.2637181757427</v>
      </c>
      <c r="G274" s="8">
        <v>-3826.4999999999995</v>
      </c>
      <c r="H274" s="8">
        <v>0</v>
      </c>
    </row>
    <row r="275" spans="3:8" x14ac:dyDescent="0.25">
      <c r="C275" s="9">
        <v>25</v>
      </c>
      <c r="D275" s="8">
        <v>78.879032686686344</v>
      </c>
      <c r="E275" s="8">
        <v>175.10000000000002</v>
      </c>
      <c r="F275" s="8">
        <v>-2149.2765728030668</v>
      </c>
      <c r="G275" s="8">
        <v>-3826.4999999999995</v>
      </c>
      <c r="H275" s="8">
        <v>0</v>
      </c>
    </row>
    <row r="276" spans="3:8" x14ac:dyDescent="0.25">
      <c r="C276" s="9">
        <v>26</v>
      </c>
      <c r="D276" s="8">
        <v>80.342852814293792</v>
      </c>
      <c r="E276" s="8">
        <v>175.09999999999997</v>
      </c>
      <c r="F276" s="8">
        <v>-2138.7483280391211</v>
      </c>
      <c r="G276" s="8">
        <v>-3826.4999999999995</v>
      </c>
      <c r="H276" s="8">
        <v>0</v>
      </c>
    </row>
    <row r="277" spans="3:8" x14ac:dyDescent="0.25">
      <c r="C277" s="9">
        <v>27</v>
      </c>
      <c r="D277" s="8">
        <v>85.28753070352991</v>
      </c>
      <c r="E277" s="8">
        <v>175.09999999999997</v>
      </c>
      <c r="F277" s="8">
        <v>-2104.6849914688278</v>
      </c>
      <c r="G277" s="8">
        <v>-3826.4999999999995</v>
      </c>
      <c r="H277" s="8">
        <v>0</v>
      </c>
    </row>
    <row r="278" spans="3:8" x14ac:dyDescent="0.25">
      <c r="C278" s="9">
        <v>28</v>
      </c>
      <c r="D278" s="8">
        <v>86.903733226372879</v>
      </c>
      <c r="E278" s="8">
        <v>175.09999999999997</v>
      </c>
      <c r="F278" s="8">
        <v>-2094.0065105143294</v>
      </c>
      <c r="G278" s="8">
        <v>-3826.4999999999995</v>
      </c>
      <c r="H278" s="8">
        <v>0</v>
      </c>
    </row>
    <row r="279" spans="3:8" x14ac:dyDescent="0.25">
      <c r="C279" s="9">
        <v>29</v>
      </c>
      <c r="D279" s="8">
        <v>87.475186083881681</v>
      </c>
      <c r="E279" s="8">
        <v>175.09999999999991</v>
      </c>
      <c r="F279" s="8">
        <v>-2090.3807406597916</v>
      </c>
      <c r="G279" s="8">
        <v>-3826.4999999999995</v>
      </c>
      <c r="H279" s="8">
        <v>0</v>
      </c>
    </row>
    <row r="280" spans="3:8" x14ac:dyDescent="0.25">
      <c r="C280" s="9">
        <v>30</v>
      </c>
      <c r="D280" s="8">
        <v>88.151588884391003</v>
      </c>
      <c r="E280" s="8">
        <v>175.09999999999991</v>
      </c>
      <c r="F280" s="8">
        <v>-2086.2546835766843</v>
      </c>
      <c r="G280" s="8">
        <v>-3826.4999999999995</v>
      </c>
      <c r="H280" s="8">
        <v>0</v>
      </c>
    </row>
    <row r="281" spans="3:8" x14ac:dyDescent="0.25">
      <c r="C281" s="9">
        <v>31</v>
      </c>
      <c r="D281" s="8">
        <v>91.81922916444222</v>
      </c>
      <c r="E281" s="8">
        <v>175.09999999999991</v>
      </c>
      <c r="F281" s="8">
        <v>-2064.7220858034802</v>
      </c>
      <c r="G281" s="8">
        <v>-3826.4999999999995</v>
      </c>
      <c r="H281" s="8">
        <v>0</v>
      </c>
    </row>
    <row r="282" spans="3:8" x14ac:dyDescent="0.25">
      <c r="C282" s="9">
        <v>32</v>
      </c>
      <c r="D282" s="8">
        <v>92.496108071458309</v>
      </c>
      <c r="E282" s="8">
        <v>175.09999999999991</v>
      </c>
      <c r="F282" s="8">
        <v>-2060.8934894856707</v>
      </c>
      <c r="G282" s="8">
        <v>-3826.4999999999995</v>
      </c>
      <c r="H282" s="8">
        <v>0</v>
      </c>
    </row>
    <row r="283" spans="3:8" x14ac:dyDescent="0.25">
      <c r="C283" s="9">
        <v>33</v>
      </c>
      <c r="D283" s="8">
        <v>92.866820318845043</v>
      </c>
      <c r="E283" s="8">
        <v>175.09999999999991</v>
      </c>
      <c r="F283" s="8">
        <v>-2058.8714226817433</v>
      </c>
      <c r="G283" s="8">
        <v>-3826.4999999999995</v>
      </c>
      <c r="H283" s="8">
        <v>0</v>
      </c>
    </row>
    <row r="284" spans="3:8" x14ac:dyDescent="0.25">
      <c r="C284" s="9">
        <v>34</v>
      </c>
      <c r="D284" s="8">
        <v>96.985104845259343</v>
      </c>
      <c r="E284" s="8">
        <v>175.09999999999991</v>
      </c>
      <c r="F284" s="8">
        <v>-2037.1898659103269</v>
      </c>
      <c r="G284" s="8">
        <v>-3826.4999999999995</v>
      </c>
      <c r="H284" s="8">
        <v>0</v>
      </c>
    </row>
    <row r="285" spans="3:8" x14ac:dyDescent="0.25">
      <c r="C285" s="9">
        <v>35</v>
      </c>
      <c r="D285" s="8">
        <v>99.104810116208114</v>
      </c>
      <c r="E285" s="8">
        <v>175.09999999999991</v>
      </c>
      <c r="F285" s="8">
        <v>-2026.4096505323587</v>
      </c>
      <c r="G285" s="8">
        <v>-3826.4999999999995</v>
      </c>
      <c r="H285" s="8">
        <v>0</v>
      </c>
    </row>
    <row r="286" spans="3:8" x14ac:dyDescent="0.25">
      <c r="C286" s="9">
        <v>36</v>
      </c>
      <c r="D286" s="8">
        <v>100.77932364066237</v>
      </c>
      <c r="E286" s="8">
        <v>175.0999999999998</v>
      </c>
      <c r="F286" s="8">
        <v>-2018.1766257037921</v>
      </c>
      <c r="G286" s="8">
        <v>-3826.4999999999995</v>
      </c>
      <c r="H286" s="8">
        <v>0</v>
      </c>
    </row>
    <row r="287" spans="3:8" x14ac:dyDescent="0.25">
      <c r="C287" s="9">
        <v>37</v>
      </c>
      <c r="D287" s="8">
        <v>103.0191762637188</v>
      </c>
      <c r="E287" s="8">
        <v>175.0999999999998</v>
      </c>
      <c r="F287" s="8">
        <v>-2007.5221916049288</v>
      </c>
      <c r="G287" s="8">
        <v>-3826.4999999999991</v>
      </c>
      <c r="H287" s="8">
        <v>0</v>
      </c>
    </row>
    <row r="288" spans="3:8" x14ac:dyDescent="0.25">
      <c r="C288" s="9">
        <v>38</v>
      </c>
      <c r="D288" s="8">
        <v>104.51778196954626</v>
      </c>
      <c r="E288" s="8">
        <v>175.0999999999998</v>
      </c>
      <c r="F288" s="8">
        <v>-2000.6207179596713</v>
      </c>
      <c r="G288" s="8">
        <v>-3826.4999999999991</v>
      </c>
      <c r="H288" s="8">
        <v>0</v>
      </c>
    </row>
    <row r="289" spans="3:8" x14ac:dyDescent="0.25">
      <c r="C289" s="9">
        <v>39</v>
      </c>
      <c r="D289" s="8">
        <v>105.83625164849133</v>
      </c>
      <c r="E289" s="8">
        <v>175.0999999999998</v>
      </c>
      <c r="F289" s="8">
        <v>-1994.7383147766855</v>
      </c>
      <c r="G289" s="8">
        <v>-3826.4999999999991</v>
      </c>
      <c r="H289" s="8">
        <v>0</v>
      </c>
    </row>
    <row r="290" spans="3:8" x14ac:dyDescent="0.25">
      <c r="C290" s="9">
        <v>40</v>
      </c>
      <c r="D290" s="8">
        <v>110.06251275950541</v>
      </c>
      <c r="E290" s="8">
        <v>175.0999999999998</v>
      </c>
      <c r="F290" s="8">
        <v>-1976.4597354715495</v>
      </c>
      <c r="G290" s="8">
        <v>-3826.4999999999991</v>
      </c>
      <c r="H290" s="8">
        <v>0</v>
      </c>
    </row>
    <row r="291" spans="3:8" x14ac:dyDescent="0.25">
      <c r="C291" s="9">
        <v>41</v>
      </c>
      <c r="D291" s="8">
        <v>119.87942944210874</v>
      </c>
      <c r="E291" s="8">
        <v>175.0999999999998</v>
      </c>
      <c r="F291" s="8">
        <v>-1935.2765728030672</v>
      </c>
      <c r="G291" s="8">
        <v>-3826.4999999999991</v>
      </c>
      <c r="H291" s="8">
        <v>0</v>
      </c>
    </row>
    <row r="292" spans="3:8" x14ac:dyDescent="0.25">
      <c r="C292" s="9">
        <v>42</v>
      </c>
      <c r="D292" s="8">
        <v>129.75676930566016</v>
      </c>
      <c r="E292" s="8">
        <v>175.0999999999998</v>
      </c>
      <c r="F292" s="8">
        <v>-1895.0616890728936</v>
      </c>
      <c r="G292" s="8">
        <v>-3826.4999999999991</v>
      </c>
      <c r="H292" s="8">
        <v>0</v>
      </c>
    </row>
    <row r="293" spans="3:8" x14ac:dyDescent="0.25">
      <c r="C293" s="9">
        <v>43</v>
      </c>
      <c r="D293" s="8">
        <v>129.94004535057269</v>
      </c>
      <c r="E293" s="8">
        <v>175.09999999999968</v>
      </c>
      <c r="F293" s="8">
        <v>-1894.3371093604487</v>
      </c>
      <c r="G293" s="8">
        <v>-3826.4999999999991</v>
      </c>
      <c r="H293" s="8">
        <v>0</v>
      </c>
    </row>
    <row r="294" spans="3:8" x14ac:dyDescent="0.25">
      <c r="C294" s="9">
        <v>44</v>
      </c>
      <c r="D294" s="8">
        <v>140.47527300995188</v>
      </c>
      <c r="E294" s="8">
        <v>175.09999999999968</v>
      </c>
      <c r="F294" s="8">
        <v>-1853.8722576687421</v>
      </c>
      <c r="G294" s="8">
        <v>-3826.4999999999991</v>
      </c>
      <c r="H294" s="8">
        <v>0</v>
      </c>
    </row>
    <row r="295" spans="3:8" x14ac:dyDescent="0.25">
      <c r="C295" s="9">
        <v>45</v>
      </c>
      <c r="D295" s="8">
        <v>144.91014923964553</v>
      </c>
      <c r="E295" s="8">
        <v>175.09999999999968</v>
      </c>
      <c r="F295" s="8">
        <v>-1837.3153864112189</v>
      </c>
      <c r="G295" s="8">
        <v>-3826.4999999999991</v>
      </c>
      <c r="H295" s="8">
        <v>0</v>
      </c>
    </row>
    <row r="296" spans="3:8" x14ac:dyDescent="0.25">
      <c r="C296" s="9">
        <v>46</v>
      </c>
      <c r="D296" s="8">
        <v>151.39082184874326</v>
      </c>
      <c r="E296" s="8">
        <v>175.09999999999968</v>
      </c>
      <c r="F296" s="8">
        <v>-1813.7877271564512</v>
      </c>
      <c r="G296" s="8">
        <v>-3826.4999999999991</v>
      </c>
      <c r="H296" s="8">
        <v>0</v>
      </c>
    </row>
    <row r="297" spans="3:8" x14ac:dyDescent="0.25">
      <c r="C297" s="9">
        <v>47</v>
      </c>
      <c r="D297" s="8">
        <v>162.64436048489836</v>
      </c>
      <c r="E297" s="8">
        <v>424.19999999999959</v>
      </c>
      <c r="F297" s="8">
        <v>-1774.0411864415205</v>
      </c>
      <c r="G297" s="8">
        <v>-2946.6999999999994</v>
      </c>
      <c r="H297" s="8">
        <v>0</v>
      </c>
    </row>
    <row r="298" spans="3:8" x14ac:dyDescent="0.25">
      <c r="C298" s="9">
        <v>48</v>
      </c>
      <c r="D298" s="8">
        <v>164.80631021182683</v>
      </c>
      <c r="E298" s="8">
        <v>424.19999999999959</v>
      </c>
      <c r="F298" s="8">
        <v>-1766.6094842552038</v>
      </c>
      <c r="G298" s="8">
        <v>-2946.7</v>
      </c>
      <c r="H298" s="8">
        <v>0</v>
      </c>
    </row>
    <row r="299" spans="3:8" x14ac:dyDescent="0.25">
      <c r="C299" s="9">
        <v>49</v>
      </c>
      <c r="D299" s="8">
        <v>165.49599469502675</v>
      </c>
      <c r="E299" s="8">
        <v>424.19999999999959</v>
      </c>
      <c r="F299" s="8">
        <v>-1764.3011525155139</v>
      </c>
      <c r="G299" s="8">
        <v>-2946.7</v>
      </c>
      <c r="H299" s="8">
        <v>0</v>
      </c>
    </row>
    <row r="300" spans="3:8" x14ac:dyDescent="0.25">
      <c r="C300" s="9">
        <v>50</v>
      </c>
      <c r="D300" s="8">
        <v>174.369979212251</v>
      </c>
      <c r="E300" s="8">
        <v>424.1999999999997</v>
      </c>
      <c r="F300" s="8">
        <v>-1735.3719629893631</v>
      </c>
      <c r="G300" s="8">
        <v>-2946.7</v>
      </c>
      <c r="H300" s="8">
        <v>0</v>
      </c>
    </row>
    <row r="301" spans="3:8" x14ac:dyDescent="0.25">
      <c r="C301" s="9">
        <v>51</v>
      </c>
      <c r="D301" s="8">
        <v>174.51489515474088</v>
      </c>
      <c r="E301" s="8">
        <v>424.1999999999997</v>
      </c>
      <c r="F301" s="8">
        <v>-1734.9116417602772</v>
      </c>
      <c r="G301" s="8">
        <v>-2946.7</v>
      </c>
      <c r="H301" s="8">
        <v>0</v>
      </c>
    </row>
    <row r="302" spans="3:8" x14ac:dyDescent="0.25">
      <c r="C302" s="9">
        <v>52</v>
      </c>
      <c r="D302" s="8">
        <v>178.39470620229929</v>
      </c>
      <c r="E302" s="8">
        <v>434.5999999999998</v>
      </c>
      <c r="F302" s="8">
        <v>-1722.8991498630294</v>
      </c>
      <c r="G302" s="8">
        <v>-2914.4999999999991</v>
      </c>
      <c r="H302" s="8">
        <v>0</v>
      </c>
    </row>
    <row r="303" spans="3:8" x14ac:dyDescent="0.25">
      <c r="C303" s="9">
        <v>53</v>
      </c>
      <c r="D303" s="8">
        <v>187.13044399353237</v>
      </c>
      <c r="E303" s="8">
        <v>434.5999999999998</v>
      </c>
      <c r="F303" s="8">
        <v>-1696.5271112479863</v>
      </c>
      <c r="G303" s="8">
        <v>-2914.4999999999991</v>
      </c>
      <c r="H303" s="8">
        <v>0</v>
      </c>
    </row>
    <row r="304" spans="3:8" x14ac:dyDescent="0.25">
      <c r="C304" s="9">
        <v>54</v>
      </c>
      <c r="D304" s="8">
        <v>200.06004157549768</v>
      </c>
      <c r="E304" s="8">
        <v>434.5999999999998</v>
      </c>
      <c r="F304" s="8">
        <v>-1658.456629478866</v>
      </c>
      <c r="G304" s="8">
        <v>-2914.4999999999991</v>
      </c>
      <c r="H304" s="8">
        <v>0</v>
      </c>
    </row>
    <row r="305" spans="3:8" x14ac:dyDescent="0.25">
      <c r="C305" s="9">
        <v>55</v>
      </c>
      <c r="D305" s="8">
        <v>207.49465330157648</v>
      </c>
      <c r="E305" s="8">
        <v>434.5999999999998</v>
      </c>
      <c r="F305" s="8">
        <v>-1637.0990176112214</v>
      </c>
      <c r="G305" s="8">
        <v>-2914.4999999999991</v>
      </c>
      <c r="H305" s="8">
        <v>0</v>
      </c>
    </row>
    <row r="306" spans="3:8" x14ac:dyDescent="0.25">
      <c r="C306" s="9">
        <v>56</v>
      </c>
      <c r="D306" s="8">
        <v>213.33333838332351</v>
      </c>
      <c r="E306" s="8">
        <v>434.5999999999998</v>
      </c>
      <c r="F306" s="8">
        <v>-1620.7298469356092</v>
      </c>
      <c r="G306" s="8">
        <v>-2914.4999999999991</v>
      </c>
      <c r="H306" s="8">
        <v>0</v>
      </c>
    </row>
    <row r="307" spans="3:8" x14ac:dyDescent="0.25">
      <c r="C307" s="9">
        <v>57</v>
      </c>
      <c r="D307" s="8">
        <v>214.29457395049269</v>
      </c>
      <c r="E307" s="8">
        <v>440.2999999999995</v>
      </c>
      <c r="F307" s="8">
        <v>-1618.099096962304</v>
      </c>
      <c r="G307" s="8">
        <v>-2898.9</v>
      </c>
      <c r="H307" s="8">
        <v>0</v>
      </c>
    </row>
    <row r="308" spans="3:8" x14ac:dyDescent="0.25">
      <c r="C308" s="9">
        <v>58</v>
      </c>
      <c r="D308" s="8">
        <v>222.05537501148683</v>
      </c>
      <c r="E308" s="8">
        <v>446.09999999999991</v>
      </c>
      <c r="F308" s="8">
        <v>-1597.3590251613714</v>
      </c>
      <c r="G308" s="8">
        <v>-2883.3999999999987</v>
      </c>
      <c r="H308" s="8">
        <v>0</v>
      </c>
    </row>
    <row r="309" spans="3:8" x14ac:dyDescent="0.25">
      <c r="C309" s="9">
        <v>59</v>
      </c>
      <c r="D309" s="8">
        <v>226.04459096316606</v>
      </c>
      <c r="E309" s="8">
        <v>457.89999999999918</v>
      </c>
      <c r="F309" s="8">
        <v>-1586.946495389192</v>
      </c>
      <c r="G309" s="8">
        <v>-2852.6000000000004</v>
      </c>
      <c r="H309" s="8">
        <v>0</v>
      </c>
    </row>
    <row r="310" spans="3:8" x14ac:dyDescent="0.25">
      <c r="C310" s="9">
        <v>60</v>
      </c>
      <c r="D310" s="8">
        <v>227.31373891382117</v>
      </c>
      <c r="E310" s="8">
        <v>457.89999999999907</v>
      </c>
      <c r="F310" s="8">
        <v>-1583.7101681150211</v>
      </c>
      <c r="G310" s="8">
        <v>-2852.6000000000004</v>
      </c>
      <c r="H310" s="8">
        <v>0</v>
      </c>
    </row>
    <row r="311" spans="3:8" x14ac:dyDescent="0.25">
      <c r="C311" s="9">
        <v>61</v>
      </c>
      <c r="D311" s="8">
        <v>241.91939544159686</v>
      </c>
      <c r="E311" s="8">
        <v>457.89999999999895</v>
      </c>
      <c r="F311" s="8">
        <v>-1547.3157452917112</v>
      </c>
      <c r="G311" s="8">
        <v>-2852.6000000000004</v>
      </c>
      <c r="H311" s="8">
        <v>0</v>
      </c>
    </row>
    <row r="312" spans="3:8" x14ac:dyDescent="0.25">
      <c r="C312" s="9">
        <v>62</v>
      </c>
      <c r="D312" s="8">
        <v>242.00420175789355</v>
      </c>
      <c r="E312" s="8">
        <v>464.09999999999945</v>
      </c>
      <c r="F312" s="8">
        <v>-1547.1092008762143</v>
      </c>
      <c r="G312" s="8">
        <v>-2837.4999999999986</v>
      </c>
      <c r="H312" s="8">
        <v>0</v>
      </c>
    </row>
    <row r="313" spans="3:8" x14ac:dyDescent="0.25">
      <c r="C313" s="9">
        <v>63</v>
      </c>
      <c r="D313" s="8">
        <v>247.59481200374478</v>
      </c>
      <c r="E313" s="8">
        <v>464.09999999999945</v>
      </c>
      <c r="F313" s="8">
        <v>-1533.7982241003781</v>
      </c>
      <c r="G313" s="8">
        <v>-2837.4999999999986</v>
      </c>
      <c r="H313" s="8">
        <v>0</v>
      </c>
    </row>
    <row r="314" spans="3:8" x14ac:dyDescent="0.25">
      <c r="C314" s="9">
        <v>64</v>
      </c>
      <c r="D314" s="8">
        <v>248.94687699464259</v>
      </c>
      <c r="E314" s="8">
        <v>464.09999999999945</v>
      </c>
      <c r="F314" s="8">
        <v>-1530.6504477934441</v>
      </c>
      <c r="G314" s="8">
        <v>-2837.4999999999986</v>
      </c>
      <c r="H314" s="8">
        <v>0</v>
      </c>
    </row>
    <row r="315" spans="3:8" x14ac:dyDescent="0.25">
      <c r="C315" s="9">
        <v>65</v>
      </c>
      <c r="D315" s="8">
        <v>257.28009070114513</v>
      </c>
      <c r="E315" s="8">
        <v>470.59999999999911</v>
      </c>
      <c r="F315" s="8">
        <v>-1511.6763612001769</v>
      </c>
      <c r="G315" s="8">
        <v>-2822.7</v>
      </c>
      <c r="H315" s="8">
        <v>0</v>
      </c>
    </row>
    <row r="316" spans="3:8" x14ac:dyDescent="0.25">
      <c r="C316" s="9">
        <v>66</v>
      </c>
      <c r="D316" s="8">
        <v>258.02151519591939</v>
      </c>
      <c r="E316" s="8">
        <v>470.59999999999923</v>
      </c>
      <c r="F316" s="8">
        <v>-1510.025006643634</v>
      </c>
      <c r="G316" s="8">
        <v>-2822.7</v>
      </c>
      <c r="H316" s="8">
        <v>0</v>
      </c>
    </row>
    <row r="317" spans="3:8" x14ac:dyDescent="0.25">
      <c r="C317" s="9">
        <v>67</v>
      </c>
      <c r="D317" s="8">
        <v>258.77594556937788</v>
      </c>
      <c r="E317" s="8">
        <v>470.59999999999923</v>
      </c>
      <c r="F317" s="8">
        <v>-1508.3810240387843</v>
      </c>
      <c r="G317" s="8">
        <v>-2822.7</v>
      </c>
      <c r="H317" s="8">
        <v>0</v>
      </c>
    </row>
    <row r="318" spans="3:8" x14ac:dyDescent="0.25">
      <c r="C318" s="9">
        <v>68</v>
      </c>
      <c r="D318" s="8">
        <v>266.05540146184921</v>
      </c>
      <c r="E318" s="8">
        <v>477.39999999999986</v>
      </c>
      <c r="F318" s="8">
        <v>-1492.8586548563089</v>
      </c>
      <c r="G318" s="8">
        <v>-2808.1999999999985</v>
      </c>
      <c r="H318" s="8">
        <v>0</v>
      </c>
    </row>
    <row r="319" spans="3:8" x14ac:dyDescent="0.25">
      <c r="C319" s="9">
        <v>69</v>
      </c>
      <c r="D319" s="8">
        <v>270.2342489960044</v>
      </c>
      <c r="E319" s="8">
        <v>491.19999999999914</v>
      </c>
      <c r="F319" s="8">
        <v>-1484.1375817415501</v>
      </c>
      <c r="G319" s="8">
        <v>-2779.4000000000005</v>
      </c>
      <c r="H319" s="8">
        <v>0</v>
      </c>
    </row>
    <row r="320" spans="3:8" x14ac:dyDescent="0.25">
      <c r="C320" s="9">
        <v>70</v>
      </c>
      <c r="D320" s="8">
        <v>273.68730022526245</v>
      </c>
      <c r="E320" s="8">
        <v>498.1999999999997</v>
      </c>
      <c r="F320" s="8">
        <v>-1477.0834913732087</v>
      </c>
      <c r="G320" s="8">
        <v>-2765.099999999999</v>
      </c>
      <c r="H320" s="8">
        <v>0</v>
      </c>
    </row>
    <row r="321" spans="3:8" x14ac:dyDescent="0.25">
      <c r="C321" s="9">
        <v>71</v>
      </c>
      <c r="D321" s="8">
        <v>280.78542224959733</v>
      </c>
      <c r="E321" s="8">
        <v>512.39999999999986</v>
      </c>
      <c r="F321" s="8">
        <v>-1462.8872473245387</v>
      </c>
      <c r="G321" s="8">
        <v>-2736.6999999999985</v>
      </c>
      <c r="H321" s="8">
        <v>0</v>
      </c>
    </row>
    <row r="322" spans="3:8" x14ac:dyDescent="0.25">
      <c r="C322" s="9">
        <v>72</v>
      </c>
      <c r="D322" s="8">
        <v>284.63829962671457</v>
      </c>
      <c r="E322" s="8">
        <v>519.59999999999945</v>
      </c>
      <c r="F322" s="8">
        <v>-1455.3420291276843</v>
      </c>
      <c r="G322" s="8">
        <v>-2722.5999999999995</v>
      </c>
      <c r="H322" s="8">
        <v>0</v>
      </c>
    </row>
    <row r="323" spans="3:8" x14ac:dyDescent="0.25">
      <c r="C323" s="9">
        <v>73</v>
      </c>
      <c r="D323" s="8">
        <v>290.91274137507128</v>
      </c>
      <c r="E323" s="8">
        <v>519.59999999999945</v>
      </c>
      <c r="F323" s="8">
        <v>-1443.3088531719318</v>
      </c>
      <c r="G323" s="8">
        <v>-2722.5999999999995</v>
      </c>
      <c r="H323" s="8">
        <v>0</v>
      </c>
    </row>
    <row r="324" spans="3:8" x14ac:dyDescent="0.25">
      <c r="C324" s="9">
        <v>74</v>
      </c>
      <c r="D324" s="8">
        <v>295.91616477209152</v>
      </c>
      <c r="E324" s="8">
        <v>549.19999999999982</v>
      </c>
      <c r="F324" s="8">
        <v>-1433.9105308450964</v>
      </c>
      <c r="G324" s="8">
        <v>-2666.9999999999982</v>
      </c>
      <c r="H324" s="8">
        <v>0</v>
      </c>
    </row>
    <row r="325" spans="3:8" x14ac:dyDescent="0.25">
      <c r="C325" s="9">
        <v>75</v>
      </c>
      <c r="D325" s="8">
        <v>308.6943623476003</v>
      </c>
      <c r="E325" s="8">
        <v>564.19999999999891</v>
      </c>
      <c r="F325" s="8">
        <v>-1410.3986473061602</v>
      </c>
      <c r="G325" s="8">
        <v>-2639.3999999999996</v>
      </c>
      <c r="H325" s="8">
        <v>0</v>
      </c>
    </row>
    <row r="326" spans="3:8" x14ac:dyDescent="0.25">
      <c r="C326" s="9">
        <v>76</v>
      </c>
      <c r="D326" s="8">
        <v>308.80434915967271</v>
      </c>
      <c r="E326" s="8">
        <v>564.19999999999879</v>
      </c>
      <c r="F326" s="8">
        <v>-1410.2003816054507</v>
      </c>
      <c r="G326" s="8">
        <v>-2639.3999999999996</v>
      </c>
      <c r="H326" s="8">
        <v>0</v>
      </c>
    </row>
    <row r="327" spans="3:8" x14ac:dyDescent="0.25">
      <c r="C327" s="9">
        <v>77</v>
      </c>
      <c r="D327" s="8">
        <v>314.01061404576251</v>
      </c>
      <c r="E327" s="8">
        <v>571.89999999999941</v>
      </c>
      <c r="F327" s="8">
        <v>-1401.0049007676816</v>
      </c>
      <c r="G327" s="8">
        <v>-2625.7999999999984</v>
      </c>
      <c r="H327" s="8">
        <v>0</v>
      </c>
    </row>
    <row r="328" spans="3:8" x14ac:dyDescent="0.25">
      <c r="C328" s="9">
        <v>78</v>
      </c>
      <c r="D328" s="8">
        <v>317.08669944193332</v>
      </c>
      <c r="E328" s="8">
        <v>837.09999999999866</v>
      </c>
      <c r="F328" s="8">
        <v>-1395.6809068127707</v>
      </c>
      <c r="G328" s="8">
        <v>-2166.7999999999997</v>
      </c>
      <c r="H328" s="8">
        <v>0</v>
      </c>
    </row>
    <row r="329" spans="3:8" x14ac:dyDescent="0.25">
      <c r="C329" s="9">
        <v>79</v>
      </c>
      <c r="D329" s="8">
        <v>327.54520689646597</v>
      </c>
      <c r="E329" s="8">
        <v>852.89999999999895</v>
      </c>
      <c r="F329" s="8">
        <v>-1377.9411599911584</v>
      </c>
      <c r="G329" s="8">
        <v>-2139.9999999999995</v>
      </c>
      <c r="H329" s="8">
        <v>0</v>
      </c>
    </row>
    <row r="330" spans="3:8" x14ac:dyDescent="0.25">
      <c r="C330" s="9">
        <v>80</v>
      </c>
      <c r="D330" s="8">
        <v>346.02455698748935</v>
      </c>
      <c r="E330" s="8">
        <v>884.89999999999941</v>
      </c>
      <c r="F330" s="8">
        <v>-1347.219240464832</v>
      </c>
      <c r="G330" s="8">
        <v>-2086.7999999999984</v>
      </c>
      <c r="H330" s="8">
        <v>0</v>
      </c>
    </row>
    <row r="331" spans="3:8" x14ac:dyDescent="0.25">
      <c r="C331" s="9">
        <v>81</v>
      </c>
      <c r="D331" s="8">
        <v>346.70861139327496</v>
      </c>
      <c r="E331" s="8">
        <v>949.69999999999914</v>
      </c>
      <c r="F331" s="8">
        <v>-1346.1044851368847</v>
      </c>
      <c r="G331" s="8">
        <v>-1981.1999999999989</v>
      </c>
      <c r="H331" s="8">
        <v>0</v>
      </c>
    </row>
    <row r="332" spans="3:8" x14ac:dyDescent="0.25">
      <c r="C332" s="9">
        <v>82</v>
      </c>
      <c r="D332" s="8">
        <v>353.40494236801499</v>
      </c>
      <c r="E332" s="8">
        <v>957.89999999999884</v>
      </c>
      <c r="F332" s="8">
        <v>-1335.4066880918733</v>
      </c>
      <c r="G332" s="8">
        <v>-1968.1</v>
      </c>
      <c r="H332" s="8">
        <v>0</v>
      </c>
    </row>
    <row r="333" spans="3:8" x14ac:dyDescent="0.25">
      <c r="C333" s="9">
        <v>83</v>
      </c>
      <c r="D333" s="8">
        <v>366.50021917787757</v>
      </c>
      <c r="E333" s="8">
        <v>991.09999999999934</v>
      </c>
      <c r="F333" s="8">
        <v>-1314.8960135704019</v>
      </c>
      <c r="G333" s="8">
        <v>-1916.0999999999992</v>
      </c>
      <c r="H333" s="8">
        <v>0</v>
      </c>
    </row>
    <row r="334" spans="3:8" x14ac:dyDescent="0.25">
      <c r="C334" s="9">
        <v>84</v>
      </c>
      <c r="D334" s="8">
        <v>386.61292652760142</v>
      </c>
      <c r="E334" s="8">
        <v>991.09999999999934</v>
      </c>
      <c r="F334" s="8">
        <v>-1284.00864156904</v>
      </c>
      <c r="G334" s="8">
        <v>-1916.0999999999992</v>
      </c>
      <c r="H334" s="8">
        <v>0</v>
      </c>
    </row>
    <row r="335" spans="3:8" x14ac:dyDescent="0.25">
      <c r="C335" s="9">
        <v>85</v>
      </c>
      <c r="D335" s="8">
        <v>389.2472359993136</v>
      </c>
      <c r="E335" s="8">
        <v>991.09999999999945</v>
      </c>
      <c r="F335" s="8">
        <v>-1280.0416814234029</v>
      </c>
      <c r="G335" s="8">
        <v>-1916.0999999999992</v>
      </c>
      <c r="H335" s="8">
        <v>0</v>
      </c>
    </row>
    <row r="336" spans="3:8" x14ac:dyDescent="0.25">
      <c r="C336" s="9">
        <v>86</v>
      </c>
      <c r="D336" s="8">
        <v>393.48273188771191</v>
      </c>
      <c r="E336" s="8">
        <v>991.09999999999945</v>
      </c>
      <c r="F336" s="8">
        <v>-1273.786937495187</v>
      </c>
      <c r="G336" s="8">
        <v>-1916.0999999999992</v>
      </c>
      <c r="H336" s="8">
        <v>0</v>
      </c>
    </row>
    <row r="337" spans="3:8" x14ac:dyDescent="0.25">
      <c r="C337" s="9">
        <v>87</v>
      </c>
      <c r="D337" s="8">
        <v>407.57531833568942</v>
      </c>
      <c r="E337" s="8">
        <v>991.09999999999945</v>
      </c>
      <c r="F337" s="8">
        <v>-1253.3769847084609</v>
      </c>
      <c r="G337" s="8">
        <v>-1916.0999999999995</v>
      </c>
      <c r="H337" s="8">
        <v>0</v>
      </c>
    </row>
    <row r="338" spans="3:8" x14ac:dyDescent="0.25">
      <c r="C338" s="9">
        <v>88</v>
      </c>
      <c r="D338" s="8">
        <v>452.4458417051402</v>
      </c>
      <c r="E338" s="8">
        <v>991.09999999999945</v>
      </c>
      <c r="F338" s="8">
        <v>-1189.6404458314</v>
      </c>
      <c r="G338" s="8">
        <v>-1916.0999999999995</v>
      </c>
      <c r="H338" s="8">
        <v>0</v>
      </c>
    </row>
    <row r="339" spans="3:8" x14ac:dyDescent="0.25">
      <c r="C339" s="9">
        <v>89</v>
      </c>
      <c r="D339" s="8">
        <v>455.07531833568839</v>
      </c>
      <c r="E339" s="8">
        <v>1017.7999999999993</v>
      </c>
      <c r="F339" s="8">
        <v>-1185.976905357378</v>
      </c>
      <c r="G339" s="8">
        <v>-1878.8999999999996</v>
      </c>
      <c r="H339" s="8">
        <v>0</v>
      </c>
    </row>
    <row r="340" spans="3:8" x14ac:dyDescent="0.25">
      <c r="C340" s="9">
        <v>90</v>
      </c>
      <c r="D340" s="8">
        <v>473.96562632717365</v>
      </c>
      <c r="E340" s="8">
        <v>1017.7999999999994</v>
      </c>
      <c r="F340" s="8">
        <v>-1160.160151102348</v>
      </c>
      <c r="G340" s="8">
        <v>-1878.8999999999999</v>
      </c>
      <c r="H340" s="8">
        <v>0</v>
      </c>
    </row>
    <row r="341" spans="3:8" x14ac:dyDescent="0.25">
      <c r="C341" s="9">
        <v>91</v>
      </c>
      <c r="D341" s="8">
        <v>485.62490456759326</v>
      </c>
      <c r="E341" s="8">
        <v>1081.4999999999995</v>
      </c>
      <c r="F341" s="8">
        <v>-1144.5290308239832</v>
      </c>
      <c r="G341" s="8">
        <v>-1793.4999999999995</v>
      </c>
      <c r="H341" s="8">
        <v>0</v>
      </c>
    </row>
    <row r="342" spans="3:8" x14ac:dyDescent="0.25">
      <c r="C342" s="9">
        <v>92</v>
      </c>
      <c r="D342" s="8">
        <v>531.7556130647398</v>
      </c>
      <c r="E342" s="8">
        <v>1081.4999999999995</v>
      </c>
      <c r="F342" s="8">
        <v>-1083.8571207353448</v>
      </c>
      <c r="G342" s="8">
        <v>-1793.4999999999995</v>
      </c>
      <c r="H342" s="8">
        <v>0</v>
      </c>
    </row>
    <row r="343" spans="3:8" x14ac:dyDescent="0.25">
      <c r="C343" s="9">
        <v>93</v>
      </c>
      <c r="D343" s="8">
        <v>591.22325334479183</v>
      </c>
      <c r="E343" s="8">
        <v>1109.3999999999996</v>
      </c>
      <c r="F343" s="8">
        <v>-1007.1246816643101</v>
      </c>
      <c r="G343" s="8">
        <v>-1757.5</v>
      </c>
      <c r="H343" s="8">
        <v>0</v>
      </c>
    </row>
    <row r="344" spans="3:8" x14ac:dyDescent="0.25">
      <c r="C344" s="9">
        <v>94</v>
      </c>
      <c r="D344" s="8">
        <v>609.88970335857448</v>
      </c>
      <c r="E344" s="8">
        <v>1137.599999999999</v>
      </c>
      <c r="F344" s="8">
        <v>-983.49375026388304</v>
      </c>
      <c r="G344" s="8">
        <v>-1721.8000000000002</v>
      </c>
      <c r="H344" s="8">
        <v>0</v>
      </c>
    </row>
    <row r="345" spans="3:8" x14ac:dyDescent="0.25">
      <c r="C345" s="9">
        <v>95</v>
      </c>
      <c r="D345" s="8">
        <v>613.77118835389342</v>
      </c>
      <c r="E345" s="8">
        <v>1147.0999999999999</v>
      </c>
      <c r="F345" s="8">
        <v>-978.67253732232916</v>
      </c>
      <c r="G345" s="8">
        <v>-1709.9999999999991</v>
      </c>
      <c r="H345" s="8">
        <v>0</v>
      </c>
    </row>
    <row r="346" spans="3:8" x14ac:dyDescent="0.25">
      <c r="C346" s="9">
        <v>96</v>
      </c>
      <c r="D346" s="8">
        <v>642.43479687860986</v>
      </c>
      <c r="E346" s="8">
        <v>1175.8999999999996</v>
      </c>
      <c r="F346" s="8">
        <v>-943.73876443283098</v>
      </c>
      <c r="G346" s="8">
        <v>-1674.8999999999996</v>
      </c>
      <c r="H346" s="8">
        <v>0</v>
      </c>
    </row>
    <row r="347" spans="3:8" x14ac:dyDescent="0.25">
      <c r="C347" s="9">
        <v>97</v>
      </c>
      <c r="D347" s="8">
        <v>665.79799734751339</v>
      </c>
      <c r="E347" s="8">
        <v>1214.7000000000003</v>
      </c>
      <c r="F347" s="8">
        <v>-915.79926696486405</v>
      </c>
      <c r="G347" s="8">
        <v>-1628.4999999999989</v>
      </c>
      <c r="H347" s="8">
        <v>0</v>
      </c>
    </row>
    <row r="348" spans="3:8" x14ac:dyDescent="0.25">
      <c r="C348" s="9">
        <v>98</v>
      </c>
      <c r="D348" s="8">
        <v>668.83260907359227</v>
      </c>
      <c r="E348" s="8">
        <v>1224.4999999999995</v>
      </c>
      <c r="F348" s="8">
        <v>-912.23824300058777</v>
      </c>
      <c r="G348" s="8">
        <v>-1616.9999999999995</v>
      </c>
      <c r="H348" s="8">
        <v>0</v>
      </c>
    </row>
    <row r="349" spans="3:8" x14ac:dyDescent="0.25">
      <c r="C349" s="9">
        <v>99</v>
      </c>
      <c r="D349" s="8">
        <v>738.9712941553388</v>
      </c>
      <c r="E349" s="8">
        <v>1273.9999999999995</v>
      </c>
      <c r="F349" s="8">
        <v>-831.47248442160685</v>
      </c>
      <c r="G349" s="8">
        <v>-1559.9999999999995</v>
      </c>
      <c r="H349" s="8">
        <v>0</v>
      </c>
    </row>
    <row r="350" spans="3:8" x14ac:dyDescent="0.25">
      <c r="C350" s="9">
        <v>100</v>
      </c>
      <c r="D350" s="8">
        <v>743.9042244828504</v>
      </c>
      <c r="E350" s="8">
        <v>1283.9999999999991</v>
      </c>
      <c r="F350" s="8">
        <v>-825.89827315151888</v>
      </c>
      <c r="G350" s="8">
        <v>-1548.7</v>
      </c>
      <c r="H350" s="8">
        <v>0</v>
      </c>
    </row>
    <row r="351" spans="3:8" x14ac:dyDescent="0.25">
      <c r="C351" s="9">
        <v>101</v>
      </c>
      <c r="D351" s="8">
        <v>780.32108826473086</v>
      </c>
      <c r="E351" s="8">
        <v>1304.1999999999994</v>
      </c>
      <c r="F351" s="8">
        <v>-785.51521628448313</v>
      </c>
      <c r="G351" s="8">
        <v>-1526.2999999999997</v>
      </c>
      <c r="H351" s="8">
        <v>0</v>
      </c>
    </row>
    <row r="352" spans="3:8" x14ac:dyDescent="0.25">
      <c r="C352" s="9">
        <v>102</v>
      </c>
      <c r="D352" s="8">
        <v>793.53464575142584</v>
      </c>
      <c r="E352" s="8">
        <v>1304.1999999999994</v>
      </c>
      <c r="F352" s="8">
        <v>-771.13575666660893</v>
      </c>
      <c r="G352" s="8">
        <v>-1526.3</v>
      </c>
      <c r="H352" s="8">
        <v>0</v>
      </c>
    </row>
    <row r="353" spans="3:8" x14ac:dyDescent="0.25">
      <c r="C353" s="9">
        <v>103</v>
      </c>
      <c r="D353" s="8">
        <v>805.86428865912876</v>
      </c>
      <c r="E353" s="8">
        <v>1345.4</v>
      </c>
      <c r="F353" s="8">
        <v>-757.96817686226609</v>
      </c>
      <c r="G353" s="8">
        <v>-1482.2999999999993</v>
      </c>
      <c r="H353" s="8">
        <v>0</v>
      </c>
    </row>
    <row r="354" spans="3:8" x14ac:dyDescent="0.25">
      <c r="C354" s="9">
        <v>104</v>
      </c>
      <c r="D354" s="8">
        <v>828.86414510693135</v>
      </c>
      <c r="E354" s="8">
        <v>1345.3999999999999</v>
      </c>
      <c r="F354" s="8">
        <v>-733.8625580852422</v>
      </c>
      <c r="G354" s="8">
        <v>-1482.2999999999993</v>
      </c>
      <c r="H354" s="8">
        <v>0</v>
      </c>
    </row>
    <row r="355" spans="3:8" x14ac:dyDescent="0.25">
      <c r="C355" s="9">
        <v>105</v>
      </c>
      <c r="D355" s="8">
        <v>839.21496693083964</v>
      </c>
      <c r="E355" s="8">
        <v>1376.8999999999996</v>
      </c>
      <c r="F355" s="8">
        <v>-723.21599849493646</v>
      </c>
      <c r="G355" s="8">
        <v>-1449.8999999999996</v>
      </c>
      <c r="H355" s="8">
        <v>0</v>
      </c>
    </row>
    <row r="356" spans="3:8" x14ac:dyDescent="0.25">
      <c r="C356" s="9">
        <v>106</v>
      </c>
      <c r="D356" s="8">
        <v>841.30372565138725</v>
      </c>
      <c r="E356" s="8">
        <v>1408.6999999999994</v>
      </c>
      <c r="F356" s="8">
        <v>-721.10753450344021</v>
      </c>
      <c r="G356" s="8">
        <v>-1417.8</v>
      </c>
      <c r="H356" s="8">
        <v>0</v>
      </c>
    </row>
    <row r="357" spans="3:8" x14ac:dyDescent="0.25">
      <c r="C357" s="9">
        <v>107</v>
      </c>
      <c r="D357" s="8">
        <v>854.26703949672174</v>
      </c>
      <c r="E357" s="8">
        <v>1408.6999999999996</v>
      </c>
      <c r="F357" s="8">
        <v>-708.26537312394998</v>
      </c>
      <c r="G357" s="8">
        <v>-1417.8</v>
      </c>
      <c r="H357" s="8">
        <v>0</v>
      </c>
    </row>
    <row r="358" spans="3:8" x14ac:dyDescent="0.25">
      <c r="C358" s="9">
        <v>108</v>
      </c>
      <c r="D358" s="8">
        <v>875.71359908702675</v>
      </c>
      <c r="E358" s="8">
        <v>1408.6999999999996</v>
      </c>
      <c r="F358" s="8">
        <v>-687.41455130004226</v>
      </c>
      <c r="G358" s="8">
        <v>-1417.8000000000002</v>
      </c>
      <c r="H358" s="8">
        <v>0</v>
      </c>
    </row>
    <row r="359" spans="3:8" x14ac:dyDescent="0.25">
      <c r="C359" s="9">
        <v>109</v>
      </c>
      <c r="D359" s="8">
        <v>880.16709239744534</v>
      </c>
      <c r="E359" s="8">
        <v>1430.5</v>
      </c>
      <c r="F359" s="8">
        <v>-683.16534667358792</v>
      </c>
      <c r="G359" s="8">
        <v>-1396.9999999999998</v>
      </c>
      <c r="H359" s="8">
        <v>0</v>
      </c>
    </row>
    <row r="360" spans="3:8" x14ac:dyDescent="0.25">
      <c r="C360" s="9">
        <v>110</v>
      </c>
      <c r="D360" s="8">
        <v>884.81481580365653</v>
      </c>
      <c r="E360" s="8">
        <v>1485.5</v>
      </c>
      <c r="F360" s="8">
        <v>-678.81338748413555</v>
      </c>
      <c r="G360" s="8">
        <v>-1345.4999999999998</v>
      </c>
      <c r="H360" s="8">
        <v>0</v>
      </c>
    </row>
    <row r="361" spans="3:8" x14ac:dyDescent="0.25">
      <c r="C361" s="9">
        <v>111</v>
      </c>
      <c r="D361" s="8">
        <v>906.70234650718635</v>
      </c>
      <c r="E361" s="8">
        <v>1485.5</v>
      </c>
      <c r="F361" s="8">
        <v>-658.70052143224336</v>
      </c>
      <c r="G361" s="8">
        <v>-1345.4999999999998</v>
      </c>
      <c r="H361" s="8">
        <v>0</v>
      </c>
    </row>
    <row r="362" spans="3:8" x14ac:dyDescent="0.25">
      <c r="C362" s="9">
        <v>112</v>
      </c>
      <c r="D362" s="8">
        <v>911.43457397532711</v>
      </c>
      <c r="E362" s="8">
        <v>1485.5</v>
      </c>
      <c r="F362" s="8">
        <v>-654.43306630472352</v>
      </c>
      <c r="G362" s="8">
        <v>-1345.5</v>
      </c>
      <c r="H362" s="8">
        <v>0</v>
      </c>
    </row>
    <row r="363" spans="3:8" x14ac:dyDescent="0.25">
      <c r="C363" s="9">
        <v>113</v>
      </c>
      <c r="D363" s="8">
        <v>925.12181372488044</v>
      </c>
      <c r="E363" s="8">
        <v>1508.1000000000004</v>
      </c>
      <c r="F363" s="8">
        <v>-642.32046475644631</v>
      </c>
      <c r="G363" s="8">
        <v>-1325.4999999999995</v>
      </c>
      <c r="H363" s="8">
        <v>0</v>
      </c>
    </row>
    <row r="364" spans="3:8" x14ac:dyDescent="0.25">
      <c r="C364" s="9">
        <v>114</v>
      </c>
      <c r="D364" s="8">
        <v>933.79253354725336</v>
      </c>
      <c r="E364" s="8">
        <v>1530.9000000000005</v>
      </c>
      <c r="F364" s="8">
        <v>-634.79062912122777</v>
      </c>
      <c r="G364" s="8">
        <v>-1305.6999999999994</v>
      </c>
      <c r="H364" s="8">
        <v>0</v>
      </c>
    </row>
    <row r="365" spans="3:8" x14ac:dyDescent="0.25">
      <c r="C365" s="9">
        <v>115</v>
      </c>
      <c r="D365" s="8">
        <v>940.26712257321105</v>
      </c>
      <c r="E365" s="8">
        <v>1553.8999999999992</v>
      </c>
      <c r="F365" s="8">
        <v>-629.27315325562915</v>
      </c>
      <c r="G365" s="8">
        <v>-1286.1000000000004</v>
      </c>
      <c r="H365" s="8">
        <v>0</v>
      </c>
    </row>
    <row r="366" spans="3:8" x14ac:dyDescent="0.25">
      <c r="C366" s="9">
        <v>116</v>
      </c>
      <c r="D366" s="8">
        <v>961.51092387511426</v>
      </c>
      <c r="E366" s="8">
        <v>1565.5000000000002</v>
      </c>
      <c r="F366" s="8">
        <v>-611.50894009800311</v>
      </c>
      <c r="G366" s="8">
        <v>-1276.3999999999994</v>
      </c>
      <c r="H366" s="8">
        <v>0</v>
      </c>
    </row>
    <row r="367" spans="3:8" x14ac:dyDescent="0.25">
      <c r="C367" s="9">
        <v>117</v>
      </c>
      <c r="D367" s="8">
        <v>970.24049873212232</v>
      </c>
      <c r="E367" s="8">
        <v>1635.6999999999996</v>
      </c>
      <c r="F367" s="8">
        <v>-604.3462120102015</v>
      </c>
      <c r="G367" s="8">
        <v>-1218.8</v>
      </c>
      <c r="H367" s="8">
        <v>0</v>
      </c>
    </row>
    <row r="368" spans="3:8" x14ac:dyDescent="0.25">
      <c r="C368" s="9">
        <v>118</v>
      </c>
      <c r="D368" s="8">
        <v>1002.1542263455524</v>
      </c>
      <c r="E368" s="8">
        <v>1635.6999999999996</v>
      </c>
      <c r="F368" s="8">
        <v>-578.65295672820275</v>
      </c>
      <c r="G368" s="8">
        <v>-1218.8000000000002</v>
      </c>
      <c r="H368" s="8">
        <v>0</v>
      </c>
    </row>
    <row r="369" spans="3:8" x14ac:dyDescent="0.25">
      <c r="C369" s="9">
        <v>119</v>
      </c>
      <c r="D369" s="8">
        <v>1006.3431702186316</v>
      </c>
      <c r="E369" s="8">
        <v>1647.6000000000006</v>
      </c>
      <c r="F369" s="8">
        <v>-575.34404308056025</v>
      </c>
      <c r="G369" s="8">
        <v>-1209.3999999999992</v>
      </c>
      <c r="H369" s="8">
        <v>0</v>
      </c>
    </row>
    <row r="370" spans="3:8" x14ac:dyDescent="0.25">
      <c r="C370" s="9">
        <v>120</v>
      </c>
      <c r="D370" s="8">
        <v>1025.4434158468691</v>
      </c>
      <c r="E370" s="8">
        <v>1683.6000000000004</v>
      </c>
      <c r="F370" s="8">
        <v>-560.54135271867608</v>
      </c>
      <c r="G370" s="8">
        <v>-1181.4999999999995</v>
      </c>
      <c r="H370" s="8">
        <v>0</v>
      </c>
    </row>
    <row r="371" spans="3:8" x14ac:dyDescent="0.25">
      <c r="C371" s="9">
        <v>121</v>
      </c>
      <c r="D371" s="8">
        <v>1040.7809030873645</v>
      </c>
      <c r="E371" s="8">
        <v>1683.6000000000004</v>
      </c>
      <c r="F371" s="8">
        <v>-548.87979217218367</v>
      </c>
      <c r="G371" s="8">
        <v>-1181.4999999999995</v>
      </c>
      <c r="H371" s="8">
        <v>0</v>
      </c>
    </row>
    <row r="372" spans="3:8" x14ac:dyDescent="0.25">
      <c r="C372" s="9">
        <v>122</v>
      </c>
      <c r="D372" s="8">
        <v>1045.5922161429157</v>
      </c>
      <c r="E372" s="8">
        <v>1720.1999999999998</v>
      </c>
      <c r="F372" s="8">
        <v>-545.29102587664977</v>
      </c>
      <c r="G372" s="8">
        <v>-1154.1999999999998</v>
      </c>
      <c r="H372" s="8">
        <v>0</v>
      </c>
    </row>
    <row r="373" spans="3:8" x14ac:dyDescent="0.25">
      <c r="C373" s="9">
        <v>123</v>
      </c>
      <c r="D373" s="8">
        <v>1054.6012167166273</v>
      </c>
      <c r="E373" s="8">
        <v>1781.6999999999998</v>
      </c>
      <c r="F373" s="8">
        <v>-538.69907423734855</v>
      </c>
      <c r="G373" s="8">
        <v>-1109.1999999999998</v>
      </c>
      <c r="H373" s="8">
        <v>0</v>
      </c>
    </row>
    <row r="374" spans="3:8" x14ac:dyDescent="0.25">
      <c r="C374" s="9">
        <v>124</v>
      </c>
      <c r="D374" s="8">
        <v>1072.064296234113</v>
      </c>
      <c r="E374" s="8">
        <v>1818.8999999999996</v>
      </c>
      <c r="F374" s="8">
        <v>-526.16508974495969</v>
      </c>
      <c r="G374" s="8">
        <v>-1082.5</v>
      </c>
      <c r="H374" s="8">
        <v>0</v>
      </c>
    </row>
    <row r="375" spans="3:8" x14ac:dyDescent="0.25">
      <c r="C375" s="9">
        <v>125</v>
      </c>
      <c r="D375" s="8">
        <v>1081.9235442987685</v>
      </c>
      <c r="E375" s="8">
        <v>1818.8999999999996</v>
      </c>
      <c r="F375" s="8">
        <v>-519.22417910744218</v>
      </c>
      <c r="G375" s="8">
        <v>-1082.5000000000002</v>
      </c>
      <c r="H375" s="8">
        <v>0</v>
      </c>
    </row>
    <row r="376" spans="3:8" x14ac:dyDescent="0.25">
      <c r="C376" s="9">
        <v>126</v>
      </c>
      <c r="D376" s="8">
        <v>1089.5544832741825</v>
      </c>
      <c r="E376" s="8">
        <v>1844.1000000000001</v>
      </c>
      <c r="F376" s="8">
        <v>-513.9551974339422</v>
      </c>
      <c r="G376" s="8">
        <v>-1065.0999999999999</v>
      </c>
      <c r="H376" s="8">
        <v>0</v>
      </c>
    </row>
    <row r="377" spans="3:8" x14ac:dyDescent="0.25">
      <c r="C377" s="9">
        <v>127</v>
      </c>
      <c r="D377" s="8">
        <v>1098.141439644746</v>
      </c>
      <c r="E377" s="8">
        <v>1856.7999999999993</v>
      </c>
      <c r="F377" s="8">
        <v>-508.14040808064709</v>
      </c>
      <c r="G377" s="8">
        <v>-1056.5000000000005</v>
      </c>
      <c r="H377" s="8">
        <v>0</v>
      </c>
    </row>
    <row r="378" spans="3:8" x14ac:dyDescent="0.25">
      <c r="C378" s="9">
        <v>128</v>
      </c>
      <c r="D378" s="8">
        <v>1099.5827394626965</v>
      </c>
      <c r="E378" s="8">
        <v>1882.3999999999996</v>
      </c>
      <c r="F378" s="8">
        <v>-507.18329492028931</v>
      </c>
      <c r="G378" s="8">
        <v>-1039.5000000000002</v>
      </c>
      <c r="H378" s="8">
        <v>0</v>
      </c>
    </row>
    <row r="379" spans="3:8" x14ac:dyDescent="0.25">
      <c r="C379" s="9">
        <v>129</v>
      </c>
      <c r="D379" s="8">
        <v>1156.2701114640586</v>
      </c>
      <c r="E379" s="8">
        <v>1895.3000000000006</v>
      </c>
      <c r="F379" s="8">
        <v>-470.27058757056517</v>
      </c>
      <c r="G379" s="8">
        <v>-1031.0999999999995</v>
      </c>
      <c r="H379" s="8">
        <v>0</v>
      </c>
    </row>
    <row r="380" spans="3:8" x14ac:dyDescent="0.25">
      <c r="C380" s="9">
        <v>130</v>
      </c>
      <c r="D380" s="8">
        <v>1160.2990553619729</v>
      </c>
      <c r="E380" s="8">
        <v>1921.2999999999993</v>
      </c>
      <c r="F380" s="8">
        <v>-467.69826185112737</v>
      </c>
      <c r="G380" s="8">
        <v>-1014.5000000000005</v>
      </c>
      <c r="H380" s="8">
        <v>0</v>
      </c>
    </row>
    <row r="381" spans="3:8" x14ac:dyDescent="0.25">
      <c r="C381" s="9">
        <v>131</v>
      </c>
      <c r="D381" s="8">
        <v>1165.4653013478498</v>
      </c>
      <c r="E381" s="8">
        <v>1934.4000000000005</v>
      </c>
      <c r="F381" s="8">
        <v>-464.46442848592216</v>
      </c>
      <c r="G381" s="8">
        <v>-1006.2999999999997</v>
      </c>
      <c r="H381" s="8">
        <v>0</v>
      </c>
    </row>
    <row r="382" spans="3:8" x14ac:dyDescent="0.25">
      <c r="C382" s="9">
        <v>132</v>
      </c>
      <c r="D382" s="8">
        <v>1169.3651992718089</v>
      </c>
      <c r="E382" s="8">
        <v>1947.6</v>
      </c>
      <c r="F382" s="8">
        <v>-462.07130930531082</v>
      </c>
      <c r="G382" s="8">
        <v>-998.20000000000027</v>
      </c>
      <c r="H382" s="8">
        <v>0</v>
      </c>
    </row>
    <row r="383" spans="3:8" x14ac:dyDescent="0.25">
      <c r="C383" s="9">
        <v>133</v>
      </c>
      <c r="D383" s="8">
        <v>1187.9138371402819</v>
      </c>
      <c r="E383" s="8">
        <v>1947.6</v>
      </c>
      <c r="F383" s="8">
        <v>-450.91423389570303</v>
      </c>
      <c r="G383" s="8">
        <v>-998.20000000000027</v>
      </c>
      <c r="H383" s="8">
        <v>0</v>
      </c>
    </row>
    <row r="384" spans="3:8" x14ac:dyDescent="0.25">
      <c r="C384" s="9">
        <v>134</v>
      </c>
      <c r="D384" s="8">
        <v>1197.3513055054004</v>
      </c>
      <c r="E384" s="8">
        <v>1961.0000000000009</v>
      </c>
      <c r="F384" s="8">
        <v>-445.35035329238701</v>
      </c>
      <c r="G384" s="8">
        <v>-990.29999999999961</v>
      </c>
      <c r="H384" s="8">
        <v>0</v>
      </c>
    </row>
    <row r="385" spans="3:8" x14ac:dyDescent="0.25">
      <c r="C385" s="9">
        <v>135</v>
      </c>
      <c r="D385" s="8">
        <v>1247.1674022267975</v>
      </c>
      <c r="E385" s="8">
        <v>1961.0000000000009</v>
      </c>
      <c r="F385" s="8">
        <v>-416.56771963113533</v>
      </c>
      <c r="G385" s="8">
        <v>-990.2999999999995</v>
      </c>
      <c r="H385" s="8">
        <v>0</v>
      </c>
    </row>
    <row r="386" spans="3:8" x14ac:dyDescent="0.25">
      <c r="C386" s="9">
        <v>136</v>
      </c>
      <c r="D386" s="8">
        <v>1276.0920045400235</v>
      </c>
      <c r="E386" s="8">
        <v>1961.0000000000009</v>
      </c>
      <c r="F386" s="8">
        <v>-400.19129038026472</v>
      </c>
      <c r="G386" s="8">
        <v>-990.2999999999995</v>
      </c>
      <c r="H386" s="8">
        <v>0</v>
      </c>
    </row>
    <row r="387" spans="3:8" x14ac:dyDescent="0.25">
      <c r="C387" s="9">
        <v>137</v>
      </c>
      <c r="D387" s="8">
        <v>1307.1575892668666</v>
      </c>
      <c r="E387" s="8">
        <v>1974.7</v>
      </c>
      <c r="F387" s="8">
        <v>-382.95782732011827</v>
      </c>
      <c r="G387" s="8">
        <v>-982.69999999999993</v>
      </c>
      <c r="H387" s="8">
        <v>0</v>
      </c>
    </row>
    <row r="388" spans="3:8" x14ac:dyDescent="0.25">
      <c r="C388" s="9">
        <v>138</v>
      </c>
      <c r="D388" s="8">
        <v>1340.1998941985539</v>
      </c>
      <c r="E388" s="8">
        <v>1974.7000000000003</v>
      </c>
      <c r="F388" s="8">
        <v>-365.00005290072295</v>
      </c>
      <c r="G388" s="8">
        <v>-982.7</v>
      </c>
      <c r="H388" s="8">
        <v>0</v>
      </c>
    </row>
    <row r="389" spans="3:8" x14ac:dyDescent="0.25">
      <c r="C389" s="9">
        <v>139</v>
      </c>
      <c r="D389" s="8">
        <v>1354.4875079785731</v>
      </c>
      <c r="E389" s="8">
        <v>1974.7000000000003</v>
      </c>
      <c r="F389" s="8">
        <v>-357.39369736315882</v>
      </c>
      <c r="G389" s="8">
        <v>-982.7</v>
      </c>
      <c r="H389" s="8">
        <v>0</v>
      </c>
    </row>
    <row r="390" spans="3:8" x14ac:dyDescent="0.25">
      <c r="C390" s="9">
        <v>140</v>
      </c>
      <c r="D390" s="8">
        <v>1415.6182845264148</v>
      </c>
      <c r="E390" s="8">
        <v>1974.7000000000003</v>
      </c>
      <c r="F390" s="8">
        <v>-325.51836387749859</v>
      </c>
      <c r="G390" s="8">
        <v>-982.7</v>
      </c>
      <c r="H390" s="8">
        <v>0</v>
      </c>
    </row>
    <row r="391" spans="3:8" x14ac:dyDescent="0.25">
      <c r="C391" s="9">
        <v>141</v>
      </c>
      <c r="D391" s="8">
        <v>1427.132707300053</v>
      </c>
      <c r="E391" s="8">
        <v>1974.7000000000003</v>
      </c>
      <c r="F391" s="8">
        <v>-319.6386586313854</v>
      </c>
      <c r="G391" s="8">
        <v>-982.7</v>
      </c>
      <c r="H391" s="8">
        <v>0</v>
      </c>
    </row>
    <row r="392" spans="3:8" x14ac:dyDescent="0.25">
      <c r="C392" s="9">
        <v>142</v>
      </c>
      <c r="D392" s="8">
        <v>1451.7370980600567</v>
      </c>
      <c r="E392" s="8">
        <v>1974.7000000000003</v>
      </c>
      <c r="F392" s="8">
        <v>-307.33646325138352</v>
      </c>
      <c r="G392" s="8">
        <v>-982.7</v>
      </c>
      <c r="H392" s="8">
        <v>0</v>
      </c>
    </row>
    <row r="393" spans="3:8" x14ac:dyDescent="0.25">
      <c r="C393" s="9">
        <v>143</v>
      </c>
      <c r="D393" s="8">
        <v>1489.7989268355689</v>
      </c>
      <c r="E393" s="8">
        <v>1988.9999999999995</v>
      </c>
      <c r="F393" s="8">
        <v>-288.70479881581809</v>
      </c>
      <c r="G393" s="8">
        <v>-975.70000000000061</v>
      </c>
      <c r="H393" s="8">
        <v>0</v>
      </c>
    </row>
    <row r="394" spans="3:8" x14ac:dyDescent="0.25">
      <c r="C394" s="9">
        <v>144</v>
      </c>
      <c r="D394" s="8">
        <v>1516.3675117536463</v>
      </c>
      <c r="E394" s="8">
        <v>2003.4000000000008</v>
      </c>
      <c r="F394" s="8">
        <v>-275.97401854257265</v>
      </c>
      <c r="G394" s="8">
        <v>-968.8</v>
      </c>
      <c r="H394" s="8">
        <v>0</v>
      </c>
    </row>
    <row r="395" spans="3:8" x14ac:dyDescent="0.25">
      <c r="C395" s="9">
        <v>145</v>
      </c>
      <c r="D395" s="8">
        <v>1518.2100774635473</v>
      </c>
      <c r="E395" s="8">
        <v>2003.4000000000008</v>
      </c>
      <c r="F395" s="8">
        <v>-275.10991876137763</v>
      </c>
      <c r="G395" s="8">
        <v>-968.8</v>
      </c>
      <c r="H395" s="8">
        <v>0</v>
      </c>
    </row>
    <row r="396" spans="3:8" x14ac:dyDescent="0.25">
      <c r="C396" s="9">
        <v>146</v>
      </c>
      <c r="D396" s="8">
        <v>1519.0282070131962</v>
      </c>
      <c r="E396" s="8">
        <v>2018</v>
      </c>
      <c r="F396" s="8">
        <v>-274.73447574886762</v>
      </c>
      <c r="G396" s="8">
        <v>-962.10000000000048</v>
      </c>
      <c r="H396" s="8">
        <v>0</v>
      </c>
    </row>
    <row r="397" spans="3:8" x14ac:dyDescent="0.25">
      <c r="C397" s="9">
        <v>147</v>
      </c>
      <c r="D397" s="8">
        <v>1521.3099981124635</v>
      </c>
      <c r="E397" s="8">
        <v>2018</v>
      </c>
      <c r="F397" s="8">
        <v>-273.7099981124619</v>
      </c>
      <c r="G397" s="8">
        <v>-962.10000000000059</v>
      </c>
      <c r="H397" s="8">
        <v>0</v>
      </c>
    </row>
    <row r="398" spans="3:8" x14ac:dyDescent="0.25">
      <c r="C398" s="9">
        <v>148</v>
      </c>
      <c r="D398" s="8">
        <v>1529.8566975295603</v>
      </c>
      <c r="E398" s="8">
        <v>2032.8000000000013</v>
      </c>
      <c r="F398" s="8">
        <v>-269.9563801252234</v>
      </c>
      <c r="G398" s="8">
        <v>-955.59999999999991</v>
      </c>
      <c r="H398" s="8">
        <v>0</v>
      </c>
    </row>
    <row r="399" spans="3:8" x14ac:dyDescent="0.25">
      <c r="C399" s="9">
        <v>149</v>
      </c>
      <c r="D399" s="8">
        <v>1541.6089212226275</v>
      </c>
      <c r="E399" s="8">
        <v>2032.8000000000011</v>
      </c>
      <c r="F399" s="8">
        <v>-264.90844511612073</v>
      </c>
      <c r="G399" s="8">
        <v>-955.59999999999991</v>
      </c>
      <c r="H399" s="8">
        <v>0</v>
      </c>
    </row>
    <row r="400" spans="3:8" x14ac:dyDescent="0.25">
      <c r="C400" s="9">
        <v>150</v>
      </c>
      <c r="D400" s="8">
        <v>1542.0311770286667</v>
      </c>
      <c r="E400" s="8">
        <v>2062.7999999999993</v>
      </c>
      <c r="F400" s="8">
        <v>-264.73109767758427</v>
      </c>
      <c r="G400" s="8">
        <v>-943.00000000000045</v>
      </c>
      <c r="H400" s="8">
        <v>0</v>
      </c>
    </row>
    <row r="401" spans="3:8" x14ac:dyDescent="0.25">
      <c r="C401" s="9">
        <v>151</v>
      </c>
      <c r="D401" s="8">
        <v>1562.6610920149706</v>
      </c>
      <c r="E401" s="8">
        <v>2077.9000000000005</v>
      </c>
      <c r="F401" s="8">
        <v>-256.26053655738002</v>
      </c>
      <c r="G401" s="8">
        <v>-936.8</v>
      </c>
      <c r="H401" s="8">
        <v>0</v>
      </c>
    </row>
    <row r="402" spans="3:8" x14ac:dyDescent="0.25">
      <c r="C402" s="9">
        <v>152</v>
      </c>
      <c r="D402" s="8">
        <v>1569.0834007217331</v>
      </c>
      <c r="E402" s="8">
        <v>2077.9000000000005</v>
      </c>
      <c r="F402" s="8">
        <v>-253.68316266848194</v>
      </c>
      <c r="G402" s="8">
        <v>-936.8</v>
      </c>
      <c r="H402" s="8">
        <v>0</v>
      </c>
    </row>
    <row r="403" spans="3:8" x14ac:dyDescent="0.25">
      <c r="C403" s="9">
        <v>153</v>
      </c>
      <c r="D403" s="8">
        <v>1604.2037369517784</v>
      </c>
      <c r="E403" s="8">
        <v>2093.1999999999998</v>
      </c>
      <c r="F403" s="8">
        <v>-239.91048179395449</v>
      </c>
      <c r="G403" s="8">
        <v>-930.8000000000003</v>
      </c>
      <c r="H403" s="8">
        <v>0</v>
      </c>
    </row>
    <row r="404" spans="3:8" x14ac:dyDescent="0.25">
      <c r="C404" s="9">
        <v>154</v>
      </c>
      <c r="D404" s="8">
        <v>1615.4832986456927</v>
      </c>
      <c r="E404" s="8">
        <v>2108.6000000000013</v>
      </c>
      <c r="F404" s="8">
        <v>-235.58909127485742</v>
      </c>
      <c r="G404" s="8">
        <v>-924.89999999999975</v>
      </c>
      <c r="H404" s="8">
        <v>0</v>
      </c>
    </row>
    <row r="405" spans="3:8" x14ac:dyDescent="0.25">
      <c r="C405" s="9">
        <v>155</v>
      </c>
      <c r="D405" s="8">
        <v>1664.3933686584323</v>
      </c>
      <c r="E405" s="8">
        <v>2139.5999999999995</v>
      </c>
      <c r="F405" s="8">
        <v>-217.287258624929</v>
      </c>
      <c r="G405" s="8">
        <v>-913.30000000000052</v>
      </c>
      <c r="H405" s="8">
        <v>0</v>
      </c>
    </row>
    <row r="406" spans="3:8" x14ac:dyDescent="0.25">
      <c r="C406" s="9">
        <v>156</v>
      </c>
      <c r="D406" s="8">
        <v>1675.5895295064347</v>
      </c>
      <c r="E406" s="8">
        <v>2139.5999999999995</v>
      </c>
      <c r="F406" s="8">
        <v>-213.1963536996974</v>
      </c>
      <c r="G406" s="8">
        <v>-913.30000000000041</v>
      </c>
      <c r="H406" s="8">
        <v>0</v>
      </c>
    </row>
    <row r="407" spans="3:8" x14ac:dyDescent="0.25">
      <c r="C407" s="9">
        <v>157</v>
      </c>
      <c r="D407" s="8">
        <v>1687.9727450756386</v>
      </c>
      <c r="E407" s="8">
        <v>2155.3000000000006</v>
      </c>
      <c r="F407" s="8">
        <v>-208.77941056673291</v>
      </c>
      <c r="G407" s="8">
        <v>-907.69999999999993</v>
      </c>
      <c r="H407" s="8">
        <v>0</v>
      </c>
    </row>
    <row r="408" spans="3:8" x14ac:dyDescent="0.25">
      <c r="C408" s="9">
        <v>158</v>
      </c>
      <c r="D408" s="8">
        <v>1689.5399093733599</v>
      </c>
      <c r="E408" s="8">
        <v>2171.1</v>
      </c>
      <c r="F408" s="8">
        <v>-208.23387869094381</v>
      </c>
      <c r="G408" s="8">
        <v>-902.20000000000027</v>
      </c>
      <c r="H408" s="8">
        <v>0</v>
      </c>
    </row>
    <row r="409" spans="3:8" x14ac:dyDescent="0.25">
      <c r="C409" s="9">
        <v>159</v>
      </c>
      <c r="D409" s="8">
        <v>1721.3357037658857</v>
      </c>
      <c r="E409" s="8">
        <v>2202.9000000000005</v>
      </c>
      <c r="F409" s="8">
        <v>-197.43530701046336</v>
      </c>
      <c r="G409" s="8">
        <v>-891.4000000000002</v>
      </c>
      <c r="H409" s="8">
        <v>0</v>
      </c>
    </row>
    <row r="410" spans="3:8" x14ac:dyDescent="0.25">
      <c r="C410" s="9">
        <v>160</v>
      </c>
      <c r="D410" s="8">
        <v>1782.1743962984401</v>
      </c>
      <c r="E410" s="8">
        <v>2202.9000000000005</v>
      </c>
      <c r="F410" s="8">
        <v>-177.28249010905466</v>
      </c>
      <c r="G410" s="8">
        <v>-891.4000000000002</v>
      </c>
      <c r="H410" s="8">
        <v>0</v>
      </c>
    </row>
    <row r="411" spans="3:8" x14ac:dyDescent="0.25">
      <c r="C411" s="9">
        <v>161</v>
      </c>
      <c r="D411" s="8">
        <v>1833.4224635593505</v>
      </c>
      <c r="E411" s="8">
        <v>2251.1999999999998</v>
      </c>
      <c r="F411" s="8">
        <v>-160.73031931671096</v>
      </c>
      <c r="G411" s="8">
        <v>-875.80000000000041</v>
      </c>
      <c r="H411" s="8">
        <v>0</v>
      </c>
    </row>
    <row r="412" spans="3:8" x14ac:dyDescent="0.25">
      <c r="C412" s="9">
        <v>162</v>
      </c>
      <c r="D412" s="8">
        <v>1846.4387795828013</v>
      </c>
      <c r="E412" s="8">
        <v>2267.4000000000015</v>
      </c>
      <c r="F412" s="8">
        <v>-156.63259019821726</v>
      </c>
      <c r="G412" s="8">
        <v>-870.69999999999993</v>
      </c>
      <c r="H412" s="8">
        <v>0</v>
      </c>
    </row>
    <row r="413" spans="3:8" x14ac:dyDescent="0.25">
      <c r="C413" s="9">
        <v>163</v>
      </c>
      <c r="D413" s="8">
        <v>1851.0272926751118</v>
      </c>
      <c r="E413" s="8">
        <v>2316.3000000000011</v>
      </c>
      <c r="F413" s="8">
        <v>-155.22507084474785</v>
      </c>
      <c r="G413" s="8">
        <v>-855.7</v>
      </c>
      <c r="H413" s="8">
        <v>0</v>
      </c>
    </row>
    <row r="414" spans="3:8" x14ac:dyDescent="0.25">
      <c r="C414" s="9">
        <v>164</v>
      </c>
      <c r="D414" s="8">
        <v>1867.651619060156</v>
      </c>
      <c r="E414" s="8">
        <v>2349.1000000000013</v>
      </c>
      <c r="F414" s="8">
        <v>-150.25804649799682</v>
      </c>
      <c r="G414" s="8">
        <v>-845.89999999999986</v>
      </c>
      <c r="H414" s="8">
        <v>0</v>
      </c>
    </row>
    <row r="415" spans="3:8" x14ac:dyDescent="0.25">
      <c r="C415" s="9">
        <v>165</v>
      </c>
      <c r="D415" s="8">
        <v>1874.1587227828288</v>
      </c>
      <c r="E415" s="8">
        <v>2398.6000000000008</v>
      </c>
      <c r="F415" s="8">
        <v>-148.36507086958301</v>
      </c>
      <c r="G415" s="8">
        <v>-831.5</v>
      </c>
      <c r="H415" s="8">
        <v>0</v>
      </c>
    </row>
    <row r="416" spans="3:8" x14ac:dyDescent="0.25">
      <c r="C416" s="9">
        <v>166</v>
      </c>
      <c r="D416" s="8">
        <v>1937.5191006380396</v>
      </c>
      <c r="E416" s="8">
        <v>2464.9999999999991</v>
      </c>
      <c r="F416" s="8">
        <v>-130.42568677804735</v>
      </c>
      <c r="G416" s="8">
        <v>-812.70000000000027</v>
      </c>
      <c r="H416" s="8">
        <v>0</v>
      </c>
    </row>
    <row r="417" spans="3:8" x14ac:dyDescent="0.25">
      <c r="C417" s="9">
        <v>167</v>
      </c>
      <c r="D417" s="8">
        <v>1952.3474892025388</v>
      </c>
      <c r="E417" s="8">
        <v>2481.7000000000007</v>
      </c>
      <c r="F417" s="8">
        <v>-126.34122046686798</v>
      </c>
      <c r="G417" s="8">
        <v>-808.09999999999991</v>
      </c>
      <c r="H417" s="8">
        <v>0</v>
      </c>
    </row>
    <row r="418" spans="3:8" x14ac:dyDescent="0.25">
      <c r="C418" s="9">
        <v>168</v>
      </c>
      <c r="D418" s="8">
        <v>1975.7729039019853</v>
      </c>
      <c r="E418" s="8">
        <v>2515.3000000000011</v>
      </c>
      <c r="F418" s="8">
        <v>-120.06655581523052</v>
      </c>
      <c r="G418" s="8">
        <v>-799.09999999999968</v>
      </c>
      <c r="H418" s="8">
        <v>0</v>
      </c>
    </row>
    <row r="419" spans="3:8" x14ac:dyDescent="0.25">
      <c r="C419" s="9">
        <v>169</v>
      </c>
      <c r="D419" s="8">
        <v>1986.2347477032909</v>
      </c>
      <c r="E419" s="8">
        <v>2599.8000000000011</v>
      </c>
      <c r="F419" s="8">
        <v>-117.34276216281961</v>
      </c>
      <c r="G419" s="8">
        <v>-777.09999999999968</v>
      </c>
      <c r="H419" s="8">
        <v>0</v>
      </c>
    </row>
    <row r="420" spans="3:8" x14ac:dyDescent="0.25">
      <c r="C420" s="9">
        <v>170</v>
      </c>
      <c r="D420" s="8">
        <v>2006.3476137551843</v>
      </c>
      <c r="E420" s="8">
        <v>2667.7999999999993</v>
      </c>
      <c r="F420" s="8">
        <v>-112.25539016145825</v>
      </c>
      <c r="G420" s="8">
        <v>-759.90000000000009</v>
      </c>
      <c r="H420" s="8">
        <v>0</v>
      </c>
    </row>
    <row r="421" spans="3:8" x14ac:dyDescent="0.25">
      <c r="C421" s="9">
        <v>171</v>
      </c>
      <c r="D421" s="8">
        <v>2009.9601624027371</v>
      </c>
      <c r="E421" s="8">
        <v>2736.2000000000007</v>
      </c>
      <c r="F421" s="8">
        <v>-111.36809751118216</v>
      </c>
      <c r="G421" s="8">
        <v>-743.0999999999998</v>
      </c>
      <c r="H421" s="8">
        <v>0</v>
      </c>
    </row>
    <row r="422" spans="3:8" x14ac:dyDescent="0.25">
      <c r="C422" s="9">
        <v>172</v>
      </c>
      <c r="D422" s="8">
        <v>2033.7126053978586</v>
      </c>
      <c r="E422" s="8">
        <v>2753.3999999999996</v>
      </c>
      <c r="F422" s="8">
        <v>-105.70617796001949</v>
      </c>
      <c r="G422" s="8">
        <v>-739.00000000000011</v>
      </c>
      <c r="H422" s="8">
        <v>0</v>
      </c>
    </row>
    <row r="423" spans="3:8" x14ac:dyDescent="0.25">
      <c r="C423" s="9">
        <v>173</v>
      </c>
      <c r="D423" s="8">
        <v>2057.3482033622995</v>
      </c>
      <c r="E423" s="8">
        <v>2926.3999999999996</v>
      </c>
      <c r="F423" s="8">
        <v>-100.24129981795221</v>
      </c>
      <c r="G423" s="8">
        <v>-699.00000000000023</v>
      </c>
      <c r="H423" s="8">
        <v>0</v>
      </c>
    </row>
    <row r="424" spans="3:8" x14ac:dyDescent="0.25">
      <c r="C424" s="9">
        <v>174</v>
      </c>
      <c r="D424" s="8">
        <v>2158.7954958635632</v>
      </c>
      <c r="E424" s="8">
        <v>2943.8000000000011</v>
      </c>
      <c r="F424" s="8">
        <v>-77.503113567669004</v>
      </c>
      <c r="G424" s="8">
        <v>-695.0999999999998</v>
      </c>
      <c r="H424" s="8">
        <v>0</v>
      </c>
    </row>
    <row r="425" spans="3:8" x14ac:dyDescent="0.25">
      <c r="C425" s="9">
        <v>175</v>
      </c>
      <c r="D425" s="8">
        <v>2179.7578047193383</v>
      </c>
      <c r="E425" s="8">
        <v>3188.8</v>
      </c>
      <c r="F425" s="8">
        <v>-72.95129793041491</v>
      </c>
      <c r="G425" s="8">
        <v>-641.9000000000002</v>
      </c>
      <c r="H425" s="8">
        <v>0</v>
      </c>
    </row>
    <row r="426" spans="3:8" x14ac:dyDescent="0.25">
      <c r="C426" s="9">
        <v>176</v>
      </c>
      <c r="D426" s="8">
        <v>2182.4850898194663</v>
      </c>
      <c r="E426" s="8">
        <v>3206.400000000001</v>
      </c>
      <c r="F426" s="8">
        <v>-72.377948221865267</v>
      </c>
      <c r="G426" s="8">
        <v>-638.19999999999982</v>
      </c>
      <c r="H426" s="8">
        <v>0</v>
      </c>
    </row>
    <row r="427" spans="3:8" x14ac:dyDescent="0.25">
      <c r="C427" s="9">
        <v>177</v>
      </c>
      <c r="D427" s="8">
        <v>2186.2243945599157</v>
      </c>
      <c r="E427" s="8">
        <v>3879.0000000000005</v>
      </c>
      <c r="F427" s="8">
        <v>-71.617411664485758</v>
      </c>
      <c r="G427" s="8">
        <v>-501.39999999999986</v>
      </c>
      <c r="H427" s="8">
        <v>0</v>
      </c>
    </row>
    <row r="428" spans="3:8" x14ac:dyDescent="0.25">
      <c r="C428" s="9">
        <v>178</v>
      </c>
      <c r="D428" s="8">
        <v>2189.9848253158502</v>
      </c>
      <c r="E428" s="8">
        <v>4430.7999999999993</v>
      </c>
      <c r="F428" s="8">
        <v>-70.8780011225885</v>
      </c>
      <c r="G428" s="8">
        <v>-392.9000000000002</v>
      </c>
      <c r="H428" s="8">
        <v>0</v>
      </c>
    </row>
    <row r="429" spans="3:8" x14ac:dyDescent="0.25">
      <c r="C429" s="9">
        <v>179</v>
      </c>
      <c r="D429" s="8">
        <v>2211.1624901587238</v>
      </c>
      <c r="E429" s="8">
        <v>4556.1000000000004</v>
      </c>
      <c r="F429" s="8">
        <v>-66.855427912210246</v>
      </c>
      <c r="G429" s="8">
        <v>-369.10000000000025</v>
      </c>
      <c r="H429" s="8">
        <v>0</v>
      </c>
    </row>
    <row r="430" spans="3:8" x14ac:dyDescent="0.25">
      <c r="C430" s="9">
        <v>180</v>
      </c>
      <c r="D430" s="8">
        <v>2222.5705385194215</v>
      </c>
      <c r="E430" s="8">
        <v>4934.0999999999995</v>
      </c>
      <c r="F430" s="8">
        <v>-64.763952379415628</v>
      </c>
      <c r="G430" s="8">
        <v>-299.80000000000041</v>
      </c>
      <c r="H430" s="8">
        <v>0</v>
      </c>
    </row>
    <row r="431" spans="3:8" x14ac:dyDescent="0.25">
      <c r="C431" s="9">
        <v>181</v>
      </c>
      <c r="D431" s="8">
        <v>2249.0704703445526</v>
      </c>
      <c r="E431" s="8">
        <v>5187.5</v>
      </c>
      <c r="F431" s="8">
        <v>-60.078881559502975</v>
      </c>
      <c r="G431" s="8">
        <v>-255.00000000000023</v>
      </c>
      <c r="H431" s="8">
        <v>0</v>
      </c>
    </row>
    <row r="432" spans="3:8" x14ac:dyDescent="0.25">
      <c r="C432" s="9">
        <v>182</v>
      </c>
      <c r="D432" s="8">
        <v>2273.1791952384383</v>
      </c>
      <c r="E432" s="8">
        <v>5223.9000000000005</v>
      </c>
      <c r="F432" s="8">
        <v>-55.972450396258694</v>
      </c>
      <c r="G432" s="8">
        <v>-248.80000000000018</v>
      </c>
      <c r="H432" s="8">
        <v>0</v>
      </c>
    </row>
    <row r="433" spans="3:8" x14ac:dyDescent="0.25">
      <c r="C433" s="9">
        <v>183</v>
      </c>
      <c r="D433" s="8">
        <v>2277.2907310730911</v>
      </c>
      <c r="E433" s="8">
        <v>5223.9000000000005</v>
      </c>
      <c r="F433" s="8">
        <v>-55.298428128282808</v>
      </c>
      <c r="G433" s="8">
        <v>-248.80000000000018</v>
      </c>
      <c r="H433" s="8">
        <v>0</v>
      </c>
    </row>
    <row r="434" spans="3:8" x14ac:dyDescent="0.25">
      <c r="C434" s="9">
        <v>184</v>
      </c>
      <c r="D434" s="8">
        <v>2284.3003212539197</v>
      </c>
      <c r="E434" s="8">
        <v>5334.2999999999993</v>
      </c>
      <c r="F434" s="8">
        <v>-54.193655762826154</v>
      </c>
      <c r="G434" s="8">
        <v>-231.4000000000002</v>
      </c>
      <c r="H434" s="8">
        <v>0</v>
      </c>
    </row>
    <row r="435" spans="3:8" x14ac:dyDescent="0.25">
      <c r="C435" s="9">
        <v>185</v>
      </c>
      <c r="D435" s="8">
        <v>2287.1670697966656</v>
      </c>
      <c r="E435" s="8">
        <v>5482.3</v>
      </c>
      <c r="F435" s="8">
        <v>-53.759769496897093</v>
      </c>
      <c r="G435" s="8">
        <v>-209.00000000000011</v>
      </c>
      <c r="H435" s="8">
        <v>0</v>
      </c>
    </row>
    <row r="436" spans="3:8" x14ac:dyDescent="0.25">
      <c r="C436" s="9">
        <v>186</v>
      </c>
      <c r="D436" s="8">
        <v>2313.1023503567667</v>
      </c>
      <c r="E436" s="8">
        <v>5612.5</v>
      </c>
      <c r="F436" s="8">
        <v>-49.994970705914682</v>
      </c>
      <c r="G436" s="8">
        <v>-190.10000000000025</v>
      </c>
      <c r="H436" s="8">
        <v>0</v>
      </c>
    </row>
    <row r="437" spans="3:8" x14ac:dyDescent="0.25">
      <c r="C437" s="9">
        <v>187</v>
      </c>
      <c r="D437" s="8">
        <v>2317.0529152520462</v>
      </c>
      <c r="E437" s="8">
        <v>5855.6</v>
      </c>
      <c r="F437" s="8">
        <v>-49.445694303362416</v>
      </c>
      <c r="G437" s="8">
        <v>-156.30000000000007</v>
      </c>
      <c r="H437" s="8">
        <v>0</v>
      </c>
    </row>
    <row r="438" spans="3:8" x14ac:dyDescent="0.25">
      <c r="C438" s="9">
        <v>188</v>
      </c>
      <c r="D438" s="8">
        <v>2358.0953788859042</v>
      </c>
      <c r="E438" s="8">
        <v>5912</v>
      </c>
      <c r="F438" s="8">
        <v>-43.987919883966413</v>
      </c>
      <c r="G438" s="8">
        <v>-148.8000000000003</v>
      </c>
      <c r="H438" s="8">
        <v>0</v>
      </c>
    </row>
    <row r="439" spans="3:8" x14ac:dyDescent="0.25">
      <c r="C439" s="9">
        <v>189</v>
      </c>
      <c r="D439" s="8">
        <v>2362.8737614897664</v>
      </c>
      <c r="E439" s="8">
        <v>5949.8000000000011</v>
      </c>
      <c r="F439" s="8">
        <v>-43.381141140618809</v>
      </c>
      <c r="G439" s="8">
        <v>-144.00000000000023</v>
      </c>
      <c r="H439" s="8">
        <v>0</v>
      </c>
    </row>
    <row r="440" spans="3:8" x14ac:dyDescent="0.25">
      <c r="C440" s="9">
        <v>190</v>
      </c>
      <c r="D440" s="8">
        <v>2365.5631249674016</v>
      </c>
      <c r="E440" s="8">
        <v>5987.7999999999993</v>
      </c>
      <c r="F440" s="8">
        <v>-43.055586614378797</v>
      </c>
      <c r="G440" s="8">
        <v>-139.4000000000002</v>
      </c>
      <c r="H440" s="8">
        <v>0</v>
      </c>
    </row>
    <row r="441" spans="3:8" x14ac:dyDescent="0.25">
      <c r="C441" s="9">
        <v>191</v>
      </c>
      <c r="D441" s="8">
        <v>2375.5024862098026</v>
      </c>
      <c r="E441" s="8">
        <v>5987.7999999999993</v>
      </c>
      <c r="F441" s="8">
        <v>-41.910738722583886</v>
      </c>
      <c r="G441" s="8">
        <v>-139.4000000000002</v>
      </c>
      <c r="H441" s="8">
        <v>0</v>
      </c>
    </row>
    <row r="442" spans="3:8" x14ac:dyDescent="0.25">
      <c r="C442" s="9">
        <v>192</v>
      </c>
      <c r="D442" s="8">
        <v>2387.1305836961487</v>
      </c>
      <c r="E442" s="8">
        <v>6160.6</v>
      </c>
      <c r="F442" s="8">
        <v>-40.638915560014794</v>
      </c>
      <c r="G442" s="8">
        <v>-120.5</v>
      </c>
      <c r="H442" s="8">
        <v>0</v>
      </c>
    </row>
    <row r="443" spans="3:8" x14ac:dyDescent="0.25">
      <c r="C443" s="9">
        <v>193</v>
      </c>
      <c r="D443" s="8">
        <v>2389.0346948025672</v>
      </c>
      <c r="E443" s="8">
        <v>6778.2</v>
      </c>
      <c r="F443" s="8">
        <v>-40.441598346914418</v>
      </c>
      <c r="G443" s="8">
        <v>-56.500000000000227</v>
      </c>
      <c r="H443" s="8">
        <v>0</v>
      </c>
    </row>
    <row r="444" spans="3:8" x14ac:dyDescent="0.25">
      <c r="C444" s="9">
        <v>194</v>
      </c>
      <c r="D444" s="8">
        <v>2411.7267939678245</v>
      </c>
      <c r="E444" s="8">
        <v>6836.4000000000005</v>
      </c>
      <c r="F444" s="8">
        <v>-38.219176263719106</v>
      </c>
      <c r="G444" s="8">
        <v>-50.800000000000068</v>
      </c>
      <c r="H444" s="8">
        <v>0</v>
      </c>
    </row>
    <row r="445" spans="3:8" x14ac:dyDescent="0.25">
      <c r="C445" s="9">
        <v>195</v>
      </c>
      <c r="D445" s="8">
        <v>2444.3960172958077</v>
      </c>
      <c r="E445" s="8">
        <v>6855.9</v>
      </c>
      <c r="F445" s="8">
        <v>-35.203555648828342</v>
      </c>
      <c r="G445" s="8">
        <v>-49.000000000000114</v>
      </c>
      <c r="H445" s="8">
        <v>0</v>
      </c>
    </row>
    <row r="446" spans="3:8" x14ac:dyDescent="0.25">
      <c r="C446" s="9">
        <v>196</v>
      </c>
      <c r="D446" s="8">
        <v>2458.4889099719085</v>
      </c>
      <c r="E446" s="8">
        <v>6934.3000000000011</v>
      </c>
      <c r="F446" s="8">
        <v>-33.981212916717539</v>
      </c>
      <c r="G446" s="8">
        <v>-42.200000000000045</v>
      </c>
      <c r="H446" s="8">
        <v>0</v>
      </c>
    </row>
    <row r="447" spans="3:8" x14ac:dyDescent="0.25">
      <c r="C447" s="9">
        <v>197</v>
      </c>
      <c r="D447" s="8">
        <v>2505.6579974468536</v>
      </c>
      <c r="E447" s="8">
        <v>7013.1</v>
      </c>
      <c r="F447" s="8">
        <v>-30.150221040579879</v>
      </c>
      <c r="G447" s="8">
        <v>-35.800000000000068</v>
      </c>
      <c r="H447" s="8">
        <v>0</v>
      </c>
    </row>
    <row r="448" spans="3:8" x14ac:dyDescent="0.25">
      <c r="C448" s="9">
        <v>198</v>
      </c>
      <c r="D448" s="8">
        <v>2539.9445795385977</v>
      </c>
      <c r="E448" s="8">
        <v>7032.9000000000005</v>
      </c>
      <c r="F448" s="8">
        <v>-27.552752700296224</v>
      </c>
      <c r="G448" s="8">
        <v>-34.300000000000011</v>
      </c>
      <c r="H448" s="8">
        <v>0</v>
      </c>
    </row>
    <row r="449" spans="3:8" x14ac:dyDescent="0.25">
      <c r="C449" s="9">
        <v>199</v>
      </c>
      <c r="D449" s="8">
        <v>2546.6721555927006</v>
      </c>
      <c r="E449" s="8">
        <v>7052.8</v>
      </c>
      <c r="F449" s="8">
        <v>-27.079455892469866</v>
      </c>
      <c r="G449" s="8">
        <v>-32.900000000000091</v>
      </c>
      <c r="H449" s="8">
        <v>0</v>
      </c>
    </row>
    <row r="450" spans="3:8" x14ac:dyDescent="0.25">
      <c r="C450" s="9">
        <v>200</v>
      </c>
      <c r="D450" s="8">
        <v>2654.5595540444237</v>
      </c>
      <c r="E450" s="8">
        <v>7092.8</v>
      </c>
      <c r="F450" s="8">
        <v>-20.066774993107856</v>
      </c>
      <c r="G450" s="8">
        <v>-30.300000000000011</v>
      </c>
      <c r="H450" s="8">
        <v>0</v>
      </c>
    </row>
    <row r="451" spans="3:8" x14ac:dyDescent="0.25">
      <c r="C451" s="9">
        <v>201</v>
      </c>
      <c r="D451" s="8">
        <v>2693.3582884008315</v>
      </c>
      <c r="E451" s="8">
        <v>7193.3</v>
      </c>
      <c r="F451" s="8">
        <v>-17.750432643471584</v>
      </c>
      <c r="G451" s="8">
        <v>-24.300000000000011</v>
      </c>
      <c r="H451" s="8">
        <v>0</v>
      </c>
    </row>
    <row r="452" spans="3:8" x14ac:dyDescent="0.25">
      <c r="C452" s="9">
        <v>202</v>
      </c>
      <c r="D452" s="8">
        <v>2751.6677082065685</v>
      </c>
      <c r="E452" s="8">
        <v>7233.7000000000007</v>
      </c>
      <c r="F452" s="8">
        <v>-14.57516720850569</v>
      </c>
      <c r="G452" s="8">
        <v>-22.099999999999966</v>
      </c>
      <c r="H452" s="8">
        <v>0</v>
      </c>
    </row>
    <row r="453" spans="3:8" x14ac:dyDescent="0.25">
      <c r="C453" s="9">
        <v>203</v>
      </c>
      <c r="D453" s="8">
        <v>2761.9753373352414</v>
      </c>
      <c r="E453" s="8">
        <v>7274.3</v>
      </c>
      <c r="F453" s="8">
        <v>-14.067402226797626</v>
      </c>
      <c r="G453" s="8">
        <v>-20.100000000000023</v>
      </c>
      <c r="H453" s="8">
        <v>0</v>
      </c>
    </row>
    <row r="454" spans="3:8" x14ac:dyDescent="0.25">
      <c r="C454" s="9">
        <v>204</v>
      </c>
      <c r="D454" s="8">
        <v>2810.820483755997</v>
      </c>
      <c r="E454" s="8">
        <v>7294.7</v>
      </c>
      <c r="F454" s="8">
        <v>-11.912469296470192</v>
      </c>
      <c r="G454" s="8">
        <v>-19.199999999999989</v>
      </c>
      <c r="H454" s="8">
        <v>0</v>
      </c>
    </row>
    <row r="455" spans="3:8" x14ac:dyDescent="0.25">
      <c r="C455" s="9">
        <v>205</v>
      </c>
      <c r="D455" s="8">
        <v>2859.9050671690134</v>
      </c>
      <c r="E455" s="8">
        <v>7540.7000000000007</v>
      </c>
      <c r="F455" s="8">
        <v>-9.9969733584012488</v>
      </c>
      <c r="G455" s="8">
        <v>-9.5999999999999659</v>
      </c>
      <c r="H455" s="8">
        <v>0</v>
      </c>
    </row>
    <row r="456" spans="3:8" x14ac:dyDescent="0.25">
      <c r="C456" s="9">
        <v>206</v>
      </c>
      <c r="D456" s="8">
        <v>2892.4011487901093</v>
      </c>
      <c r="E456" s="8">
        <v>7602.5</v>
      </c>
      <c r="F456" s="8">
        <v>-8.8927375751601403</v>
      </c>
      <c r="G456" s="8">
        <v>-7.5</v>
      </c>
      <c r="H456" s="8">
        <v>0</v>
      </c>
    </row>
    <row r="457" spans="3:8" x14ac:dyDescent="0.25">
      <c r="C457" s="9">
        <v>207</v>
      </c>
      <c r="D457" s="8">
        <v>2917.4742339950435</v>
      </c>
      <c r="E457" s="8">
        <v>7643.9000000000005</v>
      </c>
      <c r="F457" s="8">
        <v>-8.1659814822635042</v>
      </c>
      <c r="G457" s="8">
        <v>-6.2999999999999545</v>
      </c>
      <c r="H457" s="8">
        <v>0</v>
      </c>
    </row>
    <row r="458" spans="3:8" x14ac:dyDescent="0.25">
      <c r="C458" s="9">
        <v>208</v>
      </c>
      <c r="D458" s="8">
        <v>2925.6771283848384</v>
      </c>
      <c r="E458" s="8">
        <v>7706.3</v>
      </c>
      <c r="F458" s="8">
        <v>-7.9687965209703506</v>
      </c>
      <c r="G458" s="8">
        <v>-4.8000000000000114</v>
      </c>
      <c r="H458" s="8">
        <v>0</v>
      </c>
    </row>
    <row r="459" spans="3:8" x14ac:dyDescent="0.25">
      <c r="C459" s="9">
        <v>209</v>
      </c>
      <c r="D459" s="8">
        <v>2930.0924656207389</v>
      </c>
      <c r="E459" s="8">
        <v>7727.2</v>
      </c>
      <c r="F459" s="8">
        <v>-7.8842924590392371</v>
      </c>
      <c r="G459" s="8">
        <v>-4.3999999999999915</v>
      </c>
      <c r="H459" s="8">
        <v>0</v>
      </c>
    </row>
    <row r="460" spans="3:8" x14ac:dyDescent="0.25">
      <c r="C460" s="9">
        <v>210</v>
      </c>
      <c r="D460" s="8">
        <v>3137.7111693791776</v>
      </c>
      <c r="E460" s="8">
        <v>7769.2</v>
      </c>
      <c r="F460" s="8">
        <v>-4.9183109767758282</v>
      </c>
      <c r="G460" s="8">
        <v>-3.8000000000000114</v>
      </c>
      <c r="H460" s="8">
        <v>0</v>
      </c>
    </row>
    <row r="461" spans="3:8" x14ac:dyDescent="0.25">
      <c r="C461" s="9">
        <v>211</v>
      </c>
      <c r="D461" s="8">
        <v>3525.8323747457434</v>
      </c>
      <c r="E461" s="8">
        <v>8064.6000000000013</v>
      </c>
      <c r="F461" s="8">
        <v>-1.2394369922586179</v>
      </c>
      <c r="G461" s="8">
        <v>-1</v>
      </c>
      <c r="H461" s="8">
        <v>0</v>
      </c>
    </row>
    <row r="462" spans="3:8" x14ac:dyDescent="0.25">
      <c r="C462" s="9">
        <v>212</v>
      </c>
      <c r="D462" s="8">
        <v>3788.5930171045702</v>
      </c>
      <c r="E462" s="8">
        <v>8276.6</v>
      </c>
      <c r="F462" s="8">
        <v>0</v>
      </c>
      <c r="G462" s="8">
        <v>0</v>
      </c>
      <c r="H462" s="8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Intervals'!$B$10:$B$10" display="Intervals: Training" xr:uid="{9DE7CB2F-6A0C-41D0-8F34-476F4A408EDD}"/>
    <hyperlink ref="D4" location="'LinReg_Intervals'!$I$10:$I$10" display="Intervals: Validation" xr:uid="{C5E55D90-BBB4-4A8A-A761-135444D5A29F}"/>
    <hyperlink ref="F4" location="'LinReg_Output'!$B$10:$B$10" display="Inputs" xr:uid="{26151197-269E-4AEB-90AE-7751F9697E38}"/>
    <hyperlink ref="H4" location="'LinReg_Output'!$B$52:$B$52" display="Regression Summary" xr:uid="{FE04F263-FCFA-47BB-969C-72BCCFC948A4}"/>
    <hyperlink ref="J4" location="'LinReg_Output'!$B$61:$B$61" display="Predictor Screening" xr:uid="{8751338D-168F-4E9F-A91F-BF5BD1E1B2DE}"/>
    <hyperlink ref="B5" location="'LinReg_Output'!$B$70:$B$70" display="Coefficients" xr:uid="{6251C83F-27B6-468C-AFB9-B9C63D82EC09}"/>
    <hyperlink ref="D5" location="'LinReg_ResidInfluence'!$B$10:$B$10" display="Residuals" xr:uid="{85137CE3-D335-4A98-8B9D-BF215DF9934C}"/>
    <hyperlink ref="F5" location="'LinReg_Stored'!$B$10:$B$10" display="PMML Model" xr:uid="{FB5930F5-4BE0-4137-BE99-7EE7561C6047}"/>
    <hyperlink ref="H5" location="'LinReg_TrainingLiftChart'!$B$10:$B$10" display="Training: Charts" xr:uid="{20014C72-9A21-45C2-A5E6-5010A251CCB5}"/>
    <hyperlink ref="J5" location="'LinReg_TrainingScore'!$B$10:$B$10" display="Training: Prediction Summary" xr:uid="{922EBF40-198E-418E-8B72-232B55CC243E}"/>
    <hyperlink ref="B6" location="'LinReg_TrainingScore'!$B$19:$B$19" display="Training: Prediction Details" xr:uid="{33A96008-C570-4AFE-A294-07B7F32175E9}"/>
    <hyperlink ref="D6" location="'LinReg_ValidationLiftChart'!$B$10:$B$10" display="Validation: Charts" xr:uid="{69CA8D5D-B8B0-495A-854B-0CC6F4D81AC2}"/>
    <hyperlink ref="F6" location="'LinReg_ValidationScore'!$B$10:$B$10" display="Validation: Prediction Summary" xr:uid="{9E333828-EE68-4A5A-9720-7EDD15835A7F}"/>
    <hyperlink ref="H6" location="'LinReg_ValidationScore'!$B$19:$B$19" display="Validation: Prediction Details" xr:uid="{EDA87433-6D6C-42DD-BC60-AC45F26ADDB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36D6-08DB-416E-947D-0E54EE2A050E}">
  <dimension ref="B1:Q112"/>
  <sheetViews>
    <sheetView showGridLines="0" workbookViewId="0"/>
  </sheetViews>
  <sheetFormatPr defaultRowHeight="12.5" x14ac:dyDescent="0.25"/>
  <cols>
    <col min="3" max="3" width="11.26953125" customWidth="1"/>
    <col min="4" max="4" width="11.54296875" customWidth="1"/>
    <col min="5" max="5" width="21.453125" customWidth="1"/>
    <col min="6" max="6" width="10.1796875" customWidth="1"/>
    <col min="14" max="14" width="15.26953125" bestFit="1" customWidth="1"/>
  </cols>
  <sheetData>
    <row r="1" spans="2:17" ht="18.5" x14ac:dyDescent="0.45">
      <c r="B1" s="6" t="s">
        <v>440</v>
      </c>
      <c r="N1" t="s">
        <v>356</v>
      </c>
    </row>
    <row r="3" spans="2:17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</row>
    <row r="4" spans="2:17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</row>
    <row r="5" spans="2:17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17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17" ht="18.5" x14ac:dyDescent="0.45">
      <c r="B10" s="7" t="s">
        <v>393</v>
      </c>
    </row>
    <row r="12" spans="2:17" x14ac:dyDescent="0.25">
      <c r="C12" t="s">
        <v>441</v>
      </c>
      <c r="D12" t="s">
        <v>442</v>
      </c>
    </row>
    <row r="13" spans="2:17" x14ac:dyDescent="0.25">
      <c r="C13" t="s">
        <v>443</v>
      </c>
      <c r="D13">
        <v>3365.2531389012784</v>
      </c>
    </row>
    <row r="14" spans="2:17" x14ac:dyDescent="0.25">
      <c r="C14" t="s">
        <v>444</v>
      </c>
      <c r="D14">
        <v>36.980803724189869</v>
      </c>
    </row>
    <row r="15" spans="2:17" x14ac:dyDescent="0.25">
      <c r="C15" t="s">
        <v>338</v>
      </c>
      <c r="D15">
        <v>6.0811844014295335</v>
      </c>
    </row>
    <row r="16" spans="2:17" x14ac:dyDescent="0.25">
      <c r="C16" t="s">
        <v>445</v>
      </c>
      <c r="D16">
        <v>5.1618127894823393</v>
      </c>
    </row>
    <row r="17" spans="2:6" x14ac:dyDescent="0.25">
      <c r="C17" t="s">
        <v>446</v>
      </c>
      <c r="D17">
        <v>-1.0211805266878611</v>
      </c>
    </row>
    <row r="19" spans="2:6" ht="18.5" x14ac:dyDescent="0.45">
      <c r="B19" s="7" t="s">
        <v>394</v>
      </c>
    </row>
    <row r="21" spans="2:6" x14ac:dyDescent="0.25">
      <c r="C21" s="9" t="s">
        <v>29</v>
      </c>
      <c r="D21" s="4" t="s">
        <v>352</v>
      </c>
      <c r="E21" s="4" t="s">
        <v>447</v>
      </c>
      <c r="F21" s="4" t="s">
        <v>448</v>
      </c>
    </row>
    <row r="22" spans="2:6" x14ac:dyDescent="0.25">
      <c r="C22" s="9" t="s">
        <v>189</v>
      </c>
      <c r="D22" s="8">
        <v>53.1</v>
      </c>
      <c r="E22" s="8">
        <v>62.537518823633633</v>
      </c>
      <c r="F22" s="8">
        <v>-9.4375188236336314</v>
      </c>
    </row>
    <row r="23" spans="2:6" x14ac:dyDescent="0.25">
      <c r="C23" s="9" t="s">
        <v>127</v>
      </c>
      <c r="D23" s="8">
        <v>53.8</v>
      </c>
      <c r="E23" s="8">
        <v>62.298081831375022</v>
      </c>
      <c r="F23" s="8">
        <v>-8.4980818313750248</v>
      </c>
    </row>
    <row r="24" spans="2:6" x14ac:dyDescent="0.25">
      <c r="C24" s="9" t="s">
        <v>299</v>
      </c>
      <c r="D24" s="8">
        <v>55.2</v>
      </c>
      <c r="E24" s="8">
        <v>62.058644839116411</v>
      </c>
      <c r="F24" s="8">
        <v>-6.8586448391164083</v>
      </c>
    </row>
    <row r="25" spans="2:6" x14ac:dyDescent="0.25">
      <c r="C25" s="9" t="s">
        <v>128</v>
      </c>
      <c r="D25" s="8">
        <v>58.9</v>
      </c>
      <c r="E25" s="8">
        <v>61.8192078468578</v>
      </c>
      <c r="F25" s="8">
        <v>-2.9192078468578018</v>
      </c>
    </row>
    <row r="26" spans="2:6" x14ac:dyDescent="0.25">
      <c r="C26" s="9" t="s">
        <v>190</v>
      </c>
      <c r="D26" s="8">
        <v>59.8</v>
      </c>
      <c r="E26" s="8">
        <v>61.579770854599182</v>
      </c>
      <c r="F26" s="8">
        <v>-1.7797708545991853</v>
      </c>
    </row>
    <row r="27" spans="2:6" x14ac:dyDescent="0.25">
      <c r="C27" s="9" t="s">
        <v>129</v>
      </c>
      <c r="D27" s="8">
        <v>61</v>
      </c>
      <c r="E27" s="8">
        <v>61.340333862340572</v>
      </c>
      <c r="F27" s="8">
        <v>-0.34033386234057161</v>
      </c>
    </row>
    <row r="28" spans="2:6" x14ac:dyDescent="0.25">
      <c r="C28" s="9" t="s">
        <v>130</v>
      </c>
      <c r="D28" s="8">
        <v>61.8</v>
      </c>
      <c r="E28" s="8">
        <v>61.100896870081961</v>
      </c>
      <c r="F28" s="8">
        <v>0.69910312991803636</v>
      </c>
    </row>
    <row r="29" spans="2:6" x14ac:dyDescent="0.25">
      <c r="C29" s="9" t="s">
        <v>184</v>
      </c>
      <c r="D29" s="8">
        <v>60</v>
      </c>
      <c r="E29" s="8">
        <v>60.86145987782335</v>
      </c>
      <c r="F29" s="8">
        <v>-0.86145987782334998</v>
      </c>
    </row>
    <row r="30" spans="2:6" x14ac:dyDescent="0.25">
      <c r="C30" s="9" t="s">
        <v>208</v>
      </c>
      <c r="D30" s="8">
        <v>61.1</v>
      </c>
      <c r="E30" s="8">
        <v>60.622022885564739</v>
      </c>
      <c r="F30" s="8">
        <v>0.47797711443526225</v>
      </c>
    </row>
    <row r="31" spans="2:6" x14ac:dyDescent="0.25">
      <c r="C31" s="9" t="s">
        <v>223</v>
      </c>
      <c r="D31" s="8">
        <v>63.7</v>
      </c>
      <c r="E31" s="8">
        <v>60.382585893306121</v>
      </c>
      <c r="F31" s="8">
        <v>3.3174141066938816</v>
      </c>
    </row>
    <row r="32" spans="2:6" x14ac:dyDescent="0.25">
      <c r="C32" s="9" t="s">
        <v>195</v>
      </c>
      <c r="D32" s="8">
        <v>63.2</v>
      </c>
      <c r="E32" s="8">
        <v>60.14314890104751</v>
      </c>
      <c r="F32" s="8">
        <v>3.0568510989524924</v>
      </c>
    </row>
    <row r="33" spans="3:6" x14ac:dyDescent="0.25">
      <c r="C33" s="9" t="s">
        <v>276</v>
      </c>
      <c r="D33" s="8">
        <v>66.7</v>
      </c>
      <c r="E33" s="8">
        <v>59.9037119087889</v>
      </c>
      <c r="F33" s="8">
        <v>6.7962880912111032</v>
      </c>
    </row>
    <row r="34" spans="3:6" x14ac:dyDescent="0.25">
      <c r="C34" s="9" t="s">
        <v>297</v>
      </c>
      <c r="D34" s="8">
        <v>59.6</v>
      </c>
      <c r="E34" s="8">
        <v>59.664274916530289</v>
      </c>
      <c r="F34" s="8">
        <v>-6.4274916530287385E-2</v>
      </c>
    </row>
    <row r="35" spans="3:6" x14ac:dyDescent="0.25">
      <c r="C35" s="9" t="s">
        <v>303</v>
      </c>
      <c r="D35" s="8">
        <v>62.2</v>
      </c>
      <c r="E35" s="8">
        <v>59.424837924271671</v>
      </c>
      <c r="F35" s="8">
        <v>2.775162075728332</v>
      </c>
    </row>
    <row r="36" spans="3:6" x14ac:dyDescent="0.25">
      <c r="C36" s="9" t="s">
        <v>218</v>
      </c>
      <c r="D36" s="8">
        <v>60</v>
      </c>
      <c r="E36" s="8">
        <v>59.18540093201306</v>
      </c>
      <c r="F36" s="8">
        <v>0.81459906798693993</v>
      </c>
    </row>
    <row r="37" spans="3:6" x14ac:dyDescent="0.25">
      <c r="C37" s="9" t="s">
        <v>212</v>
      </c>
      <c r="D37" s="8">
        <v>58.8</v>
      </c>
      <c r="E37" s="8">
        <v>58.945963939754449</v>
      </c>
      <c r="F37" s="8">
        <v>-0.1459639397544521</v>
      </c>
    </row>
    <row r="38" spans="3:6" x14ac:dyDescent="0.25">
      <c r="C38" s="9" t="s">
        <v>131</v>
      </c>
      <c r="D38" s="8">
        <v>59.4</v>
      </c>
      <c r="E38" s="8">
        <v>58.706526947495838</v>
      </c>
      <c r="F38" s="8">
        <v>0.69347305250416014</v>
      </c>
    </row>
    <row r="39" spans="3:6" x14ac:dyDescent="0.25">
      <c r="C39" s="9" t="s">
        <v>309</v>
      </c>
      <c r="D39" s="8">
        <v>57.8</v>
      </c>
      <c r="E39" s="8">
        <v>58.467089955237228</v>
      </c>
      <c r="F39" s="8">
        <v>-0.66708995523723047</v>
      </c>
    </row>
    <row r="40" spans="3:6" x14ac:dyDescent="0.25">
      <c r="C40" s="9" t="s">
        <v>132</v>
      </c>
      <c r="D40" s="8">
        <v>60</v>
      </c>
      <c r="E40" s="8">
        <v>58.22765296297861</v>
      </c>
      <c r="F40" s="8">
        <v>1.7723470370213903</v>
      </c>
    </row>
    <row r="41" spans="3:6" x14ac:dyDescent="0.25">
      <c r="C41" s="9" t="s">
        <v>253</v>
      </c>
      <c r="D41" s="8">
        <v>59.8</v>
      </c>
      <c r="E41" s="8">
        <v>57.988215970719999</v>
      </c>
      <c r="F41" s="8">
        <v>1.8117840292799983</v>
      </c>
    </row>
    <row r="42" spans="3:6" x14ac:dyDescent="0.25">
      <c r="C42" s="9" t="s">
        <v>133</v>
      </c>
      <c r="D42" s="8">
        <v>60.7</v>
      </c>
      <c r="E42" s="8">
        <v>57.748778978461388</v>
      </c>
      <c r="F42" s="8">
        <v>2.9512210215386148</v>
      </c>
    </row>
    <row r="43" spans="3:6" x14ac:dyDescent="0.25">
      <c r="C43" s="9" t="s">
        <v>220</v>
      </c>
      <c r="D43" s="8">
        <v>60.4</v>
      </c>
      <c r="E43" s="8">
        <v>57.509341986202777</v>
      </c>
      <c r="F43" s="8">
        <v>2.8906580137972213</v>
      </c>
    </row>
    <row r="44" spans="3:6" x14ac:dyDescent="0.25">
      <c r="C44" s="9" t="s">
        <v>211</v>
      </c>
      <c r="D44" s="8">
        <v>61.1</v>
      </c>
      <c r="E44" s="8">
        <v>57.269904993944159</v>
      </c>
      <c r="F44" s="8">
        <v>3.8300950060558421</v>
      </c>
    </row>
    <row r="45" spans="3:6" x14ac:dyDescent="0.25">
      <c r="C45" s="9" t="s">
        <v>242</v>
      </c>
      <c r="D45" s="8">
        <v>59.4</v>
      </c>
      <c r="E45" s="8">
        <v>57.030468001685549</v>
      </c>
      <c r="F45" s="8">
        <v>2.36953199831445</v>
      </c>
    </row>
    <row r="46" spans="3:6" x14ac:dyDescent="0.25">
      <c r="C46" s="9" t="s">
        <v>330</v>
      </c>
      <c r="D46" s="8">
        <v>59</v>
      </c>
      <c r="E46" s="8">
        <v>56.791031009426938</v>
      </c>
      <c r="F46" s="8">
        <v>2.2089689905730623</v>
      </c>
    </row>
    <row r="47" spans="3:6" x14ac:dyDescent="0.25">
      <c r="C47" s="9" t="s">
        <v>134</v>
      </c>
      <c r="D47" s="8">
        <v>59.8</v>
      </c>
      <c r="E47" s="8">
        <v>56.551594017168327</v>
      </c>
      <c r="F47" s="8">
        <v>3.2484059828316703</v>
      </c>
    </row>
    <row r="48" spans="3:6" x14ac:dyDescent="0.25">
      <c r="C48" s="9" t="s">
        <v>135</v>
      </c>
      <c r="D48" s="8">
        <v>59.6</v>
      </c>
      <c r="E48" s="8">
        <v>56.312157024909716</v>
      </c>
      <c r="F48" s="8">
        <v>3.2878429750902853</v>
      </c>
    </row>
    <row r="49" spans="3:6" x14ac:dyDescent="0.25">
      <c r="C49" s="9" t="s">
        <v>136</v>
      </c>
      <c r="D49" s="8">
        <v>60.2</v>
      </c>
      <c r="E49" s="8">
        <v>56.072720032651098</v>
      </c>
      <c r="F49" s="8">
        <v>4.1272799673489047</v>
      </c>
    </row>
    <row r="50" spans="3:6" x14ac:dyDescent="0.25">
      <c r="C50" s="9" t="s">
        <v>165</v>
      </c>
      <c r="D50" s="8">
        <v>61.6</v>
      </c>
      <c r="E50" s="8">
        <v>55.833283040392487</v>
      </c>
      <c r="F50" s="8">
        <v>5.7667169596075141</v>
      </c>
    </row>
    <row r="51" spans="3:6" x14ac:dyDescent="0.25">
      <c r="C51" s="9" t="s">
        <v>224</v>
      </c>
      <c r="D51" s="8">
        <v>60.4</v>
      </c>
      <c r="E51" s="8">
        <v>55.593846048133877</v>
      </c>
      <c r="F51" s="8">
        <v>4.806153951866122</v>
      </c>
    </row>
    <row r="52" spans="3:6" x14ac:dyDescent="0.25">
      <c r="C52" s="9" t="s">
        <v>137</v>
      </c>
      <c r="D52" s="8">
        <v>61.4</v>
      </c>
      <c r="E52" s="8">
        <v>55.354409055875266</v>
      </c>
      <c r="F52" s="8">
        <v>6.0455909441247329</v>
      </c>
    </row>
    <row r="53" spans="3:6" x14ac:dyDescent="0.25">
      <c r="C53" s="9" t="s">
        <v>186</v>
      </c>
      <c r="D53" s="8">
        <v>61.6</v>
      </c>
      <c r="E53" s="8">
        <v>55.114972063616648</v>
      </c>
      <c r="F53" s="8">
        <v>6.4850279363833536</v>
      </c>
    </row>
    <row r="54" spans="3:6" x14ac:dyDescent="0.25">
      <c r="C54" s="9" t="s">
        <v>138</v>
      </c>
      <c r="D54" s="8">
        <v>57.2</v>
      </c>
      <c r="E54" s="8">
        <v>54.875535071358037</v>
      </c>
      <c r="F54" s="8">
        <v>2.3244649286419659</v>
      </c>
    </row>
    <row r="55" spans="3:6" x14ac:dyDescent="0.25">
      <c r="C55" s="9" t="s">
        <v>254</v>
      </c>
      <c r="D55" s="8">
        <v>56.9</v>
      </c>
      <c r="E55" s="8">
        <v>54.636098079099426</v>
      </c>
      <c r="F55" s="8">
        <v>2.2639019209005724</v>
      </c>
    </row>
    <row r="56" spans="3:6" x14ac:dyDescent="0.25">
      <c r="C56" s="9" t="s">
        <v>228</v>
      </c>
      <c r="D56" s="8">
        <v>57.3</v>
      </c>
      <c r="E56" s="8">
        <v>54.396661086840815</v>
      </c>
      <c r="F56" s="8">
        <v>2.9033389131591818</v>
      </c>
    </row>
    <row r="57" spans="3:6" x14ac:dyDescent="0.25">
      <c r="C57" s="9" t="s">
        <v>139</v>
      </c>
      <c r="D57" s="8">
        <v>57.5</v>
      </c>
      <c r="E57" s="8">
        <v>54.157224094582205</v>
      </c>
      <c r="F57" s="8">
        <v>3.3427759054177955</v>
      </c>
    </row>
    <row r="58" spans="3:6" x14ac:dyDescent="0.25">
      <c r="C58" s="9" t="s">
        <v>140</v>
      </c>
      <c r="D58" s="8">
        <v>57.9</v>
      </c>
      <c r="E58" s="8">
        <v>53.917787102323587</v>
      </c>
      <c r="F58" s="8">
        <v>3.982212897676412</v>
      </c>
    </row>
    <row r="59" spans="3:6" x14ac:dyDescent="0.25">
      <c r="C59" s="9" t="s">
        <v>231</v>
      </c>
      <c r="D59" s="8">
        <v>59.7</v>
      </c>
      <c r="E59" s="8">
        <v>53.678350110064976</v>
      </c>
      <c r="F59" s="8">
        <v>6.021649889935027</v>
      </c>
    </row>
    <row r="60" spans="3:6" x14ac:dyDescent="0.25">
      <c r="C60" s="9" t="s">
        <v>197</v>
      </c>
      <c r="D60" s="8">
        <v>60.2</v>
      </c>
      <c r="E60" s="8">
        <v>53.438913117806365</v>
      </c>
      <c r="F60" s="8">
        <v>6.7610868821936378</v>
      </c>
    </row>
    <row r="61" spans="3:6" x14ac:dyDescent="0.25">
      <c r="C61" s="9" t="s">
        <v>278</v>
      </c>
      <c r="D61" s="8">
        <v>58.5</v>
      </c>
      <c r="E61" s="8">
        <v>53.199476125547754</v>
      </c>
      <c r="F61" s="8">
        <v>5.3005238744522458</v>
      </c>
    </row>
    <row r="62" spans="3:6" x14ac:dyDescent="0.25">
      <c r="C62" s="9" t="s">
        <v>141</v>
      </c>
      <c r="D62" s="8">
        <v>59.7</v>
      </c>
      <c r="E62" s="8">
        <v>52.960039133289136</v>
      </c>
      <c r="F62" s="8">
        <v>6.7399608667108666</v>
      </c>
    </row>
    <row r="63" spans="3:6" x14ac:dyDescent="0.25">
      <c r="C63" s="9" t="s">
        <v>329</v>
      </c>
      <c r="D63" s="8">
        <v>60.1</v>
      </c>
      <c r="E63" s="8">
        <v>52.720602141030525</v>
      </c>
      <c r="F63" s="8">
        <v>7.379397858969476</v>
      </c>
    </row>
    <row r="64" spans="3:6" x14ac:dyDescent="0.25">
      <c r="C64" s="9" t="s">
        <v>142</v>
      </c>
      <c r="D64" s="8">
        <v>60.5</v>
      </c>
      <c r="E64" s="8">
        <v>52.481165148771915</v>
      </c>
      <c r="F64" s="8">
        <v>8.0188348512280854</v>
      </c>
    </row>
    <row r="65" spans="3:6" x14ac:dyDescent="0.25">
      <c r="C65" s="9" t="s">
        <v>201</v>
      </c>
      <c r="D65" s="8">
        <v>60.6</v>
      </c>
      <c r="E65" s="8">
        <v>52.241728156513304</v>
      </c>
      <c r="F65" s="8">
        <v>8.3582718434866976</v>
      </c>
    </row>
    <row r="66" spans="3:6" x14ac:dyDescent="0.25">
      <c r="C66" s="9" t="s">
        <v>266</v>
      </c>
      <c r="D66" s="8">
        <v>59.3</v>
      </c>
      <c r="E66" s="8">
        <v>52.002291164254693</v>
      </c>
      <c r="F66" s="8">
        <v>7.2977088357453042</v>
      </c>
    </row>
    <row r="67" spans="3:6" x14ac:dyDescent="0.25">
      <c r="C67" s="9" t="s">
        <v>264</v>
      </c>
      <c r="D67" s="8">
        <v>59</v>
      </c>
      <c r="E67" s="8">
        <v>51.762854171996075</v>
      </c>
      <c r="F67" s="8">
        <v>7.2371458280039249</v>
      </c>
    </row>
    <row r="68" spans="3:6" x14ac:dyDescent="0.25">
      <c r="C68" s="9" t="s">
        <v>202</v>
      </c>
      <c r="D68" s="8">
        <v>55.9</v>
      </c>
      <c r="E68" s="8">
        <v>51.523417179737464</v>
      </c>
      <c r="F68" s="8">
        <v>4.3765828202625343</v>
      </c>
    </row>
    <row r="69" spans="3:6" x14ac:dyDescent="0.25">
      <c r="C69" s="9" t="s">
        <v>143</v>
      </c>
      <c r="D69" s="8">
        <v>55.8</v>
      </c>
      <c r="E69" s="8">
        <v>51.283980187478853</v>
      </c>
      <c r="F69" s="8">
        <v>4.5160198125211437</v>
      </c>
    </row>
    <row r="70" spans="3:6" x14ac:dyDescent="0.25">
      <c r="C70" s="9" t="s">
        <v>144</v>
      </c>
      <c r="D70" s="8">
        <v>56.8</v>
      </c>
      <c r="E70" s="8">
        <v>51.044543195220243</v>
      </c>
      <c r="F70" s="8">
        <v>5.7554568047797545</v>
      </c>
    </row>
    <row r="71" spans="3:6" x14ac:dyDescent="0.25">
      <c r="C71" s="9" t="s">
        <v>145</v>
      </c>
      <c r="D71" s="8">
        <v>58.6</v>
      </c>
      <c r="E71" s="8">
        <v>50.805106202961625</v>
      </c>
      <c r="F71" s="8">
        <v>7.7948937970383767</v>
      </c>
    </row>
    <row r="72" spans="3:6" x14ac:dyDescent="0.25">
      <c r="C72" s="9" t="s">
        <v>172</v>
      </c>
      <c r="D72" s="8">
        <v>57.9</v>
      </c>
      <c r="E72" s="8">
        <v>50.565669210703014</v>
      </c>
      <c r="F72" s="8">
        <v>7.3343307892969847</v>
      </c>
    </row>
    <row r="73" spans="3:6" x14ac:dyDescent="0.25">
      <c r="C73" s="9" t="s">
        <v>280</v>
      </c>
      <c r="D73" s="8">
        <v>56.9</v>
      </c>
      <c r="E73" s="8">
        <v>50.326232218444403</v>
      </c>
      <c r="F73" s="8">
        <v>6.5737677815555955</v>
      </c>
    </row>
    <row r="74" spans="3:6" x14ac:dyDescent="0.25">
      <c r="C74" s="9" t="s">
        <v>146</v>
      </c>
      <c r="D74" s="8">
        <v>55.2</v>
      </c>
      <c r="E74" s="8">
        <v>50.086795226185792</v>
      </c>
      <c r="F74" s="8">
        <v>5.1132047738142106</v>
      </c>
    </row>
    <row r="75" spans="3:6" x14ac:dyDescent="0.25">
      <c r="C75" s="9" t="s">
        <v>147</v>
      </c>
      <c r="D75" s="8">
        <v>54.7</v>
      </c>
      <c r="E75" s="8">
        <v>49.847358233927181</v>
      </c>
      <c r="F75" s="8">
        <v>4.8526417660728214</v>
      </c>
    </row>
    <row r="76" spans="3:6" x14ac:dyDescent="0.25">
      <c r="C76" s="9" t="s">
        <v>257</v>
      </c>
      <c r="D76" s="8">
        <v>51.6</v>
      </c>
      <c r="E76" s="8">
        <v>49.607921241668564</v>
      </c>
      <c r="F76" s="8">
        <v>1.9920787583314379</v>
      </c>
    </row>
    <row r="77" spans="3:6" x14ac:dyDescent="0.25">
      <c r="C77" s="9" t="s">
        <v>148</v>
      </c>
      <c r="D77" s="8">
        <v>51.7</v>
      </c>
      <c r="E77" s="8">
        <v>49.368484249409953</v>
      </c>
      <c r="F77" s="8">
        <v>2.3315157505900501</v>
      </c>
    </row>
    <row r="78" spans="3:6" x14ac:dyDescent="0.25">
      <c r="C78" s="9" t="s">
        <v>149</v>
      </c>
      <c r="D78" s="8">
        <v>51.9</v>
      </c>
      <c r="E78" s="8">
        <v>49.129047257151342</v>
      </c>
      <c r="F78" s="8">
        <v>2.7709527428486567</v>
      </c>
    </row>
    <row r="79" spans="3:6" x14ac:dyDescent="0.25">
      <c r="C79" s="9" t="s">
        <v>291</v>
      </c>
      <c r="D79" s="8">
        <v>51.8</v>
      </c>
      <c r="E79" s="8">
        <v>48.889610264892731</v>
      </c>
      <c r="F79" s="8">
        <v>2.9103897351072661</v>
      </c>
    </row>
    <row r="80" spans="3:6" x14ac:dyDescent="0.25">
      <c r="C80" s="9" t="s">
        <v>150</v>
      </c>
      <c r="D80" s="8">
        <v>52.4</v>
      </c>
      <c r="E80" s="8">
        <v>48.650173272634113</v>
      </c>
      <c r="F80" s="8">
        <v>3.7498267273658854</v>
      </c>
    </row>
    <row r="81" spans="3:6" x14ac:dyDescent="0.25">
      <c r="C81" s="9" t="s">
        <v>314</v>
      </c>
      <c r="D81" s="8">
        <v>51.6</v>
      </c>
      <c r="E81" s="8">
        <v>48.410736280375502</v>
      </c>
      <c r="F81" s="8">
        <v>3.1892637196244991</v>
      </c>
    </row>
    <row r="82" spans="3:6" x14ac:dyDescent="0.25">
      <c r="C82" s="9" t="s">
        <v>151</v>
      </c>
      <c r="D82" s="8">
        <v>52.7</v>
      </c>
      <c r="E82" s="8">
        <v>48.171299288116892</v>
      </c>
      <c r="F82" s="8">
        <v>4.5287007118831113</v>
      </c>
    </row>
    <row r="83" spans="3:6" x14ac:dyDescent="0.25">
      <c r="C83" s="9" t="s">
        <v>244</v>
      </c>
      <c r="D83" s="8">
        <v>52.9</v>
      </c>
      <c r="E83" s="8">
        <v>47.931862295858281</v>
      </c>
      <c r="F83" s="8">
        <v>4.9681377041417178</v>
      </c>
    </row>
    <row r="84" spans="3:6" x14ac:dyDescent="0.25">
      <c r="C84" s="9" t="s">
        <v>325</v>
      </c>
      <c r="D84" s="8">
        <v>52.3</v>
      </c>
      <c r="E84" s="8">
        <v>47.69242530359967</v>
      </c>
      <c r="F84" s="8">
        <v>4.6075746964003272</v>
      </c>
    </row>
    <row r="85" spans="3:6" x14ac:dyDescent="0.25">
      <c r="C85" s="9" t="s">
        <v>152</v>
      </c>
      <c r="D85" s="8">
        <v>49.4</v>
      </c>
      <c r="E85" s="8">
        <v>47.452988311341052</v>
      </c>
      <c r="F85" s="8">
        <v>1.9470116886589466</v>
      </c>
    </row>
    <row r="86" spans="3:6" x14ac:dyDescent="0.25">
      <c r="C86" s="9" t="s">
        <v>153</v>
      </c>
      <c r="D86" s="8">
        <v>49.5</v>
      </c>
      <c r="E86" s="8">
        <v>47.213551319082441</v>
      </c>
      <c r="F86" s="8">
        <v>2.2864486809175588</v>
      </c>
    </row>
    <row r="87" spans="3:6" x14ac:dyDescent="0.25">
      <c r="C87" s="9" t="s">
        <v>246</v>
      </c>
      <c r="D87" s="8">
        <v>50.6</v>
      </c>
      <c r="E87" s="8">
        <v>46.97411432682383</v>
      </c>
      <c r="F87" s="8">
        <v>3.6258856731761711</v>
      </c>
    </row>
    <row r="88" spans="3:6" x14ac:dyDescent="0.25">
      <c r="C88" s="9" t="s">
        <v>154</v>
      </c>
      <c r="D88" s="8">
        <v>49.3</v>
      </c>
      <c r="E88" s="8">
        <v>46.73467733456522</v>
      </c>
      <c r="F88" s="8">
        <v>2.5653226654347776</v>
      </c>
    </row>
    <row r="89" spans="3:6" x14ac:dyDescent="0.25">
      <c r="C89" s="9" t="s">
        <v>252</v>
      </c>
      <c r="D89" s="8">
        <v>47.3</v>
      </c>
      <c r="E89" s="8">
        <v>46.495240342306602</v>
      </c>
      <c r="F89" s="8">
        <v>0.80475965769339552</v>
      </c>
    </row>
    <row r="90" spans="3:6" x14ac:dyDescent="0.25">
      <c r="C90" s="9" t="s">
        <v>155</v>
      </c>
      <c r="D90" s="8">
        <v>49.4</v>
      </c>
      <c r="E90" s="8">
        <v>46.255803350047991</v>
      </c>
      <c r="F90" s="8">
        <v>3.1441966499520078</v>
      </c>
    </row>
    <row r="91" spans="3:6" x14ac:dyDescent="0.25">
      <c r="C91" s="9" t="s">
        <v>270</v>
      </c>
      <c r="D91" s="8">
        <v>49.1</v>
      </c>
      <c r="E91" s="8">
        <v>46.01636635778938</v>
      </c>
      <c r="F91" s="8">
        <v>3.0836336422106214</v>
      </c>
    </row>
    <row r="92" spans="3:6" x14ac:dyDescent="0.25">
      <c r="C92" s="9" t="s">
        <v>279</v>
      </c>
      <c r="D92" s="8">
        <v>50.8</v>
      </c>
      <c r="E92" s="8">
        <v>45.776929365530769</v>
      </c>
      <c r="F92" s="8">
        <v>5.023070634469228</v>
      </c>
    </row>
    <row r="93" spans="3:6" x14ac:dyDescent="0.25">
      <c r="C93" s="9" t="s">
        <v>225</v>
      </c>
      <c r="D93" s="8">
        <v>54</v>
      </c>
      <c r="E93" s="8">
        <v>45.537492373272158</v>
      </c>
      <c r="F93" s="8">
        <v>8.4625076267278416</v>
      </c>
    </row>
    <row r="94" spans="3:6" x14ac:dyDescent="0.25">
      <c r="C94" s="9" t="s">
        <v>198</v>
      </c>
      <c r="D94" s="8">
        <v>53.6</v>
      </c>
      <c r="E94" s="8">
        <v>45.29805538101354</v>
      </c>
      <c r="F94" s="8">
        <v>8.301944618986461</v>
      </c>
    </row>
    <row r="95" spans="3:6" x14ac:dyDescent="0.25">
      <c r="C95" s="9" t="s">
        <v>156</v>
      </c>
      <c r="D95" s="8">
        <v>52.1</v>
      </c>
      <c r="E95" s="8">
        <v>45.05861838875493</v>
      </c>
      <c r="F95" s="8">
        <v>7.0413816112450718</v>
      </c>
    </row>
    <row r="96" spans="3:6" x14ac:dyDescent="0.25">
      <c r="C96" s="9" t="s">
        <v>328</v>
      </c>
      <c r="D96" s="8">
        <v>52.6</v>
      </c>
      <c r="E96" s="8">
        <v>44.819181396496319</v>
      </c>
      <c r="F96" s="8">
        <v>7.7808186035036826</v>
      </c>
    </row>
    <row r="97" spans="3:6" x14ac:dyDescent="0.25">
      <c r="C97" s="9" t="s">
        <v>157</v>
      </c>
      <c r="D97" s="8">
        <v>54.6</v>
      </c>
      <c r="E97" s="8">
        <v>44.579744404237708</v>
      </c>
      <c r="F97" s="8">
        <v>10.020255595762293</v>
      </c>
    </row>
    <row r="98" spans="3:6" x14ac:dyDescent="0.25">
      <c r="C98" s="9" t="s">
        <v>215</v>
      </c>
      <c r="D98" s="8">
        <v>53</v>
      </c>
      <c r="E98" s="8">
        <v>44.34030741197909</v>
      </c>
      <c r="F98" s="8">
        <v>8.6596925880209099</v>
      </c>
    </row>
    <row r="99" spans="3:6" x14ac:dyDescent="0.25">
      <c r="C99" s="9" t="s">
        <v>287</v>
      </c>
      <c r="D99" s="8">
        <v>53.9</v>
      </c>
      <c r="E99" s="8">
        <v>44.100870419720479</v>
      </c>
      <c r="F99" s="8">
        <v>9.7991295802795193</v>
      </c>
    </row>
    <row r="100" spans="3:6" x14ac:dyDescent="0.25">
      <c r="C100" s="9" t="s">
        <v>158</v>
      </c>
      <c r="D100" s="8">
        <v>53.9</v>
      </c>
      <c r="E100" s="8">
        <v>43.861433427461868</v>
      </c>
      <c r="F100" s="8">
        <v>10.03856657253813</v>
      </c>
    </row>
    <row r="101" spans="3:6" x14ac:dyDescent="0.25">
      <c r="C101" s="9" t="s">
        <v>268</v>
      </c>
      <c r="D101" s="8">
        <v>53.4</v>
      </c>
      <c r="E101" s="8">
        <v>43.621996435203258</v>
      </c>
      <c r="F101" s="8">
        <v>9.7780035647967409</v>
      </c>
    </row>
    <row r="102" spans="3:6" x14ac:dyDescent="0.25">
      <c r="C102" s="9" t="s">
        <v>166</v>
      </c>
      <c r="D102" s="8">
        <v>53.1</v>
      </c>
      <c r="E102" s="8">
        <v>43.382559442944647</v>
      </c>
      <c r="F102" s="8">
        <v>9.7174405570553546</v>
      </c>
    </row>
    <row r="103" spans="3:6" x14ac:dyDescent="0.25">
      <c r="C103" s="9" t="s">
        <v>194</v>
      </c>
      <c r="D103" s="8">
        <v>55.5</v>
      </c>
      <c r="E103" s="8">
        <v>43.143122450686029</v>
      </c>
      <c r="F103" s="8">
        <v>12.356877549313971</v>
      </c>
    </row>
    <row r="104" spans="3:6" x14ac:dyDescent="0.25">
      <c r="C104" s="9" t="s">
        <v>332</v>
      </c>
      <c r="D104" s="8">
        <v>56.2</v>
      </c>
      <c r="E104" s="8">
        <v>42.903685458427418</v>
      </c>
      <c r="F104" s="8">
        <v>13.296314541572585</v>
      </c>
    </row>
    <row r="105" spans="3:6" x14ac:dyDescent="0.25">
      <c r="C105" s="9" t="s">
        <v>159</v>
      </c>
      <c r="D105" s="8">
        <v>54.5</v>
      </c>
      <c r="E105" s="8">
        <v>42.664248466168807</v>
      </c>
      <c r="F105" s="8">
        <v>11.835751533831193</v>
      </c>
    </row>
    <row r="106" spans="3:6" x14ac:dyDescent="0.25">
      <c r="C106" s="9" t="s">
        <v>160</v>
      </c>
      <c r="D106" s="8">
        <v>52.9</v>
      </c>
      <c r="E106" s="8">
        <v>42.424811473910196</v>
      </c>
      <c r="F106" s="8">
        <v>10.475188526089802</v>
      </c>
    </row>
    <row r="107" spans="3:6" x14ac:dyDescent="0.25">
      <c r="C107" s="9" t="s">
        <v>273</v>
      </c>
      <c r="D107" s="8">
        <v>50.7</v>
      </c>
      <c r="E107" s="8">
        <v>42.185374481651579</v>
      </c>
      <c r="F107" s="8">
        <v>8.5146255183484243</v>
      </c>
    </row>
    <row r="108" spans="3:6" x14ac:dyDescent="0.25">
      <c r="C108" s="9" t="s">
        <v>161</v>
      </c>
      <c r="D108" s="8">
        <v>49.6</v>
      </c>
      <c r="E108" s="8">
        <v>41.945937489392968</v>
      </c>
      <c r="F108" s="8">
        <v>7.6540625106070337</v>
      </c>
    </row>
    <row r="109" spans="3:6" x14ac:dyDescent="0.25">
      <c r="C109" s="9" t="s">
        <v>302</v>
      </c>
      <c r="D109" s="8">
        <v>48.5</v>
      </c>
      <c r="E109" s="8">
        <v>41.706500497134357</v>
      </c>
      <c r="F109" s="8">
        <v>6.7934995028656431</v>
      </c>
    </row>
    <row r="110" spans="3:6" x14ac:dyDescent="0.25">
      <c r="C110" s="9" t="s">
        <v>162</v>
      </c>
      <c r="D110" s="8">
        <v>48.4</v>
      </c>
      <c r="E110" s="8">
        <v>41.467063504875746</v>
      </c>
      <c r="F110" s="8">
        <v>6.9329364951242525</v>
      </c>
    </row>
    <row r="111" spans="3:6" x14ac:dyDescent="0.25">
      <c r="C111" s="9" t="s">
        <v>163</v>
      </c>
      <c r="D111" s="8">
        <v>51</v>
      </c>
      <c r="E111" s="8">
        <v>41.227626512617135</v>
      </c>
      <c r="F111" s="8">
        <v>9.7723734873828647</v>
      </c>
    </row>
    <row r="112" spans="3:6" x14ac:dyDescent="0.25">
      <c r="C112" s="9" t="s">
        <v>182</v>
      </c>
      <c r="D112" s="8">
        <v>53.9</v>
      </c>
      <c r="E112" s="8">
        <v>40.988189520358517</v>
      </c>
      <c r="F112" s="8">
        <v>12.911810479641481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Intervals'!$B$10:$B$10" display="Intervals: Training" xr:uid="{25EF991F-564B-4963-BF20-32D9FD76ED4F}"/>
    <hyperlink ref="D4" location="'LinReg_Intervals'!$I$10:$I$10" display="Intervals: Validation" xr:uid="{98CCB987-F68E-4798-AC6A-99FD5FD51AF6}"/>
    <hyperlink ref="F4" location="'LinReg_Output'!$B$10:$B$10" display="Inputs" xr:uid="{3F548ECA-E5CF-47B1-BDB1-10E1335368EB}"/>
    <hyperlink ref="H4" location="'LinReg_Output'!$B$52:$B$52" display="Regression Summary" xr:uid="{FEF552FA-9BD6-4427-BC60-847EAD06D316}"/>
    <hyperlink ref="J4" location="'LinReg_Output'!$B$61:$B$61" display="Predictor Screening" xr:uid="{75DA0259-E9A0-42B9-8F9F-0429A5402C93}"/>
    <hyperlink ref="B5" location="'LinReg_Output'!$B$70:$B$70" display="Coefficients" xr:uid="{9F3E82FC-8DFE-4DF4-883D-EE89DEAD22F1}"/>
    <hyperlink ref="D5" location="'LinReg_ResidInfluence'!$B$10:$B$10" display="Residuals" xr:uid="{FE7F0FCF-EF46-4448-8305-86EE3A32D861}"/>
    <hyperlink ref="F5" location="'LinReg_Stored'!$B$10:$B$10" display="PMML Model" xr:uid="{CDAF25D9-08E4-4B81-B2E5-528E03CDB8A1}"/>
    <hyperlink ref="H5" location="'LinReg_TrainingLiftChart'!$B$10:$B$10" display="Training: Charts" xr:uid="{2866EEA0-B0F3-496C-8098-F4BCD19489C7}"/>
    <hyperlink ref="J5" location="'LinReg_TrainingScore'!$B$10:$B$10" display="Training: Prediction Summary" xr:uid="{3E71763A-5A02-40D7-8B8D-0F079BDA9CCA}"/>
    <hyperlink ref="B6" location="'LinReg_TrainingScore'!$B$19:$B$19" display="Training: Prediction Details" xr:uid="{C98B7EAF-A0E5-41BD-8388-7C6C0C65497F}"/>
    <hyperlink ref="D6" location="'LinReg_ValidationLiftChart'!$B$10:$B$10" display="Validation: Charts" xr:uid="{C576F99E-4B81-487B-A1FC-CF94E66A08EC}"/>
    <hyperlink ref="F6" location="'LinReg_ValidationScore'!$B$10:$B$10" display="Validation: Prediction Summary" xr:uid="{F8E3DCBD-CEE2-49FF-B72F-F2F11C009B57}"/>
    <hyperlink ref="H6" location="'LinReg_ValidationScore'!$B$19:$B$19" display="Validation: Prediction Details" xr:uid="{F13D3FEE-B83F-4D3C-BAC9-812E33F4031C}"/>
  </hyperlinks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9494-6EBE-4A4E-AF7B-E5C315AF1314}">
  <dimension ref="B1:AX218"/>
  <sheetViews>
    <sheetView showGridLines="0" workbookViewId="0"/>
  </sheetViews>
  <sheetFormatPr defaultRowHeight="12.5" x14ac:dyDescent="0.25"/>
  <cols>
    <col min="3" max="3" width="11.54296875" customWidth="1"/>
    <col min="4" max="4" width="14" customWidth="1"/>
    <col min="5" max="5" width="15.90625" customWidth="1"/>
    <col min="6" max="6" width="19.36328125" customWidth="1"/>
    <col min="7" max="7" width="21.26953125" customWidth="1"/>
    <col min="8" max="8" width="17.6328125" customWidth="1"/>
    <col min="9" max="9" width="14.54296875" customWidth="1"/>
    <col min="10" max="10" width="15.26953125" customWidth="1"/>
    <col min="11" max="11" width="18.81640625" customWidth="1"/>
    <col min="12" max="12" width="20.7265625" customWidth="1"/>
    <col min="13" max="13" width="21.453125" customWidth="1"/>
    <col min="14" max="14" width="15.26953125" bestFit="1" customWidth="1"/>
  </cols>
  <sheetData>
    <row r="1" spans="2:50" ht="18.5" x14ac:dyDescent="0.45">
      <c r="B1" s="6" t="s">
        <v>395</v>
      </c>
      <c r="N1" t="s">
        <v>356</v>
      </c>
      <c r="AX1" s="13" t="s">
        <v>431</v>
      </c>
    </row>
    <row r="3" spans="2:50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  <c r="AX3" s="13" t="s">
        <v>432</v>
      </c>
    </row>
    <row r="4" spans="2:50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  <c r="AX4" s="13" t="s">
        <v>433</v>
      </c>
    </row>
    <row r="5" spans="2:50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50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50" ht="18.5" x14ac:dyDescent="0.45">
      <c r="B10" s="7" t="s">
        <v>396</v>
      </c>
    </row>
    <row r="12" spans="2:50" ht="13" x14ac:dyDescent="0.3">
      <c r="B12" s="5" t="s">
        <v>397</v>
      </c>
      <c r="C12" t="s">
        <v>398</v>
      </c>
    </row>
    <row r="13" spans="2:50" ht="13" x14ac:dyDescent="0.3">
      <c r="B13" s="5" t="s">
        <v>399</v>
      </c>
      <c r="C13" t="s">
        <v>400</v>
      </c>
    </row>
    <row r="15" spans="2:50" ht="18.5" x14ac:dyDescent="0.45">
      <c r="B15" s="7" t="s">
        <v>401</v>
      </c>
      <c r="I15" s="7" t="s">
        <v>402</v>
      </c>
    </row>
    <row r="17" spans="2:13" x14ac:dyDescent="0.25">
      <c r="C17" s="9" t="s">
        <v>403</v>
      </c>
      <c r="D17" s="4" t="s">
        <v>404</v>
      </c>
      <c r="E17" s="4" t="s">
        <v>405</v>
      </c>
      <c r="F17" s="4" t="s">
        <v>406</v>
      </c>
      <c r="G17" s="4" t="s">
        <v>407</v>
      </c>
      <c r="J17" s="9" t="s">
        <v>408</v>
      </c>
      <c r="K17" s="4" t="s">
        <v>403</v>
      </c>
      <c r="L17" s="4" t="s">
        <v>409</v>
      </c>
    </row>
    <row r="18" spans="2:13" x14ac:dyDescent="0.25">
      <c r="C18" s="9" t="s">
        <v>410</v>
      </c>
      <c r="D18" s="8">
        <v>58.300000000000004</v>
      </c>
      <c r="E18" s="8">
        <v>3.3499999999999273</v>
      </c>
      <c r="F18" s="8">
        <v>53.1</v>
      </c>
      <c r="G18" s="8">
        <v>61.8</v>
      </c>
      <c r="J18" s="9">
        <v>1</v>
      </c>
      <c r="K18" s="8">
        <v>1</v>
      </c>
      <c r="L18" s="8">
        <v>1.0367989056087552</v>
      </c>
    </row>
    <row r="19" spans="2:13" x14ac:dyDescent="0.25">
      <c r="C19" s="9" t="s">
        <v>411</v>
      </c>
      <c r="D19" s="8">
        <v>61.266666666666666</v>
      </c>
      <c r="E19" s="8">
        <v>2.872716484444803</v>
      </c>
      <c r="F19" s="8">
        <v>57.8</v>
      </c>
      <c r="G19" s="8">
        <v>66.7</v>
      </c>
      <c r="J19" s="9">
        <v>2</v>
      </c>
      <c r="K19" s="8">
        <v>2</v>
      </c>
      <c r="L19" s="8">
        <v>1.0895576835385317</v>
      </c>
    </row>
    <row r="20" spans="2:13" x14ac:dyDescent="0.25">
      <c r="C20" s="9" t="s">
        <v>412</v>
      </c>
      <c r="D20" s="8">
        <v>59.977777777777774</v>
      </c>
      <c r="E20" s="8">
        <v>0.65722480510466608</v>
      </c>
      <c r="F20" s="8">
        <v>59</v>
      </c>
      <c r="G20" s="8">
        <v>61.1</v>
      </c>
      <c r="J20" s="9">
        <v>3</v>
      </c>
      <c r="K20" s="8">
        <v>3</v>
      </c>
      <c r="L20" s="8">
        <v>1.0666362669098646</v>
      </c>
    </row>
    <row r="21" spans="2:13" x14ac:dyDescent="0.25">
      <c r="C21" s="9" t="s">
        <v>413</v>
      </c>
      <c r="D21" s="8">
        <v>59.344444444444449</v>
      </c>
      <c r="E21" s="8">
        <v>2.0737111124208165</v>
      </c>
      <c r="F21" s="8">
        <v>56.9</v>
      </c>
      <c r="G21" s="8">
        <v>61.6</v>
      </c>
      <c r="J21" s="9">
        <v>4</v>
      </c>
      <c r="K21" s="8">
        <v>4</v>
      </c>
      <c r="L21" s="8">
        <v>1.055373157014744</v>
      </c>
    </row>
    <row r="22" spans="2:13" x14ac:dyDescent="0.25">
      <c r="C22" s="9" t="s">
        <v>414</v>
      </c>
      <c r="D22" s="8">
        <v>59.611111111111114</v>
      </c>
      <c r="E22" s="8">
        <v>0.91028078696111503</v>
      </c>
      <c r="F22" s="8">
        <v>57.9</v>
      </c>
      <c r="G22" s="8">
        <v>60.6</v>
      </c>
      <c r="J22" s="9">
        <v>5</v>
      </c>
      <c r="K22" s="8">
        <v>5</v>
      </c>
      <c r="L22" s="8">
        <v>1.0601155190758473</v>
      </c>
    </row>
    <row r="23" spans="2:13" x14ac:dyDescent="0.25">
      <c r="C23" s="9" t="s">
        <v>415</v>
      </c>
      <c r="D23" s="8">
        <v>56.755555555555553</v>
      </c>
      <c r="E23" s="8">
        <v>1.5025903559447367</v>
      </c>
      <c r="F23" s="8">
        <v>54.7</v>
      </c>
      <c r="G23" s="8">
        <v>59</v>
      </c>
      <c r="J23" s="9">
        <v>6</v>
      </c>
      <c r="K23" s="8">
        <v>6</v>
      </c>
      <c r="L23" s="8">
        <v>1.0093327253381972</v>
      </c>
    </row>
    <row r="24" spans="2:13" x14ac:dyDescent="0.25">
      <c r="C24" s="9" t="s">
        <v>416</v>
      </c>
      <c r="D24" s="8">
        <v>52.099999999999994</v>
      </c>
      <c r="E24" s="8">
        <v>0.4898979485573991</v>
      </c>
      <c r="F24" s="8">
        <v>51.6</v>
      </c>
      <c r="G24" s="8">
        <v>52.9</v>
      </c>
      <c r="J24" s="9">
        <v>7</v>
      </c>
      <c r="K24" s="8">
        <v>7</v>
      </c>
      <c r="L24" s="8">
        <v>0.92653898768809839</v>
      </c>
    </row>
    <row r="25" spans="2:13" x14ac:dyDescent="0.25">
      <c r="C25" s="9" t="s">
        <v>417</v>
      </c>
      <c r="D25" s="8">
        <v>49.933333333333337</v>
      </c>
      <c r="E25" s="8">
        <v>1.8207141456031557</v>
      </c>
      <c r="F25" s="8">
        <v>47.3</v>
      </c>
      <c r="G25" s="8">
        <v>54</v>
      </c>
      <c r="J25" s="9">
        <v>8</v>
      </c>
      <c r="K25" s="8">
        <v>8</v>
      </c>
      <c r="L25" s="8">
        <v>0.88800729594163252</v>
      </c>
    </row>
    <row r="26" spans="2:13" x14ac:dyDescent="0.25">
      <c r="C26" s="9" t="s">
        <v>418</v>
      </c>
      <c r="D26" s="8">
        <v>53.355555555555547</v>
      </c>
      <c r="E26" s="8">
        <v>0.75351030369799354</v>
      </c>
      <c r="F26" s="8">
        <v>52.1</v>
      </c>
      <c r="G26" s="8">
        <v>54.6</v>
      </c>
      <c r="J26" s="9">
        <v>9</v>
      </c>
      <c r="K26" s="8">
        <v>9</v>
      </c>
      <c r="L26" s="8">
        <v>0.94886760905912737</v>
      </c>
    </row>
    <row r="27" spans="2:13" x14ac:dyDescent="0.25">
      <c r="C27" s="9" t="s">
        <v>419</v>
      </c>
      <c r="D27" s="8">
        <v>52.120000000000005</v>
      </c>
      <c r="E27" s="8">
        <v>2.8689138478989689</v>
      </c>
      <c r="F27" s="8">
        <v>48.4</v>
      </c>
      <c r="G27" s="8">
        <v>56.2</v>
      </c>
      <c r="J27" s="9">
        <v>10</v>
      </c>
      <c r="K27" s="8">
        <v>10</v>
      </c>
      <c r="L27" s="8">
        <v>0.92689466484268135</v>
      </c>
    </row>
    <row r="29" spans="2:13" ht="18.5" x14ac:dyDescent="0.45">
      <c r="B29" s="7" t="s">
        <v>420</v>
      </c>
    </row>
    <row r="31" spans="2:13" x14ac:dyDescent="0.25">
      <c r="C31" s="9" t="s">
        <v>25</v>
      </c>
      <c r="D31" s="4" t="s">
        <v>421</v>
      </c>
      <c r="E31" s="4" t="s">
        <v>422</v>
      </c>
      <c r="F31" s="4" t="s">
        <v>423</v>
      </c>
      <c r="G31" s="4" t="s">
        <v>424</v>
      </c>
      <c r="H31" s="4" t="s">
        <v>425</v>
      </c>
      <c r="I31" s="4" t="s">
        <v>426</v>
      </c>
      <c r="J31" s="4" t="s">
        <v>427</v>
      </c>
      <c r="K31" s="4" t="s">
        <v>428</v>
      </c>
      <c r="L31" s="4" t="s">
        <v>429</v>
      </c>
      <c r="M31" s="4" t="s">
        <v>430</v>
      </c>
    </row>
    <row r="32" spans="2:13" x14ac:dyDescent="0.25">
      <c r="C32" s="9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3:13" x14ac:dyDescent="0.25">
      <c r="C33" s="9">
        <v>1</v>
      </c>
      <c r="D33" s="8">
        <v>1</v>
      </c>
      <c r="E33" s="8">
        <v>1.098901098901099E-2</v>
      </c>
      <c r="F33" s="8">
        <v>53.1</v>
      </c>
      <c r="G33" s="8">
        <v>56.230769230769234</v>
      </c>
      <c r="H33" s="8">
        <v>0.94432284541723677</v>
      </c>
      <c r="I33" s="8">
        <v>1</v>
      </c>
      <c r="J33" s="8">
        <v>1.1861833105335158</v>
      </c>
      <c r="K33" s="8">
        <v>0.58351648351648355</v>
      </c>
      <c r="L33" s="8">
        <v>0.61792054099746407</v>
      </c>
      <c r="M33" s="8">
        <v>0.73296703296703303</v>
      </c>
    </row>
    <row r="34" spans="3:13" x14ac:dyDescent="0.25">
      <c r="C34" s="9">
        <v>2</v>
      </c>
      <c r="D34" s="8">
        <v>2</v>
      </c>
      <c r="E34" s="8">
        <v>2.197802197802198E-2</v>
      </c>
      <c r="F34" s="8">
        <v>106.9</v>
      </c>
      <c r="G34" s="8">
        <v>112.46153846153847</v>
      </c>
      <c r="H34" s="8">
        <v>0.95054719562243506</v>
      </c>
      <c r="I34" s="8">
        <v>1</v>
      </c>
      <c r="J34" s="8">
        <v>1.1595075239398085</v>
      </c>
      <c r="K34" s="8">
        <v>1.1747252747252748</v>
      </c>
      <c r="L34" s="8">
        <v>1.2358410819949281</v>
      </c>
      <c r="M34" s="8">
        <v>1.432967032967033</v>
      </c>
    </row>
    <row r="35" spans="3:13" x14ac:dyDescent="0.25">
      <c r="C35" s="9">
        <v>3</v>
      </c>
      <c r="D35" s="8">
        <v>3</v>
      </c>
      <c r="E35" s="8">
        <v>3.2967032967032968E-2</v>
      </c>
      <c r="F35" s="8">
        <v>162.10000000000002</v>
      </c>
      <c r="G35" s="8">
        <v>168.69230769230771</v>
      </c>
      <c r="H35" s="8">
        <v>0.96092111263109903</v>
      </c>
      <c r="I35" s="8">
        <v>1</v>
      </c>
      <c r="J35" s="8">
        <v>1.1476516187870498</v>
      </c>
      <c r="K35" s="8">
        <v>1.7813186813186817</v>
      </c>
      <c r="L35" s="8">
        <v>1.8537616229923923</v>
      </c>
      <c r="M35" s="8">
        <v>2.1274725274725279</v>
      </c>
    </row>
    <row r="36" spans="3:13" x14ac:dyDescent="0.25">
      <c r="C36" s="9">
        <v>4</v>
      </c>
      <c r="D36" s="8">
        <v>4</v>
      </c>
      <c r="E36" s="8">
        <v>4.3956043956043959E-2</v>
      </c>
      <c r="F36" s="8">
        <v>221.00000000000003</v>
      </c>
      <c r="G36" s="8">
        <v>224.92307692307693</v>
      </c>
      <c r="H36" s="8">
        <v>0.9825581395348838</v>
      </c>
      <c r="I36" s="8">
        <v>1</v>
      </c>
      <c r="J36" s="8">
        <v>1.1372777017783859</v>
      </c>
      <c r="K36" s="8">
        <v>2.4285714285714288</v>
      </c>
      <c r="L36" s="8">
        <v>2.4716821639898563</v>
      </c>
      <c r="M36" s="8">
        <v>2.8109890109890112</v>
      </c>
    </row>
    <row r="37" spans="3:13" x14ac:dyDescent="0.25">
      <c r="C37" s="9">
        <v>5</v>
      </c>
      <c r="D37" s="8">
        <v>5</v>
      </c>
      <c r="E37" s="8">
        <v>5.4945054945054944E-2</v>
      </c>
      <c r="F37" s="8">
        <v>280.8</v>
      </c>
      <c r="G37" s="8">
        <v>281.15384615384619</v>
      </c>
      <c r="H37" s="8">
        <v>0.99874145006839943</v>
      </c>
      <c r="I37" s="8">
        <v>1</v>
      </c>
      <c r="J37" s="8">
        <v>1.1296306429548562</v>
      </c>
      <c r="K37" s="8">
        <v>3.0857142857142859</v>
      </c>
      <c r="L37" s="8">
        <v>3.0896027049873207</v>
      </c>
      <c r="M37" s="8">
        <v>3.4901098901098901</v>
      </c>
    </row>
    <row r="38" spans="3:13" x14ac:dyDescent="0.25">
      <c r="C38" s="9">
        <v>6</v>
      </c>
      <c r="D38" s="8">
        <v>6</v>
      </c>
      <c r="E38" s="8">
        <v>6.5934065934065936E-2</v>
      </c>
      <c r="F38" s="8">
        <v>341.8</v>
      </c>
      <c r="G38" s="8">
        <v>337.38461538461542</v>
      </c>
      <c r="H38" s="8">
        <v>1.0130870953032376</v>
      </c>
      <c r="I38" s="8">
        <v>1</v>
      </c>
      <c r="J38" s="8">
        <v>1.1239398084815322</v>
      </c>
      <c r="K38" s="8">
        <v>3.756043956043956</v>
      </c>
      <c r="L38" s="8">
        <v>3.7075232459847847</v>
      </c>
      <c r="M38" s="8">
        <v>4.1670329670329673</v>
      </c>
    </row>
    <row r="39" spans="3:13" x14ac:dyDescent="0.25">
      <c r="C39" s="9">
        <v>7</v>
      </c>
      <c r="D39" s="8">
        <v>7</v>
      </c>
      <c r="E39" s="8">
        <v>7.6923076923076927E-2</v>
      </c>
      <c r="F39" s="8">
        <v>403.6</v>
      </c>
      <c r="G39" s="8">
        <v>393.61538461538464</v>
      </c>
      <c r="H39" s="8">
        <v>1.0253664256400234</v>
      </c>
      <c r="I39" s="8">
        <v>1</v>
      </c>
      <c r="J39" s="8">
        <v>1.119874926714872</v>
      </c>
      <c r="K39" s="8">
        <v>4.4351648351648354</v>
      </c>
      <c r="L39" s="8">
        <v>4.3254437869822491</v>
      </c>
      <c r="M39" s="8">
        <v>4.8439560439560445</v>
      </c>
    </row>
    <row r="40" spans="3:13" x14ac:dyDescent="0.25">
      <c r="C40" s="9">
        <v>8</v>
      </c>
      <c r="D40" s="8">
        <v>8</v>
      </c>
      <c r="E40" s="8">
        <v>8.7912087912087919E-2</v>
      </c>
      <c r="F40" s="8">
        <v>463.6</v>
      </c>
      <c r="G40" s="8">
        <v>449.84615384615387</v>
      </c>
      <c r="H40" s="8">
        <v>1.0305745554035568</v>
      </c>
      <c r="I40" s="8">
        <v>1</v>
      </c>
      <c r="J40" s="8">
        <v>1.1163816689466486</v>
      </c>
      <c r="K40" s="8">
        <v>5.0945054945054951</v>
      </c>
      <c r="L40" s="8">
        <v>4.9433643279797126</v>
      </c>
      <c r="M40" s="8">
        <v>5.5186813186813195</v>
      </c>
    </row>
    <row r="41" spans="3:13" x14ac:dyDescent="0.25">
      <c r="C41" s="9">
        <v>9</v>
      </c>
      <c r="D41" s="8">
        <v>9</v>
      </c>
      <c r="E41" s="8">
        <v>9.8901098901098897E-2</v>
      </c>
      <c r="F41" s="8">
        <v>524.70000000000005</v>
      </c>
      <c r="G41" s="8">
        <v>506.07692307692309</v>
      </c>
      <c r="H41" s="8">
        <v>1.0367989056087552</v>
      </c>
      <c r="I41" s="8">
        <v>1</v>
      </c>
      <c r="J41" s="8">
        <v>1.1130718954248366</v>
      </c>
      <c r="K41" s="8">
        <v>5.7659340659340668</v>
      </c>
      <c r="L41" s="8">
        <v>5.561284868977177</v>
      </c>
      <c r="M41" s="8">
        <v>6.1901098901098912</v>
      </c>
    </row>
    <row r="42" spans="3:13" x14ac:dyDescent="0.25">
      <c r="C42" s="9">
        <v>10</v>
      </c>
      <c r="D42" s="8">
        <v>10</v>
      </c>
      <c r="E42" s="8">
        <v>0.10989010989010989</v>
      </c>
      <c r="F42" s="8">
        <v>588.40000000000009</v>
      </c>
      <c r="G42" s="8">
        <v>562.30769230769238</v>
      </c>
      <c r="H42" s="8">
        <v>1.0464021887824897</v>
      </c>
      <c r="I42" s="8">
        <v>1</v>
      </c>
      <c r="J42" s="8">
        <v>1.1104240766073872</v>
      </c>
      <c r="K42" s="8">
        <v>6.4659340659340669</v>
      </c>
      <c r="L42" s="8">
        <v>6.1792054099746414</v>
      </c>
      <c r="M42" s="8">
        <v>6.8615384615384629</v>
      </c>
    </row>
    <row r="43" spans="3:13" x14ac:dyDescent="0.25">
      <c r="C43" s="9">
        <v>11</v>
      </c>
      <c r="D43" s="8">
        <v>11</v>
      </c>
      <c r="E43" s="8">
        <v>0.12087912087912088</v>
      </c>
      <c r="F43" s="8">
        <v>651.60000000000014</v>
      </c>
      <c r="G43" s="8">
        <v>618.53846153846155</v>
      </c>
      <c r="H43" s="8">
        <v>1.0534510633005847</v>
      </c>
      <c r="I43" s="8">
        <v>1</v>
      </c>
      <c r="J43" s="8">
        <v>1.108096007959209</v>
      </c>
      <c r="K43" s="8">
        <v>7.1604395604395616</v>
      </c>
      <c r="L43" s="8">
        <v>6.7971259509721049</v>
      </c>
      <c r="M43" s="8">
        <v>7.5318681318681326</v>
      </c>
    </row>
    <row r="44" spans="3:13" x14ac:dyDescent="0.25">
      <c r="C44" s="9">
        <v>12</v>
      </c>
      <c r="D44" s="8">
        <v>12</v>
      </c>
      <c r="E44" s="8">
        <v>0.13186813186813187</v>
      </c>
      <c r="F44" s="8">
        <v>718.30000000000018</v>
      </c>
      <c r="G44" s="8">
        <v>674.76923076923083</v>
      </c>
      <c r="H44" s="8">
        <v>1.0645120839033291</v>
      </c>
      <c r="I44" s="8">
        <v>1</v>
      </c>
      <c r="J44" s="8">
        <v>1.1057113543091657</v>
      </c>
      <c r="K44" s="8">
        <v>7.8934065934065956</v>
      </c>
      <c r="L44" s="8">
        <v>7.4150464919695693</v>
      </c>
      <c r="M44" s="8">
        <v>8.1989010989011</v>
      </c>
    </row>
    <row r="45" spans="3:13" x14ac:dyDescent="0.25">
      <c r="C45" s="9">
        <v>13</v>
      </c>
      <c r="D45" s="8">
        <v>13</v>
      </c>
      <c r="E45" s="8">
        <v>0.14285714285714285</v>
      </c>
      <c r="F45" s="8">
        <v>777.9000000000002</v>
      </c>
      <c r="G45" s="8">
        <v>731</v>
      </c>
      <c r="H45" s="8">
        <v>1.0641586867305064</v>
      </c>
      <c r="I45" s="8">
        <v>1</v>
      </c>
      <c r="J45" s="8">
        <v>1.1035567715458279</v>
      </c>
      <c r="K45" s="8">
        <v>8.54835164835165</v>
      </c>
      <c r="L45" s="8">
        <v>8.0329670329670328</v>
      </c>
      <c r="M45" s="8">
        <v>8.8648351648351671</v>
      </c>
    </row>
    <row r="46" spans="3:13" x14ac:dyDescent="0.25">
      <c r="C46" s="9">
        <v>14</v>
      </c>
      <c r="D46" s="8">
        <v>14</v>
      </c>
      <c r="E46" s="8">
        <v>0.15384615384615385</v>
      </c>
      <c r="F46" s="8">
        <v>840.10000000000025</v>
      </c>
      <c r="G46" s="8">
        <v>787.23076923076928</v>
      </c>
      <c r="H46" s="8">
        <v>1.0671584913034984</v>
      </c>
      <c r="I46" s="8">
        <v>1</v>
      </c>
      <c r="J46" s="8">
        <v>1.1015829587649013</v>
      </c>
      <c r="K46" s="8">
        <v>9.2318681318681346</v>
      </c>
      <c r="L46" s="8">
        <v>8.6508875739644981</v>
      </c>
      <c r="M46" s="8">
        <v>9.5296703296703313</v>
      </c>
    </row>
    <row r="47" spans="3:13" x14ac:dyDescent="0.25">
      <c r="C47" s="9">
        <v>15</v>
      </c>
      <c r="D47" s="8">
        <v>15</v>
      </c>
      <c r="E47" s="8">
        <v>0.16483516483516483</v>
      </c>
      <c r="F47" s="8">
        <v>900.10000000000025</v>
      </c>
      <c r="G47" s="8">
        <v>843.46153846153845</v>
      </c>
      <c r="H47" s="8">
        <v>1.0671500227998179</v>
      </c>
      <c r="I47" s="8">
        <v>1</v>
      </c>
      <c r="J47" s="8">
        <v>1.0997537619699043</v>
      </c>
      <c r="K47" s="8">
        <v>9.8912087912087934</v>
      </c>
      <c r="L47" s="8">
        <v>9.2688081149619617</v>
      </c>
      <c r="M47" s="8">
        <v>10.193406593406594</v>
      </c>
    </row>
    <row r="48" spans="3:13" x14ac:dyDescent="0.25">
      <c r="C48" s="9">
        <v>16</v>
      </c>
      <c r="D48" s="8">
        <v>16</v>
      </c>
      <c r="E48" s="8">
        <v>0.17582417582417584</v>
      </c>
      <c r="F48" s="8">
        <v>958.9000000000002</v>
      </c>
      <c r="G48" s="8">
        <v>899.69230769230774</v>
      </c>
      <c r="H48" s="8">
        <v>1.0658088235294119</v>
      </c>
      <c r="I48" s="8">
        <v>1</v>
      </c>
      <c r="J48" s="8">
        <v>1.0981532147742818</v>
      </c>
      <c r="K48" s="8">
        <v>10.537362637362639</v>
      </c>
      <c r="L48" s="8">
        <v>9.8867286559594252</v>
      </c>
      <c r="M48" s="8">
        <v>10.857142857142858</v>
      </c>
    </row>
    <row r="49" spans="3:13" x14ac:dyDescent="0.25">
      <c r="C49" s="9">
        <v>17</v>
      </c>
      <c r="D49" s="8">
        <v>17</v>
      </c>
      <c r="E49" s="8">
        <v>0.18681318681318682</v>
      </c>
      <c r="F49" s="8">
        <v>1018.3000000000002</v>
      </c>
      <c r="G49" s="8">
        <v>955.92307692307702</v>
      </c>
      <c r="H49" s="8">
        <v>1.0652530779753764</v>
      </c>
      <c r="I49" s="8">
        <v>1</v>
      </c>
      <c r="J49" s="8">
        <v>1.0965317453930956</v>
      </c>
      <c r="K49" s="8">
        <v>11.190109890109893</v>
      </c>
      <c r="L49" s="8">
        <v>10.50464919695689</v>
      </c>
      <c r="M49" s="8">
        <v>11.518681318681319</v>
      </c>
    </row>
    <row r="50" spans="3:13" x14ac:dyDescent="0.25">
      <c r="C50" s="9">
        <v>18</v>
      </c>
      <c r="D50" s="8">
        <v>18</v>
      </c>
      <c r="E50" s="8">
        <v>0.19780219780219779</v>
      </c>
      <c r="F50" s="8">
        <v>1076.1000000000001</v>
      </c>
      <c r="G50" s="8">
        <v>1012.1538461538462</v>
      </c>
      <c r="H50" s="8">
        <v>1.0631782945736434</v>
      </c>
      <c r="I50" s="8">
        <v>1</v>
      </c>
      <c r="J50" s="8">
        <v>1.0950904392764857</v>
      </c>
      <c r="K50" s="8">
        <v>11.825274725274726</v>
      </c>
      <c r="L50" s="8">
        <v>11.122569737954354</v>
      </c>
      <c r="M50" s="8">
        <v>12.180219780219781</v>
      </c>
    </row>
    <row r="51" spans="3:13" x14ac:dyDescent="0.25">
      <c r="C51" s="9">
        <v>19</v>
      </c>
      <c r="D51" s="8">
        <v>19</v>
      </c>
      <c r="E51" s="8">
        <v>0.2087912087912088</v>
      </c>
      <c r="F51" s="8">
        <v>1136.1000000000001</v>
      </c>
      <c r="G51" s="8">
        <v>1068.3846153846155</v>
      </c>
      <c r="H51" s="8">
        <v>1.0633810929512566</v>
      </c>
      <c r="I51" s="8">
        <v>1</v>
      </c>
      <c r="J51" s="8">
        <v>1.0937072503419973</v>
      </c>
      <c r="K51" s="8">
        <v>12.484615384615386</v>
      </c>
      <c r="L51" s="8">
        <v>11.740490278951818</v>
      </c>
      <c r="M51" s="8">
        <v>12.840659340659341</v>
      </c>
    </row>
    <row r="52" spans="3:13" x14ac:dyDescent="0.25">
      <c r="C52" s="9">
        <v>20</v>
      </c>
      <c r="D52" s="8">
        <v>20</v>
      </c>
      <c r="E52" s="8">
        <v>0.21978021978021978</v>
      </c>
      <c r="F52" s="8">
        <v>1195.9000000000001</v>
      </c>
      <c r="G52" s="8">
        <v>1124.6153846153848</v>
      </c>
      <c r="H52" s="8">
        <v>1.0633857729138168</v>
      </c>
      <c r="I52" s="8">
        <v>1</v>
      </c>
      <c r="J52" s="8">
        <v>1.0923734610123117</v>
      </c>
      <c r="K52" s="8">
        <v>13.141758241758243</v>
      </c>
      <c r="L52" s="8">
        <v>12.358410819949283</v>
      </c>
      <c r="M52" s="8">
        <v>13.5</v>
      </c>
    </row>
    <row r="53" spans="3:13" x14ac:dyDescent="0.25">
      <c r="C53" s="9">
        <v>21</v>
      </c>
      <c r="D53" s="8">
        <v>21</v>
      </c>
      <c r="E53" s="8">
        <v>0.23076923076923078</v>
      </c>
      <c r="F53" s="8">
        <v>1256.6000000000001</v>
      </c>
      <c r="G53" s="8">
        <v>1180.8461538461538</v>
      </c>
      <c r="H53" s="8">
        <v>1.0641521724969059</v>
      </c>
      <c r="I53" s="8">
        <v>1</v>
      </c>
      <c r="J53" s="8">
        <v>1.0911666992378346</v>
      </c>
      <c r="K53" s="8">
        <v>13.808791208791209</v>
      </c>
      <c r="L53" s="8">
        <v>12.976331360946745</v>
      </c>
      <c r="M53" s="8">
        <v>14.159340659340659</v>
      </c>
    </row>
    <row r="54" spans="3:13" x14ac:dyDescent="0.25">
      <c r="C54" s="9">
        <v>22</v>
      </c>
      <c r="D54" s="8">
        <v>22</v>
      </c>
      <c r="E54" s="8">
        <v>0.24175824175824176</v>
      </c>
      <c r="F54" s="8">
        <v>1317.0000000000002</v>
      </c>
      <c r="G54" s="8">
        <v>1237.0769230769231</v>
      </c>
      <c r="H54" s="8">
        <v>1.0646063922397713</v>
      </c>
      <c r="I54" s="8">
        <v>1</v>
      </c>
      <c r="J54" s="8">
        <v>1.0900696430792189</v>
      </c>
      <c r="K54" s="8">
        <v>14.472527472527474</v>
      </c>
      <c r="L54" s="8">
        <v>13.59425190194421</v>
      </c>
      <c r="M54" s="8">
        <v>14.818681318681319</v>
      </c>
    </row>
    <row r="55" spans="3:13" x14ac:dyDescent="0.25">
      <c r="C55" s="9">
        <v>23</v>
      </c>
      <c r="D55" s="8">
        <v>23</v>
      </c>
      <c r="E55" s="8">
        <v>0.25274725274725274</v>
      </c>
      <c r="F55" s="8">
        <v>1378.1000000000001</v>
      </c>
      <c r="G55" s="8">
        <v>1293.3076923076924</v>
      </c>
      <c r="H55" s="8">
        <v>1.065562362457622</v>
      </c>
      <c r="I55" s="8">
        <v>1</v>
      </c>
      <c r="J55" s="8">
        <v>1.0889133408671861</v>
      </c>
      <c r="K55" s="8">
        <v>15.143956043956045</v>
      </c>
      <c r="L55" s="8">
        <v>14.212172442941675</v>
      </c>
      <c r="M55" s="8">
        <v>15.475824175824176</v>
      </c>
    </row>
    <row r="56" spans="3:13" x14ac:dyDescent="0.25">
      <c r="C56" s="9">
        <v>24</v>
      </c>
      <c r="D56" s="8">
        <v>24</v>
      </c>
      <c r="E56" s="8">
        <v>0.26373626373626374</v>
      </c>
      <c r="F56" s="8">
        <v>1437.5000000000002</v>
      </c>
      <c r="G56" s="8">
        <v>1349.5384615384617</v>
      </c>
      <c r="H56" s="8">
        <v>1.0651789785681716</v>
      </c>
      <c r="I56" s="8">
        <v>1</v>
      </c>
      <c r="J56" s="8">
        <v>1.0878533971728224</v>
      </c>
      <c r="K56" s="8">
        <v>15.796703296703299</v>
      </c>
      <c r="L56" s="8">
        <v>14.830092983939139</v>
      </c>
      <c r="M56" s="8">
        <v>16.132967032967031</v>
      </c>
    </row>
    <row r="57" spans="3:13" x14ac:dyDescent="0.25">
      <c r="C57" s="9">
        <v>25</v>
      </c>
      <c r="D57" s="8">
        <v>25</v>
      </c>
      <c r="E57" s="8">
        <v>0.27472527472527475</v>
      </c>
      <c r="F57" s="8">
        <v>1496.5000000000002</v>
      </c>
      <c r="G57" s="8">
        <v>1405.7692307692309</v>
      </c>
      <c r="H57" s="8">
        <v>1.0645417236662107</v>
      </c>
      <c r="I57" s="8">
        <v>1</v>
      </c>
      <c r="J57" s="8">
        <v>1.0868782489740081</v>
      </c>
      <c r="K57" s="8">
        <v>16.445054945054949</v>
      </c>
      <c r="L57" s="8">
        <v>15.448013524936604</v>
      </c>
      <c r="M57" s="8">
        <v>16.790109890109889</v>
      </c>
    </row>
    <row r="58" spans="3:13" x14ac:dyDescent="0.25">
      <c r="C58" s="9">
        <v>26</v>
      </c>
      <c r="D58" s="8">
        <v>26</v>
      </c>
      <c r="E58" s="8">
        <v>0.2857142857142857</v>
      </c>
      <c r="F58" s="8">
        <v>1556.3000000000002</v>
      </c>
      <c r="G58" s="8">
        <v>1462</v>
      </c>
      <c r="H58" s="8">
        <v>1.0645006839945281</v>
      </c>
      <c r="I58" s="8">
        <v>1</v>
      </c>
      <c r="J58" s="8">
        <v>1.0859097127222981</v>
      </c>
      <c r="K58" s="8">
        <v>17.102197802197804</v>
      </c>
      <c r="L58" s="8">
        <v>16.065934065934066</v>
      </c>
      <c r="M58" s="8">
        <v>17.446153846153845</v>
      </c>
    </row>
    <row r="59" spans="3:13" x14ac:dyDescent="0.25">
      <c r="C59" s="9">
        <v>27</v>
      </c>
      <c r="D59" s="8">
        <v>27</v>
      </c>
      <c r="E59" s="8">
        <v>0.2967032967032967</v>
      </c>
      <c r="F59" s="8">
        <v>1615.9</v>
      </c>
      <c r="G59" s="8">
        <v>1518.2307692307693</v>
      </c>
      <c r="H59" s="8">
        <v>1.0643309520190507</v>
      </c>
      <c r="I59" s="8">
        <v>1</v>
      </c>
      <c r="J59" s="8">
        <v>1.0850129198966407</v>
      </c>
      <c r="K59" s="8">
        <v>17.75714285714286</v>
      </c>
      <c r="L59" s="8">
        <v>16.683854606931529</v>
      </c>
      <c r="M59" s="8">
        <v>18.1021978021978</v>
      </c>
    </row>
    <row r="60" spans="3:13" x14ac:dyDescent="0.25">
      <c r="C60" s="9">
        <v>28</v>
      </c>
      <c r="D60" s="8">
        <v>28</v>
      </c>
      <c r="E60" s="8">
        <v>0.30769230769230771</v>
      </c>
      <c r="F60" s="8">
        <v>1676.1000000000001</v>
      </c>
      <c r="G60" s="8">
        <v>1574.4615384615386</v>
      </c>
      <c r="H60" s="8">
        <v>1.0645544264217313</v>
      </c>
      <c r="I60" s="8">
        <v>1</v>
      </c>
      <c r="J60" s="8">
        <v>1.0841166699237832</v>
      </c>
      <c r="K60" s="8">
        <v>18.418681318681319</v>
      </c>
      <c r="L60" s="8">
        <v>17.301775147928996</v>
      </c>
      <c r="M60" s="8">
        <v>18.757142857142856</v>
      </c>
    </row>
    <row r="61" spans="3:13" x14ac:dyDescent="0.25">
      <c r="C61" s="9">
        <v>29</v>
      </c>
      <c r="D61" s="8">
        <v>29</v>
      </c>
      <c r="E61" s="8">
        <v>0.31868131868131866</v>
      </c>
      <c r="F61" s="8">
        <v>1737.7</v>
      </c>
      <c r="G61" s="8">
        <v>1630.6923076923078</v>
      </c>
      <c r="H61" s="8">
        <v>1.0656210198594274</v>
      </c>
      <c r="I61" s="8">
        <v>1</v>
      </c>
      <c r="J61" s="8">
        <v>1.0832822302938816</v>
      </c>
      <c r="K61" s="8">
        <v>19.095604395604397</v>
      </c>
      <c r="L61" s="8">
        <v>17.91969568892646</v>
      </c>
      <c r="M61" s="8">
        <v>19.412087912087909</v>
      </c>
    </row>
    <row r="62" spans="3:13" x14ac:dyDescent="0.25">
      <c r="C62" s="9">
        <v>30</v>
      </c>
      <c r="D62" s="8">
        <v>30</v>
      </c>
      <c r="E62" s="8">
        <v>0.32967032967032966</v>
      </c>
      <c r="F62" s="8">
        <v>1798.1000000000001</v>
      </c>
      <c r="G62" s="8">
        <v>1686.9230769230769</v>
      </c>
      <c r="H62" s="8">
        <v>1.065905152758778</v>
      </c>
      <c r="I62" s="8">
        <v>1</v>
      </c>
      <c r="J62" s="8">
        <v>1.0823848609211124</v>
      </c>
      <c r="K62" s="8">
        <v>19.759340659340662</v>
      </c>
      <c r="L62" s="8">
        <v>18.537616229923923</v>
      </c>
      <c r="M62" s="8">
        <v>20.064835164835163</v>
      </c>
    </row>
    <row r="63" spans="3:13" x14ac:dyDescent="0.25">
      <c r="C63" s="9">
        <v>31</v>
      </c>
      <c r="D63" s="8">
        <v>31</v>
      </c>
      <c r="E63" s="8">
        <v>0.34065934065934067</v>
      </c>
      <c r="F63" s="8">
        <v>1859.5000000000002</v>
      </c>
      <c r="G63" s="8">
        <v>1743.1538461538462</v>
      </c>
      <c r="H63" s="8">
        <v>1.0667446273333041</v>
      </c>
      <c r="I63" s="8">
        <v>1</v>
      </c>
      <c r="J63" s="8">
        <v>1.0815453863465865</v>
      </c>
      <c r="K63" s="8">
        <v>20.434065934065938</v>
      </c>
      <c r="L63" s="8">
        <v>19.155536770921387</v>
      </c>
      <c r="M63" s="8">
        <v>20.717582417582417</v>
      </c>
    </row>
    <row r="64" spans="3:13" x14ac:dyDescent="0.25">
      <c r="C64" s="9">
        <v>32</v>
      </c>
      <c r="D64" s="8">
        <v>32</v>
      </c>
      <c r="E64" s="8">
        <v>0.35164835164835168</v>
      </c>
      <c r="F64" s="8">
        <v>1921.1000000000001</v>
      </c>
      <c r="G64" s="8">
        <v>1799.3846153846155</v>
      </c>
      <c r="H64" s="8">
        <v>1.0676427838577291</v>
      </c>
      <c r="I64" s="8">
        <v>1</v>
      </c>
      <c r="J64" s="8">
        <v>1.0807028043775648</v>
      </c>
      <c r="K64" s="8">
        <v>21.110989010989012</v>
      </c>
      <c r="L64" s="8">
        <v>19.77345731191885</v>
      </c>
      <c r="M64" s="8">
        <v>21.369230769230768</v>
      </c>
    </row>
    <row r="65" spans="3:13" x14ac:dyDescent="0.25">
      <c r="C65" s="9">
        <v>33</v>
      </c>
      <c r="D65" s="8">
        <v>33</v>
      </c>
      <c r="E65" s="8">
        <v>0.36263736263736263</v>
      </c>
      <c r="F65" s="8">
        <v>1978.3000000000002</v>
      </c>
      <c r="G65" s="8">
        <v>1855.6153846153848</v>
      </c>
      <c r="H65" s="8">
        <v>1.0661153256228495</v>
      </c>
      <c r="I65" s="8">
        <v>1</v>
      </c>
      <c r="J65" s="8">
        <v>1.0797496165485221</v>
      </c>
      <c r="K65" s="8">
        <v>21.739560439560442</v>
      </c>
      <c r="L65" s="8">
        <v>20.391377852916317</v>
      </c>
      <c r="M65" s="8">
        <v>22.017582417582418</v>
      </c>
    </row>
    <row r="66" spans="3:13" x14ac:dyDescent="0.25">
      <c r="C66" s="9">
        <v>34</v>
      </c>
      <c r="D66" s="8">
        <v>34</v>
      </c>
      <c r="E66" s="8">
        <v>0.37362637362637363</v>
      </c>
      <c r="F66" s="8">
        <v>2035.2000000000003</v>
      </c>
      <c r="G66" s="8">
        <v>1911.846153846154</v>
      </c>
      <c r="H66" s="8">
        <v>1.0645208014806469</v>
      </c>
      <c r="I66" s="8">
        <v>1</v>
      </c>
      <c r="J66" s="8">
        <v>1.0788524985917758</v>
      </c>
      <c r="K66" s="8">
        <v>22.364835164835167</v>
      </c>
      <c r="L66" s="8">
        <v>21.009298393913781</v>
      </c>
      <c r="M66" s="8">
        <v>22.665934065934064</v>
      </c>
    </row>
    <row r="67" spans="3:13" x14ac:dyDescent="0.25">
      <c r="C67" s="9">
        <v>35</v>
      </c>
      <c r="D67" s="8">
        <v>35</v>
      </c>
      <c r="E67" s="8">
        <v>0.38461538461538464</v>
      </c>
      <c r="F67" s="8">
        <v>2092.5000000000005</v>
      </c>
      <c r="G67" s="8">
        <v>1968.0769230769231</v>
      </c>
      <c r="H67" s="8">
        <v>1.0632206370920463</v>
      </c>
      <c r="I67" s="8">
        <v>1</v>
      </c>
      <c r="J67" s="8">
        <v>1.0779558334961892</v>
      </c>
      <c r="K67" s="8">
        <v>22.9945054945055</v>
      </c>
      <c r="L67" s="8">
        <v>21.627218934911244</v>
      </c>
      <c r="M67" s="8">
        <v>23.313186813186814</v>
      </c>
    </row>
    <row r="68" spans="3:13" x14ac:dyDescent="0.25">
      <c r="C68" s="9">
        <v>36</v>
      </c>
      <c r="D68" s="8">
        <v>36</v>
      </c>
      <c r="E68" s="8">
        <v>0.39560439560439559</v>
      </c>
      <c r="F68" s="8">
        <v>2150.0000000000005</v>
      </c>
      <c r="G68" s="8">
        <v>2024.3076923076924</v>
      </c>
      <c r="H68" s="8">
        <v>1.0620915032679741</v>
      </c>
      <c r="I68" s="8">
        <v>1</v>
      </c>
      <c r="J68" s="8">
        <v>1.0770595835233319</v>
      </c>
      <c r="K68" s="8">
        <v>23.626373626373631</v>
      </c>
      <c r="L68" s="8">
        <v>22.245139475908708</v>
      </c>
      <c r="M68" s="8">
        <v>23.959340659340661</v>
      </c>
    </row>
    <row r="69" spans="3:13" x14ac:dyDescent="0.25">
      <c r="C69" s="9">
        <v>37</v>
      </c>
      <c r="D69" s="8">
        <v>37</v>
      </c>
      <c r="E69" s="8">
        <v>0.40659340659340659</v>
      </c>
      <c r="F69" s="8">
        <v>2207.9000000000005</v>
      </c>
      <c r="G69" s="8">
        <v>2080.5384615384614</v>
      </c>
      <c r="H69" s="8">
        <v>1.0612156616260586</v>
      </c>
      <c r="I69" s="8">
        <v>1</v>
      </c>
      <c r="J69" s="8">
        <v>1.0761156505342553</v>
      </c>
      <c r="K69" s="8">
        <v>24.262637362637367</v>
      </c>
      <c r="L69" s="8">
        <v>22.863060016906168</v>
      </c>
      <c r="M69" s="8">
        <v>24.603296703296703</v>
      </c>
    </row>
    <row r="70" spans="3:13" x14ac:dyDescent="0.25">
      <c r="C70" s="9">
        <v>38</v>
      </c>
      <c r="D70" s="8">
        <v>38</v>
      </c>
      <c r="E70" s="8">
        <v>0.4175824175824176</v>
      </c>
      <c r="F70" s="8">
        <v>2267.6000000000004</v>
      </c>
      <c r="G70" s="8">
        <v>2136.7692307692309</v>
      </c>
      <c r="H70" s="8">
        <v>1.0612283101735187</v>
      </c>
      <c r="I70" s="8">
        <v>1</v>
      </c>
      <c r="J70" s="8">
        <v>1.0751745986032113</v>
      </c>
      <c r="K70" s="8">
        <v>24.918681318681323</v>
      </c>
      <c r="L70" s="8">
        <v>23.480980557903635</v>
      </c>
      <c r="M70" s="8">
        <v>25.246153846153849</v>
      </c>
    </row>
    <row r="71" spans="3:13" x14ac:dyDescent="0.25">
      <c r="C71" s="9">
        <v>39</v>
      </c>
      <c r="D71" s="8">
        <v>39</v>
      </c>
      <c r="E71" s="8">
        <v>0.42857142857142855</v>
      </c>
      <c r="F71" s="8">
        <v>2327.8000000000002</v>
      </c>
      <c r="G71" s="8">
        <v>2193</v>
      </c>
      <c r="H71" s="8">
        <v>1.0614683082535341</v>
      </c>
      <c r="I71" s="8">
        <v>1</v>
      </c>
      <c r="J71" s="8">
        <v>1.0740082079343367</v>
      </c>
      <c r="K71" s="8">
        <v>25.580219780219782</v>
      </c>
      <c r="L71" s="8">
        <v>24.098901098901099</v>
      </c>
      <c r="M71" s="8">
        <v>25.882417582417585</v>
      </c>
    </row>
    <row r="72" spans="3:13" x14ac:dyDescent="0.25">
      <c r="C72" s="9">
        <v>40</v>
      </c>
      <c r="D72" s="8">
        <v>40</v>
      </c>
      <c r="E72" s="8">
        <v>0.43956043956043955</v>
      </c>
      <c r="F72" s="8">
        <v>2386.3000000000002</v>
      </c>
      <c r="G72" s="8">
        <v>2249.2307692307695</v>
      </c>
      <c r="H72" s="8">
        <v>1.0609404924760601</v>
      </c>
      <c r="I72" s="8">
        <v>1</v>
      </c>
      <c r="J72" s="8">
        <v>1.0729001367989055</v>
      </c>
      <c r="K72" s="8">
        <v>26.223076923076924</v>
      </c>
      <c r="L72" s="8">
        <v>24.716821639898566</v>
      </c>
      <c r="M72" s="8">
        <v>26.51868131868132</v>
      </c>
    </row>
    <row r="73" spans="3:13" x14ac:dyDescent="0.25">
      <c r="C73" s="9">
        <v>41</v>
      </c>
      <c r="D73" s="8">
        <v>41</v>
      </c>
      <c r="E73" s="8">
        <v>0.45054945054945056</v>
      </c>
      <c r="F73" s="8">
        <v>2446</v>
      </c>
      <c r="G73" s="8">
        <v>2305.4615384615386</v>
      </c>
      <c r="H73" s="8">
        <v>1.0609589269627306</v>
      </c>
      <c r="I73" s="8">
        <v>1</v>
      </c>
      <c r="J73" s="8">
        <v>1.0718027426512298</v>
      </c>
      <c r="K73" s="8">
        <v>26.87912087912088</v>
      </c>
      <c r="L73" s="8">
        <v>25.334742180896029</v>
      </c>
      <c r="M73" s="8">
        <v>27.15384615384616</v>
      </c>
    </row>
    <row r="74" spans="3:13" x14ac:dyDescent="0.25">
      <c r="C74" s="9">
        <v>42</v>
      </c>
      <c r="D74" s="8">
        <v>42</v>
      </c>
      <c r="E74" s="8">
        <v>0.46153846153846156</v>
      </c>
      <c r="F74" s="8">
        <v>2506.1</v>
      </c>
      <c r="G74" s="8">
        <v>2361.6923076923076</v>
      </c>
      <c r="H74" s="8">
        <v>1.0611458536903133</v>
      </c>
      <c r="I74" s="8">
        <v>1</v>
      </c>
      <c r="J74" s="8">
        <v>1.0706305778125207</v>
      </c>
      <c r="K74" s="8">
        <v>27.539560439560439</v>
      </c>
      <c r="L74" s="8">
        <v>25.952662721893489</v>
      </c>
      <c r="M74" s="8">
        <v>27.785714285714292</v>
      </c>
    </row>
    <row r="75" spans="3:13" x14ac:dyDescent="0.25">
      <c r="C75" s="9">
        <v>43</v>
      </c>
      <c r="D75" s="8">
        <v>43</v>
      </c>
      <c r="E75" s="8">
        <v>0.47252747252747251</v>
      </c>
      <c r="F75" s="8">
        <v>2566.6</v>
      </c>
      <c r="G75" s="8">
        <v>2417.9230769230771</v>
      </c>
      <c r="H75" s="8">
        <v>1.0614895173861865</v>
      </c>
      <c r="I75" s="8">
        <v>1</v>
      </c>
      <c r="J75" s="8">
        <v>1.0694302166512901</v>
      </c>
      <c r="K75" s="8">
        <v>28.204395604395604</v>
      </c>
      <c r="L75" s="8">
        <v>26.570583262890956</v>
      </c>
      <c r="M75" s="8">
        <v>28.415384615384621</v>
      </c>
    </row>
    <row r="76" spans="3:13" x14ac:dyDescent="0.25">
      <c r="C76" s="9">
        <v>44</v>
      </c>
      <c r="D76" s="8">
        <v>44</v>
      </c>
      <c r="E76" s="8">
        <v>0.48351648351648352</v>
      </c>
      <c r="F76" s="8">
        <v>2627.2</v>
      </c>
      <c r="G76" s="8">
        <v>2474.1538461538462</v>
      </c>
      <c r="H76" s="8">
        <v>1.0618579778634496</v>
      </c>
      <c r="I76" s="8">
        <v>1</v>
      </c>
      <c r="J76" s="8">
        <v>1.0682439995025494</v>
      </c>
      <c r="K76" s="8">
        <v>28.870329670329667</v>
      </c>
      <c r="L76" s="8">
        <v>27.18850380388842</v>
      </c>
      <c r="M76" s="8">
        <v>29.043956043956047</v>
      </c>
    </row>
    <row r="77" spans="3:13" x14ac:dyDescent="0.25">
      <c r="C77" s="9">
        <v>45</v>
      </c>
      <c r="D77" s="8">
        <v>45</v>
      </c>
      <c r="E77" s="8">
        <v>0.49450549450549453</v>
      </c>
      <c r="F77" s="8">
        <v>2686.5</v>
      </c>
      <c r="G77" s="8">
        <v>2530.3846153846157</v>
      </c>
      <c r="H77" s="8">
        <v>1.0616963064295484</v>
      </c>
      <c r="I77" s="8">
        <v>1</v>
      </c>
      <c r="J77" s="8">
        <v>1.0669919440644475</v>
      </c>
      <c r="K77" s="8">
        <v>29.521978021978022</v>
      </c>
      <c r="L77" s="8">
        <v>27.806424344885887</v>
      </c>
      <c r="M77" s="8">
        <v>29.669230769230776</v>
      </c>
    </row>
    <row r="78" spans="3:13" x14ac:dyDescent="0.25">
      <c r="C78" s="9">
        <v>46</v>
      </c>
      <c r="D78" s="8">
        <v>46</v>
      </c>
      <c r="E78" s="8">
        <v>0.50549450549450547</v>
      </c>
      <c r="F78" s="8">
        <v>2745.5</v>
      </c>
      <c r="G78" s="8">
        <v>2586.6153846153848</v>
      </c>
      <c r="H78" s="8">
        <v>1.0614256825075834</v>
      </c>
      <c r="I78" s="8">
        <v>1</v>
      </c>
      <c r="J78" s="8">
        <v>1.0657943258193066</v>
      </c>
      <c r="K78" s="8">
        <v>30.170329670329672</v>
      </c>
      <c r="L78" s="8">
        <v>28.42434488588335</v>
      </c>
      <c r="M78" s="8">
        <v>30.294505494505501</v>
      </c>
    </row>
    <row r="79" spans="3:13" x14ac:dyDescent="0.25">
      <c r="C79" s="9">
        <v>47</v>
      </c>
      <c r="D79" s="8">
        <v>47</v>
      </c>
      <c r="E79" s="8">
        <v>0.51648351648351654</v>
      </c>
      <c r="F79" s="8">
        <v>2801.4</v>
      </c>
      <c r="G79" s="8">
        <v>2642.8461538461538</v>
      </c>
      <c r="H79" s="8">
        <v>1.0599935966469716</v>
      </c>
      <c r="I79" s="8">
        <v>1</v>
      </c>
      <c r="J79" s="8">
        <v>1.0646098320575141</v>
      </c>
      <c r="K79" s="8">
        <v>30.784615384615385</v>
      </c>
      <c r="L79" s="8">
        <v>29.04226542688081</v>
      </c>
      <c r="M79" s="8">
        <v>30.918681318681326</v>
      </c>
    </row>
    <row r="80" spans="3:13" x14ac:dyDescent="0.25">
      <c r="C80" s="9">
        <v>48</v>
      </c>
      <c r="D80" s="8">
        <v>48</v>
      </c>
      <c r="E80" s="8">
        <v>0.52747252747252749</v>
      </c>
      <c r="F80" s="8">
        <v>2857.2000000000003</v>
      </c>
      <c r="G80" s="8">
        <v>2699.0769230769233</v>
      </c>
      <c r="H80" s="8">
        <v>1.0585841313269493</v>
      </c>
      <c r="I80" s="8">
        <v>1</v>
      </c>
      <c r="J80" s="8">
        <v>1.0632523939808485</v>
      </c>
      <c r="K80" s="8">
        <v>31.3978021978022</v>
      </c>
      <c r="L80" s="8">
        <v>29.660185967878277</v>
      </c>
      <c r="M80" s="8">
        <v>31.536263736263745</v>
      </c>
    </row>
    <row r="81" spans="3:13" x14ac:dyDescent="0.25">
      <c r="C81" s="9">
        <v>49</v>
      </c>
      <c r="D81" s="8">
        <v>49</v>
      </c>
      <c r="E81" s="8">
        <v>0.53846153846153844</v>
      </c>
      <c r="F81" s="8">
        <v>2914.0000000000005</v>
      </c>
      <c r="G81" s="8">
        <v>2755.3076923076924</v>
      </c>
      <c r="H81" s="8">
        <v>1.0575951310756864</v>
      </c>
      <c r="I81" s="8">
        <v>1</v>
      </c>
      <c r="J81" s="8">
        <v>1.061841480778358</v>
      </c>
      <c r="K81" s="8">
        <v>32.021978021978029</v>
      </c>
      <c r="L81" s="8">
        <v>30.278106508875741</v>
      </c>
      <c r="M81" s="8">
        <v>32.150549450549455</v>
      </c>
    </row>
    <row r="82" spans="3:13" x14ac:dyDescent="0.25">
      <c r="C82" s="9">
        <v>50</v>
      </c>
      <c r="D82" s="8">
        <v>50</v>
      </c>
      <c r="E82" s="8">
        <v>0.5494505494505495</v>
      </c>
      <c r="F82" s="8">
        <v>2972.6000000000004</v>
      </c>
      <c r="G82" s="8">
        <v>2811.5384615384619</v>
      </c>
      <c r="H82" s="8">
        <v>1.0572859097127223</v>
      </c>
      <c r="I82" s="8">
        <v>1</v>
      </c>
      <c r="J82" s="8">
        <v>1.0604514363885091</v>
      </c>
      <c r="K82" s="8">
        <v>32.665934065934067</v>
      </c>
      <c r="L82" s="8">
        <v>30.896027049873208</v>
      </c>
      <c r="M82" s="8">
        <v>32.763736263736277</v>
      </c>
    </row>
    <row r="83" spans="3:13" x14ac:dyDescent="0.25">
      <c r="C83" s="9">
        <v>51</v>
      </c>
      <c r="D83" s="8">
        <v>51</v>
      </c>
      <c r="E83" s="8">
        <v>0.56043956043956045</v>
      </c>
      <c r="F83" s="8">
        <v>3030.5000000000005</v>
      </c>
      <c r="G83" s="8">
        <v>2867.7692307692309</v>
      </c>
      <c r="H83" s="8">
        <v>1.0567447225128082</v>
      </c>
      <c r="I83" s="8">
        <v>1</v>
      </c>
      <c r="J83" s="8">
        <v>1.0590112926155417</v>
      </c>
      <c r="K83" s="8">
        <v>33.30219780219781</v>
      </c>
      <c r="L83" s="8">
        <v>31.513947590870671</v>
      </c>
      <c r="M83" s="8">
        <v>33.373626373626387</v>
      </c>
    </row>
    <row r="84" spans="3:13" x14ac:dyDescent="0.25">
      <c r="C84" s="9">
        <v>52</v>
      </c>
      <c r="D84" s="8">
        <v>52</v>
      </c>
      <c r="E84" s="8">
        <v>0.5714285714285714</v>
      </c>
      <c r="F84" s="8">
        <v>3087.4000000000005</v>
      </c>
      <c r="G84" s="8">
        <v>2924</v>
      </c>
      <c r="H84" s="8">
        <v>1.0558823529411765</v>
      </c>
      <c r="I84" s="8">
        <v>1</v>
      </c>
      <c r="J84" s="8">
        <v>1.0575239398084819</v>
      </c>
      <c r="K84" s="8">
        <v>33.927472527472531</v>
      </c>
      <c r="L84" s="8">
        <v>32.131868131868131</v>
      </c>
      <c r="M84" s="8">
        <v>33.980219780219791</v>
      </c>
    </row>
    <row r="85" spans="3:13" x14ac:dyDescent="0.25">
      <c r="C85" s="9">
        <v>53</v>
      </c>
      <c r="D85" s="8">
        <v>53</v>
      </c>
      <c r="E85" s="8">
        <v>0.58241758241758246</v>
      </c>
      <c r="F85" s="8">
        <v>3142.6000000000004</v>
      </c>
      <c r="G85" s="8">
        <v>2980.2307692307695</v>
      </c>
      <c r="H85" s="8">
        <v>1.0544820999922566</v>
      </c>
      <c r="I85" s="8">
        <v>1</v>
      </c>
      <c r="J85" s="8">
        <v>1.0560927135224429</v>
      </c>
      <c r="K85" s="8">
        <v>34.534065934065936</v>
      </c>
      <c r="L85" s="8">
        <v>32.749788672865598</v>
      </c>
      <c r="M85" s="8">
        <v>34.586813186813195</v>
      </c>
    </row>
    <row r="86" spans="3:13" x14ac:dyDescent="0.25">
      <c r="C86" s="9">
        <v>54</v>
      </c>
      <c r="D86" s="8">
        <v>54</v>
      </c>
      <c r="E86" s="8">
        <v>0.59340659340659341</v>
      </c>
      <c r="F86" s="8">
        <v>3197.3</v>
      </c>
      <c r="G86" s="8">
        <v>3036.4615384615386</v>
      </c>
      <c r="H86" s="8">
        <v>1.0529690429143235</v>
      </c>
      <c r="I86" s="8">
        <v>1</v>
      </c>
      <c r="J86" s="8">
        <v>1.0545498302680245</v>
      </c>
      <c r="K86" s="8">
        <v>35.135164835164836</v>
      </c>
      <c r="L86" s="8">
        <v>33.367709213863058</v>
      </c>
      <c r="M86" s="8">
        <v>35.187912087912089</v>
      </c>
    </row>
    <row r="87" spans="3:13" x14ac:dyDescent="0.25">
      <c r="C87" s="9">
        <v>55</v>
      </c>
      <c r="D87" s="8">
        <v>55</v>
      </c>
      <c r="E87" s="8">
        <v>0.60439560439560436</v>
      </c>
      <c r="F87" s="8">
        <v>3248.9</v>
      </c>
      <c r="G87" s="8">
        <v>3092.6923076923076</v>
      </c>
      <c r="H87" s="8">
        <v>1.0505086432035815</v>
      </c>
      <c r="I87" s="8">
        <v>1</v>
      </c>
      <c r="J87" s="8">
        <v>1.0530307175724414</v>
      </c>
      <c r="K87" s="8">
        <v>35.702197802197801</v>
      </c>
      <c r="L87" s="8">
        <v>33.985629754860526</v>
      </c>
      <c r="M87" s="8">
        <v>35.78791208791209</v>
      </c>
    </row>
    <row r="88" spans="3:13" x14ac:dyDescent="0.25">
      <c r="C88" s="9">
        <v>56</v>
      </c>
      <c r="D88" s="8">
        <v>56</v>
      </c>
      <c r="E88" s="8">
        <v>0.61538461538461542</v>
      </c>
      <c r="F88" s="8">
        <v>3300.6</v>
      </c>
      <c r="G88" s="8">
        <v>3148.9230769230771</v>
      </c>
      <c r="H88" s="8">
        <v>1.0481678717998826</v>
      </c>
      <c r="I88" s="8">
        <v>1</v>
      </c>
      <c r="J88" s="8">
        <v>1.0515341020128983</v>
      </c>
      <c r="K88" s="8">
        <v>36.270329670329666</v>
      </c>
      <c r="L88" s="8">
        <v>34.603550295857993</v>
      </c>
      <c r="M88" s="8">
        <v>36.386813186813193</v>
      </c>
    </row>
    <row r="89" spans="3:13" x14ac:dyDescent="0.25">
      <c r="C89" s="9">
        <v>57</v>
      </c>
      <c r="D89" s="8">
        <v>57</v>
      </c>
      <c r="E89" s="8">
        <v>0.62637362637362637</v>
      </c>
      <c r="F89" s="8">
        <v>3352.5</v>
      </c>
      <c r="G89" s="8">
        <v>3205.1538461538462</v>
      </c>
      <c r="H89" s="8">
        <v>1.0459716322269423</v>
      </c>
      <c r="I89" s="8">
        <v>1</v>
      </c>
      <c r="J89" s="8">
        <v>1.0499340005279958</v>
      </c>
      <c r="K89" s="8">
        <v>36.840659340659343</v>
      </c>
      <c r="L89" s="8">
        <v>35.221470836855453</v>
      </c>
      <c r="M89" s="8">
        <v>36.980219780219784</v>
      </c>
    </row>
    <row r="90" spans="3:13" x14ac:dyDescent="0.25">
      <c r="C90" s="9">
        <v>58</v>
      </c>
      <c r="D90" s="8">
        <v>58</v>
      </c>
      <c r="E90" s="8">
        <v>0.63736263736263732</v>
      </c>
      <c r="F90" s="8">
        <v>3404.3</v>
      </c>
      <c r="G90" s="8">
        <v>3261.3846153846157</v>
      </c>
      <c r="H90" s="8">
        <v>1.0438204632293977</v>
      </c>
      <c r="I90" s="8">
        <v>1</v>
      </c>
      <c r="J90" s="8">
        <v>1.0483584131326948</v>
      </c>
      <c r="K90" s="8">
        <v>37.409890109890114</v>
      </c>
      <c r="L90" s="8">
        <v>35.83939137785292</v>
      </c>
      <c r="M90" s="8">
        <v>37.572527472527476</v>
      </c>
    </row>
    <row r="91" spans="3:13" x14ac:dyDescent="0.25">
      <c r="C91" s="9">
        <v>59</v>
      </c>
      <c r="D91" s="8">
        <v>59</v>
      </c>
      <c r="E91" s="8">
        <v>0.64835164835164838</v>
      </c>
      <c r="F91" s="8">
        <v>3456.7000000000003</v>
      </c>
      <c r="G91" s="8">
        <v>3317.6153846153848</v>
      </c>
      <c r="H91" s="8">
        <v>1.0419230680052864</v>
      </c>
      <c r="I91" s="8">
        <v>1</v>
      </c>
      <c r="J91" s="8">
        <v>1.0468362354796077</v>
      </c>
      <c r="K91" s="8">
        <v>37.985714285714288</v>
      </c>
      <c r="L91" s="8">
        <v>36.45731191885038</v>
      </c>
      <c r="M91" s="8">
        <v>38.164835164835168</v>
      </c>
    </row>
    <row r="92" spans="3:13" x14ac:dyDescent="0.25">
      <c r="C92" s="9">
        <v>60</v>
      </c>
      <c r="D92" s="8">
        <v>60</v>
      </c>
      <c r="E92" s="8">
        <v>0.65934065934065933</v>
      </c>
      <c r="F92" s="8">
        <v>3508.3</v>
      </c>
      <c r="G92" s="8">
        <v>3373.8461538461538</v>
      </c>
      <c r="H92" s="8">
        <v>1.0398518011855904</v>
      </c>
      <c r="I92" s="8">
        <v>1</v>
      </c>
      <c r="J92" s="8">
        <v>1.0453647970816233</v>
      </c>
      <c r="K92" s="8">
        <v>38.552747252747253</v>
      </c>
      <c r="L92" s="8">
        <v>37.075232459847847</v>
      </c>
      <c r="M92" s="8">
        <v>38.75714285714286</v>
      </c>
    </row>
    <row r="93" spans="3:13" x14ac:dyDescent="0.25">
      <c r="C93" s="9">
        <v>61</v>
      </c>
      <c r="D93" s="8">
        <v>61</v>
      </c>
      <c r="E93" s="8">
        <v>0.67032967032967028</v>
      </c>
      <c r="F93" s="8">
        <v>3561</v>
      </c>
      <c r="G93" s="8">
        <v>3430.0769230769233</v>
      </c>
      <c r="H93" s="8">
        <v>1.0381691372698525</v>
      </c>
      <c r="I93" s="8">
        <v>1</v>
      </c>
      <c r="J93" s="8">
        <v>1.0439124487004106</v>
      </c>
      <c r="K93" s="8">
        <v>39.131868131868131</v>
      </c>
      <c r="L93" s="8">
        <v>37.693153000845314</v>
      </c>
      <c r="M93" s="8">
        <v>39.34835164835166</v>
      </c>
    </row>
    <row r="94" spans="3:13" x14ac:dyDescent="0.25">
      <c r="C94" s="9">
        <v>62</v>
      </c>
      <c r="D94" s="8">
        <v>62</v>
      </c>
      <c r="E94" s="8">
        <v>0.68131868131868134</v>
      </c>
      <c r="F94" s="8">
        <v>3613.9</v>
      </c>
      <c r="G94" s="8">
        <v>3486.3076923076924</v>
      </c>
      <c r="H94" s="8">
        <v>1.0365981201182648</v>
      </c>
      <c r="I94" s="8">
        <v>1</v>
      </c>
      <c r="J94" s="8">
        <v>1.0424495829839815</v>
      </c>
      <c r="K94" s="8">
        <v>39.713186813186816</v>
      </c>
      <c r="L94" s="8">
        <v>38.311073541842774</v>
      </c>
      <c r="M94" s="8">
        <v>39.937362637362646</v>
      </c>
    </row>
    <row r="95" spans="3:13" x14ac:dyDescent="0.25">
      <c r="C95" s="9">
        <v>63</v>
      </c>
      <c r="D95" s="8">
        <v>63</v>
      </c>
      <c r="E95" s="8">
        <v>0.69230769230769229</v>
      </c>
      <c r="F95" s="8">
        <v>3666.2000000000003</v>
      </c>
      <c r="G95" s="8">
        <v>3542.5384615384619</v>
      </c>
      <c r="H95" s="8">
        <v>1.0349076064534339</v>
      </c>
      <c r="I95" s="8">
        <v>1</v>
      </c>
      <c r="J95" s="8">
        <v>1.0409767007578228</v>
      </c>
      <c r="K95" s="8">
        <v>40.28791208791209</v>
      </c>
      <c r="L95" s="8">
        <v>38.928994082840241</v>
      </c>
      <c r="M95" s="8">
        <v>40.524175824175835</v>
      </c>
    </row>
    <row r="96" spans="3:13" x14ac:dyDescent="0.25">
      <c r="C96" s="9">
        <v>64</v>
      </c>
      <c r="D96" s="8">
        <v>64</v>
      </c>
      <c r="E96" s="8">
        <v>0.70329670329670335</v>
      </c>
      <c r="F96" s="8">
        <v>3715.6000000000004</v>
      </c>
      <c r="G96" s="8">
        <v>3598.7692307692309</v>
      </c>
      <c r="H96" s="8">
        <v>1.0324640902872777</v>
      </c>
      <c r="I96" s="8">
        <v>1</v>
      </c>
      <c r="J96" s="8">
        <v>1.039466484268126</v>
      </c>
      <c r="K96" s="8">
        <v>40.830769230769235</v>
      </c>
      <c r="L96" s="8">
        <v>39.546914623837701</v>
      </c>
      <c r="M96" s="8">
        <v>41.107692307692318</v>
      </c>
    </row>
    <row r="97" spans="3:13" x14ac:dyDescent="0.25">
      <c r="C97" s="9">
        <v>65</v>
      </c>
      <c r="D97" s="8">
        <v>65</v>
      </c>
      <c r="E97" s="8">
        <v>0.7142857142857143</v>
      </c>
      <c r="F97" s="8">
        <v>3765.1000000000004</v>
      </c>
      <c r="G97" s="8">
        <v>3655</v>
      </c>
      <c r="H97" s="8">
        <v>1.0301231190150479</v>
      </c>
      <c r="I97" s="8">
        <v>1</v>
      </c>
      <c r="J97" s="8">
        <v>1.0380027359781121</v>
      </c>
      <c r="K97" s="8">
        <v>41.374725274725279</v>
      </c>
      <c r="L97" s="8">
        <v>40.164835164835168</v>
      </c>
      <c r="M97" s="8">
        <v>41.691208791208794</v>
      </c>
    </row>
    <row r="98" spans="3:13" x14ac:dyDescent="0.25">
      <c r="C98" s="9">
        <v>66</v>
      </c>
      <c r="D98" s="8">
        <v>66</v>
      </c>
      <c r="E98" s="8">
        <v>0.72527472527472525</v>
      </c>
      <c r="F98" s="8">
        <v>3815.7000000000003</v>
      </c>
      <c r="G98" s="8">
        <v>3711.2307692307695</v>
      </c>
      <c r="H98" s="8">
        <v>1.028149483895038</v>
      </c>
      <c r="I98" s="8">
        <v>1</v>
      </c>
      <c r="J98" s="8">
        <v>1.0365563984579031</v>
      </c>
      <c r="K98" s="8">
        <v>41.930769230769236</v>
      </c>
      <c r="L98" s="8">
        <v>40.782755705832635</v>
      </c>
      <c r="M98" s="8">
        <v>42.273626373626378</v>
      </c>
    </row>
    <row r="99" spans="3:13" x14ac:dyDescent="0.25">
      <c r="C99" s="9">
        <v>67</v>
      </c>
      <c r="D99" s="8">
        <v>67</v>
      </c>
      <c r="E99" s="8">
        <v>0.73626373626373631</v>
      </c>
      <c r="F99" s="8">
        <v>3865.0000000000005</v>
      </c>
      <c r="G99" s="8">
        <v>3767.4615384615386</v>
      </c>
      <c r="H99" s="8">
        <v>1.0258897033301346</v>
      </c>
      <c r="I99" s="8">
        <v>1</v>
      </c>
      <c r="J99" s="8">
        <v>1.0351266921207916</v>
      </c>
      <c r="K99" s="8">
        <v>42.472527472527474</v>
      </c>
      <c r="L99" s="8">
        <v>41.400676246830095</v>
      </c>
      <c r="M99" s="8">
        <v>42.854945054945063</v>
      </c>
    </row>
    <row r="100" spans="3:13" x14ac:dyDescent="0.25">
      <c r="C100" s="9">
        <v>68</v>
      </c>
      <c r="D100" s="8">
        <v>68</v>
      </c>
      <c r="E100" s="8">
        <v>0.74725274725274726</v>
      </c>
      <c r="F100" s="8">
        <v>3912.3000000000006</v>
      </c>
      <c r="G100" s="8">
        <v>3823.6923076923081</v>
      </c>
      <c r="H100" s="8">
        <v>1.0231733322604009</v>
      </c>
      <c r="I100" s="8">
        <v>1</v>
      </c>
      <c r="J100" s="8">
        <v>1.0337390359700653</v>
      </c>
      <c r="K100" s="8">
        <v>42.992307692307698</v>
      </c>
      <c r="L100" s="8">
        <v>42.018596787827562</v>
      </c>
      <c r="M100" s="8">
        <v>43.436263736263747</v>
      </c>
    </row>
    <row r="101" spans="3:13" x14ac:dyDescent="0.25">
      <c r="C101" s="9">
        <v>69</v>
      </c>
      <c r="D101" s="8">
        <v>69</v>
      </c>
      <c r="E101" s="8">
        <v>0.75824175824175821</v>
      </c>
      <c r="F101" s="8">
        <v>3961.7000000000007</v>
      </c>
      <c r="G101" s="8">
        <v>3879.9230769230771</v>
      </c>
      <c r="H101" s="8">
        <v>1.0210769444279231</v>
      </c>
      <c r="I101" s="8">
        <v>1</v>
      </c>
      <c r="J101" s="8">
        <v>1.0323400543230437</v>
      </c>
      <c r="K101" s="8">
        <v>43.535164835164842</v>
      </c>
      <c r="L101" s="8">
        <v>42.636517328825022</v>
      </c>
      <c r="M101" s="8">
        <v>44.015384615384619</v>
      </c>
    </row>
    <row r="102" spans="3:13" x14ac:dyDescent="0.25">
      <c r="C102" s="9">
        <v>70</v>
      </c>
      <c r="D102" s="8">
        <v>70</v>
      </c>
      <c r="E102" s="8">
        <v>0.76923076923076927</v>
      </c>
      <c r="F102" s="8">
        <v>4010.8000000000006</v>
      </c>
      <c r="G102" s="8">
        <v>3936.1538461538462</v>
      </c>
      <c r="H102" s="8">
        <v>1.0189642368575338</v>
      </c>
      <c r="I102" s="8">
        <v>1</v>
      </c>
      <c r="J102" s="8">
        <v>1.0309556380691811</v>
      </c>
      <c r="K102" s="8">
        <v>44.074725274725282</v>
      </c>
      <c r="L102" s="8">
        <v>43.254437869822489</v>
      </c>
      <c r="M102" s="8">
        <v>44.593406593406598</v>
      </c>
    </row>
    <row r="103" spans="3:13" x14ac:dyDescent="0.25">
      <c r="C103" s="9">
        <v>71</v>
      </c>
      <c r="D103" s="8">
        <v>71</v>
      </c>
      <c r="E103" s="8">
        <v>0.78021978021978022</v>
      </c>
      <c r="F103" s="8">
        <v>4061.6000000000008</v>
      </c>
      <c r="G103" s="8">
        <v>3992.3846153846157</v>
      </c>
      <c r="H103" s="8">
        <v>1.0173368528544731</v>
      </c>
      <c r="I103" s="8">
        <v>1</v>
      </c>
      <c r="J103" s="8">
        <v>1.0295601240823875</v>
      </c>
      <c r="K103" s="8">
        <v>44.632967032967045</v>
      </c>
      <c r="L103" s="8">
        <v>43.872358410819956</v>
      </c>
      <c r="M103" s="8">
        <v>45.169230769230772</v>
      </c>
    </row>
    <row r="104" spans="3:13" x14ac:dyDescent="0.25">
      <c r="C104" s="9">
        <v>72</v>
      </c>
      <c r="D104" s="8">
        <v>72</v>
      </c>
      <c r="E104" s="8">
        <v>0.79120879120879117</v>
      </c>
      <c r="F104" s="8">
        <v>4115.6000000000004</v>
      </c>
      <c r="G104" s="8">
        <v>4048.6153846153848</v>
      </c>
      <c r="H104" s="8">
        <v>1.016545067639459</v>
      </c>
      <c r="I104" s="8">
        <v>1</v>
      </c>
      <c r="J104" s="8">
        <v>1.0281786745706036</v>
      </c>
      <c r="K104" s="8">
        <v>45.226373626373629</v>
      </c>
      <c r="L104" s="8">
        <v>44.490278951817416</v>
      </c>
      <c r="M104" s="8">
        <v>45.743956043956054</v>
      </c>
    </row>
    <row r="105" spans="3:13" x14ac:dyDescent="0.25">
      <c r="C105" s="9">
        <v>73</v>
      </c>
      <c r="D105" s="8">
        <v>73</v>
      </c>
      <c r="E105" s="8">
        <v>0.80219780219780223</v>
      </c>
      <c r="F105" s="8">
        <v>4169.2000000000007</v>
      </c>
      <c r="G105" s="8">
        <v>4104.8461538461543</v>
      </c>
      <c r="H105" s="8">
        <v>1.0156775293742857</v>
      </c>
      <c r="I105" s="8">
        <v>1</v>
      </c>
      <c r="J105" s="8">
        <v>1.026786350092761</v>
      </c>
      <c r="K105" s="8">
        <v>45.815384615384623</v>
      </c>
      <c r="L105" s="8">
        <v>45.108199492814883</v>
      </c>
      <c r="M105" s="8">
        <v>46.31648351648353</v>
      </c>
    </row>
    <row r="106" spans="3:13" x14ac:dyDescent="0.25">
      <c r="C106" s="9">
        <v>74</v>
      </c>
      <c r="D106" s="8">
        <v>74</v>
      </c>
      <c r="E106" s="8">
        <v>0.81318681318681318</v>
      </c>
      <c r="F106" s="8">
        <v>4221.3000000000011</v>
      </c>
      <c r="G106" s="8">
        <v>4161.0769230769229</v>
      </c>
      <c r="H106" s="8">
        <v>1.0144729544866347</v>
      </c>
      <c r="I106" s="8">
        <v>1</v>
      </c>
      <c r="J106" s="8">
        <v>1.0253835915258627</v>
      </c>
      <c r="K106" s="8">
        <v>46.387912087912099</v>
      </c>
      <c r="L106" s="8">
        <v>45.726120033812336</v>
      </c>
      <c r="M106" s="8">
        <v>46.886813186813193</v>
      </c>
    </row>
    <row r="107" spans="3:13" x14ac:dyDescent="0.25">
      <c r="C107" s="9">
        <v>75</v>
      </c>
      <c r="D107" s="8">
        <v>75</v>
      </c>
      <c r="E107" s="8">
        <v>0.82417582417582413</v>
      </c>
      <c r="F107" s="8">
        <v>4273.9000000000015</v>
      </c>
      <c r="G107" s="8">
        <v>4217.3076923076924</v>
      </c>
      <c r="H107" s="8">
        <v>1.0134190606475151</v>
      </c>
      <c r="I107" s="8">
        <v>1</v>
      </c>
      <c r="J107" s="8">
        <v>1.0239945280437759</v>
      </c>
      <c r="K107" s="8">
        <v>46.965934065934078</v>
      </c>
      <c r="L107" s="8">
        <v>46.344040574809803</v>
      </c>
      <c r="M107" s="8">
        <v>47.456043956043963</v>
      </c>
    </row>
    <row r="108" spans="3:13" x14ac:dyDescent="0.25">
      <c r="C108" s="9">
        <v>76</v>
      </c>
      <c r="D108" s="8">
        <v>76</v>
      </c>
      <c r="E108" s="8">
        <v>0.8351648351648352</v>
      </c>
      <c r="F108" s="8">
        <v>4328.5000000000018</v>
      </c>
      <c r="G108" s="8">
        <v>4273.5384615384619</v>
      </c>
      <c r="H108" s="8">
        <v>1.0128608971128235</v>
      </c>
      <c r="I108" s="8">
        <v>1</v>
      </c>
      <c r="J108" s="8">
        <v>1.0226186190510478</v>
      </c>
      <c r="K108" s="8">
        <v>47.565934065934087</v>
      </c>
      <c r="L108" s="8">
        <v>46.96196111580727</v>
      </c>
      <c r="M108" s="8">
        <v>48.024175824175835</v>
      </c>
    </row>
    <row r="109" spans="3:13" x14ac:dyDescent="0.25">
      <c r="C109" s="9">
        <v>77</v>
      </c>
      <c r="D109" s="8">
        <v>77</v>
      </c>
      <c r="E109" s="8">
        <v>0.84615384615384615</v>
      </c>
      <c r="F109" s="8">
        <v>4381.5000000000018</v>
      </c>
      <c r="G109" s="8">
        <v>4329.7692307692314</v>
      </c>
      <c r="H109" s="8">
        <v>1.0119476966262195</v>
      </c>
      <c r="I109" s="8">
        <v>1</v>
      </c>
      <c r="J109" s="8">
        <v>1.021255352035106</v>
      </c>
      <c r="K109" s="8">
        <v>48.148351648351671</v>
      </c>
      <c r="L109" s="8">
        <v>47.579881656804737</v>
      </c>
      <c r="M109" s="8">
        <v>48.5912087912088</v>
      </c>
    </row>
    <row r="110" spans="3:13" x14ac:dyDescent="0.25">
      <c r="C110" s="9">
        <v>78</v>
      </c>
      <c r="D110" s="8">
        <v>78</v>
      </c>
      <c r="E110" s="8">
        <v>0.8571428571428571</v>
      </c>
      <c r="F110" s="8">
        <v>4435.4000000000015</v>
      </c>
      <c r="G110" s="8">
        <v>4386</v>
      </c>
      <c r="H110" s="8">
        <v>1.0112631098951212</v>
      </c>
      <c r="I110" s="8">
        <v>1</v>
      </c>
      <c r="J110" s="8">
        <v>1.0199270405836756</v>
      </c>
      <c r="K110" s="8">
        <v>48.740659340659356</v>
      </c>
      <c r="L110" s="8">
        <v>48.197802197802197</v>
      </c>
      <c r="M110" s="8">
        <v>49.158241758241772</v>
      </c>
    </row>
    <row r="111" spans="3:13" x14ac:dyDescent="0.25">
      <c r="C111" s="9">
        <v>79</v>
      </c>
      <c r="D111" s="8">
        <v>79</v>
      </c>
      <c r="E111" s="8">
        <v>0.86813186813186816</v>
      </c>
      <c r="F111" s="8">
        <v>4489.3000000000011</v>
      </c>
      <c r="G111" s="8">
        <v>4442.2307692307695</v>
      </c>
      <c r="H111" s="8">
        <v>1.0105958544736708</v>
      </c>
      <c r="I111" s="8">
        <v>1</v>
      </c>
      <c r="J111" s="8">
        <v>1.0184972899963638</v>
      </c>
      <c r="K111" s="8">
        <v>49.332967032967048</v>
      </c>
      <c r="L111" s="8">
        <v>48.815722738799664</v>
      </c>
      <c r="M111" s="8">
        <v>49.718681318681334</v>
      </c>
    </row>
    <row r="112" spans="3:13" x14ac:dyDescent="0.25">
      <c r="C112" s="9">
        <v>80</v>
      </c>
      <c r="D112" s="8">
        <v>80</v>
      </c>
      <c r="E112" s="8">
        <v>0.87912087912087911</v>
      </c>
      <c r="F112" s="8">
        <v>4542.7000000000007</v>
      </c>
      <c r="G112" s="8">
        <v>4498.461538461539</v>
      </c>
      <c r="H112" s="8">
        <v>1.0098341313269494</v>
      </c>
      <c r="I112" s="8">
        <v>1</v>
      </c>
      <c r="J112" s="8">
        <v>1.017058823529412</v>
      </c>
      <c r="K112" s="8">
        <v>49.919780219780229</v>
      </c>
      <c r="L112" s="8">
        <v>49.433643279797131</v>
      </c>
      <c r="M112" s="8">
        <v>50.276923076923097</v>
      </c>
    </row>
    <row r="113" spans="2:13" x14ac:dyDescent="0.25">
      <c r="C113" s="9">
        <v>81</v>
      </c>
      <c r="D113" s="8">
        <v>81</v>
      </c>
      <c r="E113" s="8">
        <v>0.89010989010989006</v>
      </c>
      <c r="F113" s="8">
        <v>4595.8000000000011</v>
      </c>
      <c r="G113" s="8">
        <v>4554.6923076923076</v>
      </c>
      <c r="H113" s="8">
        <v>1.0090253500194222</v>
      </c>
      <c r="I113" s="8">
        <v>1</v>
      </c>
      <c r="J113" s="8">
        <v>1.0156339193730897</v>
      </c>
      <c r="K113" s="8">
        <v>50.503296703296712</v>
      </c>
      <c r="L113" s="8">
        <v>50.051563820794591</v>
      </c>
      <c r="M113" s="8">
        <v>50.834065934065947</v>
      </c>
    </row>
    <row r="114" spans="2:13" x14ac:dyDescent="0.25">
      <c r="C114" s="9">
        <v>82</v>
      </c>
      <c r="D114" s="8">
        <v>82</v>
      </c>
      <c r="E114" s="8">
        <v>0.90109890109890112</v>
      </c>
      <c r="F114" s="8">
        <v>4651.3000000000011</v>
      </c>
      <c r="G114" s="8">
        <v>4610.9230769230771</v>
      </c>
      <c r="H114" s="8">
        <v>1.008756798238297</v>
      </c>
      <c r="I114" s="8">
        <v>1</v>
      </c>
      <c r="J114" s="8">
        <v>1.0142220813453009</v>
      </c>
      <c r="K114" s="8">
        <v>51.113186813186822</v>
      </c>
      <c r="L114" s="8">
        <v>50.669484361792058</v>
      </c>
      <c r="M114" s="8">
        <v>51.390109890109912</v>
      </c>
    </row>
    <row r="115" spans="2:13" x14ac:dyDescent="0.25">
      <c r="C115" s="9">
        <v>83</v>
      </c>
      <c r="D115" s="8">
        <v>83</v>
      </c>
      <c r="E115" s="8">
        <v>0.91208791208791207</v>
      </c>
      <c r="F115" s="8">
        <v>4707.5000000000009</v>
      </c>
      <c r="G115" s="8">
        <v>4667.1538461538466</v>
      </c>
      <c r="H115" s="8">
        <v>1.008644701926722</v>
      </c>
      <c r="I115" s="8">
        <v>1</v>
      </c>
      <c r="J115" s="8">
        <v>1.0126300001648183</v>
      </c>
      <c r="K115" s="8">
        <v>51.730769230769241</v>
      </c>
      <c r="L115" s="8">
        <v>51.287404902789525</v>
      </c>
      <c r="M115" s="8">
        <v>51.935164835164862</v>
      </c>
    </row>
    <row r="116" spans="2:13" x14ac:dyDescent="0.25">
      <c r="C116" s="9">
        <v>84</v>
      </c>
      <c r="D116" s="8">
        <v>84</v>
      </c>
      <c r="E116" s="8">
        <v>0.92307692307692313</v>
      </c>
      <c r="F116" s="8">
        <v>4762.0000000000009</v>
      </c>
      <c r="G116" s="8">
        <v>4723.3846153846152</v>
      </c>
      <c r="H116" s="8">
        <v>1.0081753631685235</v>
      </c>
      <c r="I116" s="8">
        <v>1</v>
      </c>
      <c r="J116" s="8">
        <v>1.0110546544199082</v>
      </c>
      <c r="K116" s="8">
        <v>52.329670329670343</v>
      </c>
      <c r="L116" s="8">
        <v>51.905325443786978</v>
      </c>
      <c r="M116" s="8">
        <v>52.479120879120906</v>
      </c>
    </row>
    <row r="117" spans="2:13" x14ac:dyDescent="0.25">
      <c r="C117" s="9">
        <v>85</v>
      </c>
      <c r="D117" s="8">
        <v>85</v>
      </c>
      <c r="E117" s="8">
        <v>0.93406593406593408</v>
      </c>
      <c r="F117" s="8">
        <v>4814.9000000000005</v>
      </c>
      <c r="G117" s="8">
        <v>4779.6153846153848</v>
      </c>
      <c r="H117" s="8">
        <v>1.0073823127062045</v>
      </c>
      <c r="I117" s="8">
        <v>1</v>
      </c>
      <c r="J117" s="8">
        <v>1.0094954534481375</v>
      </c>
      <c r="K117" s="8">
        <v>52.91098901098902</v>
      </c>
      <c r="L117" s="8">
        <v>52.523245984784445</v>
      </c>
      <c r="M117" s="8">
        <v>53.021978021978043</v>
      </c>
    </row>
    <row r="118" spans="2:13" x14ac:dyDescent="0.25">
      <c r="C118" s="9">
        <v>86</v>
      </c>
      <c r="D118" s="8">
        <v>86</v>
      </c>
      <c r="E118" s="8">
        <v>0.94505494505494503</v>
      </c>
      <c r="F118" s="8">
        <v>4865.6000000000004</v>
      </c>
      <c r="G118" s="8">
        <v>4835.8461538461543</v>
      </c>
      <c r="H118" s="8">
        <v>1.0061527693824961</v>
      </c>
      <c r="I118" s="8">
        <v>1</v>
      </c>
      <c r="J118" s="8">
        <v>1.0079725129640826</v>
      </c>
      <c r="K118" s="8">
        <v>53.46813186813187</v>
      </c>
      <c r="L118" s="8">
        <v>53.141166525781912</v>
      </c>
      <c r="M118" s="8">
        <v>53.564835164835181</v>
      </c>
    </row>
    <row r="119" spans="2:13" x14ac:dyDescent="0.25">
      <c r="C119" s="9">
        <v>87</v>
      </c>
      <c r="D119" s="8">
        <v>87</v>
      </c>
      <c r="E119" s="8">
        <v>0.95604395604395609</v>
      </c>
      <c r="F119" s="8">
        <v>4915.2000000000007</v>
      </c>
      <c r="G119" s="8">
        <v>4892.0769230769229</v>
      </c>
      <c r="H119" s="8">
        <v>1.0047266380489648</v>
      </c>
      <c r="I119" s="8">
        <v>1</v>
      </c>
      <c r="J119" s="8">
        <v>1.0064641413903175</v>
      </c>
      <c r="K119" s="8">
        <v>54.01318681318682</v>
      </c>
      <c r="L119" s="8">
        <v>53.759087066779372</v>
      </c>
      <c r="M119" s="8">
        <v>54.106593406593426</v>
      </c>
    </row>
    <row r="120" spans="2:13" x14ac:dyDescent="0.25">
      <c r="C120" s="9">
        <v>88</v>
      </c>
      <c r="D120" s="8">
        <v>88</v>
      </c>
      <c r="E120" s="8">
        <v>0.96703296703296704</v>
      </c>
      <c r="F120" s="8">
        <v>4963.7000000000007</v>
      </c>
      <c r="G120" s="8">
        <v>4948.3076923076924</v>
      </c>
      <c r="H120" s="8">
        <v>1.003110620569581</v>
      </c>
      <c r="I120" s="8">
        <v>1</v>
      </c>
      <c r="J120" s="8">
        <v>1.0049496331302079</v>
      </c>
      <c r="K120" s="8">
        <v>54.546153846153857</v>
      </c>
      <c r="L120" s="8">
        <v>54.377007607776839</v>
      </c>
      <c r="M120" s="8">
        <v>54.646153846153865</v>
      </c>
    </row>
    <row r="121" spans="2:13" x14ac:dyDescent="0.25">
      <c r="C121" s="9">
        <v>89</v>
      </c>
      <c r="D121" s="8">
        <v>89</v>
      </c>
      <c r="E121" s="8">
        <v>0.97802197802197799</v>
      </c>
      <c r="F121" s="8">
        <v>5012.1000000000004</v>
      </c>
      <c r="G121" s="8">
        <v>5004.5384615384619</v>
      </c>
      <c r="H121" s="8">
        <v>1.0015109362271168</v>
      </c>
      <c r="I121" s="8">
        <v>1</v>
      </c>
      <c r="J121" s="8">
        <v>1.0033492675878821</v>
      </c>
      <c r="K121" s="8">
        <v>55.07802197802198</v>
      </c>
      <c r="L121" s="8">
        <v>54.994928148774306</v>
      </c>
      <c r="M121" s="8">
        <v>55.179120879120902</v>
      </c>
    </row>
    <row r="122" spans="2:13" x14ac:dyDescent="0.25">
      <c r="C122" s="9">
        <v>90</v>
      </c>
      <c r="D122" s="8">
        <v>90</v>
      </c>
      <c r="E122" s="8">
        <v>0.98901098901098905</v>
      </c>
      <c r="F122" s="8">
        <v>5063.1000000000004</v>
      </c>
      <c r="G122" s="8">
        <v>5060.7692307692314</v>
      </c>
      <c r="H122" s="8">
        <v>1.0004605563155493</v>
      </c>
      <c r="I122" s="8">
        <v>1</v>
      </c>
      <c r="J122" s="8">
        <v>1.0017647058823531</v>
      </c>
      <c r="K122" s="8">
        <v>55.638461538461542</v>
      </c>
      <c r="L122" s="8">
        <v>55.612848689771774</v>
      </c>
      <c r="M122" s="8">
        <v>55.710989010989032</v>
      </c>
    </row>
    <row r="123" spans="2:13" x14ac:dyDescent="0.25">
      <c r="C123" s="9">
        <v>91</v>
      </c>
      <c r="D123" s="8">
        <v>91</v>
      </c>
      <c r="E123" s="8">
        <v>1</v>
      </c>
      <c r="F123" s="8">
        <v>5117</v>
      </c>
      <c r="G123" s="8">
        <v>5117</v>
      </c>
      <c r="H123" s="8">
        <v>1</v>
      </c>
      <c r="I123" s="8">
        <v>1</v>
      </c>
      <c r="J123" s="8">
        <v>1.0000000000000002</v>
      </c>
      <c r="K123" s="8">
        <v>56.230769230769234</v>
      </c>
      <c r="L123" s="8">
        <v>56.230769230769234</v>
      </c>
      <c r="M123" s="8">
        <v>56.230769230769248</v>
      </c>
    </row>
    <row r="125" spans="2:13" ht="18.5" x14ac:dyDescent="0.45">
      <c r="B125" s="7" t="s">
        <v>434</v>
      </c>
    </row>
    <row r="127" spans="2:13" x14ac:dyDescent="0.25">
      <c r="C127" s="9" t="s">
        <v>25</v>
      </c>
      <c r="D127" s="4" t="s">
        <v>435</v>
      </c>
      <c r="E127" s="4" t="s">
        <v>436</v>
      </c>
      <c r="F127" s="4" t="s">
        <v>437</v>
      </c>
      <c r="G127" s="4" t="s">
        <v>438</v>
      </c>
      <c r="H127" s="4" t="s">
        <v>439</v>
      </c>
    </row>
    <row r="128" spans="2:13" x14ac:dyDescent="0.25">
      <c r="C128" s="9">
        <v>0</v>
      </c>
      <c r="D128" s="8">
        <v>0</v>
      </c>
      <c r="E128" s="8">
        <v>0</v>
      </c>
      <c r="F128" s="8">
        <v>-803.38435293474822</v>
      </c>
      <c r="G128" s="8">
        <v>-952.7000000000005</v>
      </c>
      <c r="H128" s="8">
        <v>0</v>
      </c>
    </row>
    <row r="129" spans="3:8" x14ac:dyDescent="0.25">
      <c r="C129" s="9">
        <v>1</v>
      </c>
      <c r="D129" s="8">
        <v>0.38450406193110354</v>
      </c>
      <c r="E129" s="8">
        <v>3</v>
      </c>
      <c r="F129" s="8">
        <v>-768.77898736094892</v>
      </c>
      <c r="G129" s="8">
        <v>-682.7000000000005</v>
      </c>
      <c r="H129" s="8">
        <v>0</v>
      </c>
    </row>
    <row r="130" spans="3:8" x14ac:dyDescent="0.25">
      <c r="C130" s="9">
        <v>2</v>
      </c>
      <c r="D130" s="8">
        <v>1.4943699225861238</v>
      </c>
      <c r="E130" s="8">
        <v>4</v>
      </c>
      <c r="F130" s="8">
        <v>-719.38995656180055</v>
      </c>
      <c r="G130" s="8">
        <v>-638.2000000000005</v>
      </c>
      <c r="H130" s="8">
        <v>0</v>
      </c>
    </row>
    <row r="131" spans="3:8" x14ac:dyDescent="0.25">
      <c r="C131" s="9">
        <v>3</v>
      </c>
      <c r="D131" s="8">
        <v>3.0577479690344589</v>
      </c>
      <c r="E131" s="8">
        <v>7</v>
      </c>
      <c r="F131" s="8">
        <v>-673.53086719931594</v>
      </c>
      <c r="G131" s="8">
        <v>-550.20000000000039</v>
      </c>
      <c r="H131" s="8">
        <v>0</v>
      </c>
    </row>
    <row r="132" spans="3:8" x14ac:dyDescent="0.25">
      <c r="C132" s="9">
        <v>4</v>
      </c>
      <c r="D132" s="8">
        <v>8.5000000000000213</v>
      </c>
      <c r="E132" s="8">
        <v>8.6000000000000227</v>
      </c>
      <c r="F132" s="8">
        <v>-555.16188552581502</v>
      </c>
      <c r="G132" s="8">
        <v>-515.4</v>
      </c>
      <c r="H132" s="8">
        <v>0</v>
      </c>
    </row>
    <row r="133" spans="3:8" x14ac:dyDescent="0.25">
      <c r="C133" s="9">
        <v>5</v>
      </c>
      <c r="D133" s="8">
        <v>10.683109767758381</v>
      </c>
      <c r="E133" s="8">
        <v>9.6000000000000014</v>
      </c>
      <c r="F133" s="8">
        <v>-517.61239752037136</v>
      </c>
      <c r="G133" s="8">
        <v>-498.20000000000027</v>
      </c>
      <c r="H133" s="8">
        <v>0</v>
      </c>
    </row>
    <row r="134" spans="3:8" x14ac:dyDescent="0.25">
      <c r="C134" s="9">
        <v>6</v>
      </c>
      <c r="D134" s="8">
        <v>10.792975628413402</v>
      </c>
      <c r="E134" s="8">
        <v>9.6000000000000014</v>
      </c>
      <c r="F134" s="8">
        <v>-516.05596449442521</v>
      </c>
      <c r="G134" s="8">
        <v>-498.20000000000027</v>
      </c>
      <c r="H134" s="8">
        <v>0</v>
      </c>
    </row>
    <row r="135" spans="3:8" x14ac:dyDescent="0.25">
      <c r="C135" s="9">
        <v>7</v>
      </c>
      <c r="D135" s="8">
        <v>12.340857736792827</v>
      </c>
      <c r="E135" s="8">
        <v>11.000000000000021</v>
      </c>
      <c r="F135" s="8">
        <v>-497.4813791938721</v>
      </c>
      <c r="G135" s="8">
        <v>-481.40000000000009</v>
      </c>
      <c r="H135" s="8">
        <v>0</v>
      </c>
    </row>
    <row r="136" spans="3:8" x14ac:dyDescent="0.25">
      <c r="C136" s="9">
        <v>8</v>
      </c>
      <c r="D136" s="8">
        <v>12.509865860655054</v>
      </c>
      <c r="E136" s="8">
        <v>13.399999999999999</v>
      </c>
      <c r="F136" s="8">
        <v>-495.72791990880148</v>
      </c>
      <c r="G136" s="8">
        <v>-456.50000000000028</v>
      </c>
      <c r="H136" s="8">
        <v>0</v>
      </c>
    </row>
    <row r="137" spans="3:8" x14ac:dyDescent="0.25">
      <c r="C137" s="9">
        <v>9</v>
      </c>
      <c r="D137" s="8">
        <v>12.560536557379933</v>
      </c>
      <c r="E137" s="8">
        <v>13.399999999999999</v>
      </c>
      <c r="F137" s="8">
        <v>-495.26625356086367</v>
      </c>
      <c r="G137" s="8">
        <v>-456.50000000000028</v>
      </c>
      <c r="H137" s="8">
        <v>0</v>
      </c>
    </row>
    <row r="138" spans="3:8" x14ac:dyDescent="0.25">
      <c r="C138" s="9">
        <v>10</v>
      </c>
      <c r="D138" s="8">
        <v>13.109865860655034</v>
      </c>
      <c r="E138" s="8">
        <v>14.400000000000013</v>
      </c>
      <c r="F138" s="8">
        <v>-490.81668620433533</v>
      </c>
      <c r="G138" s="8">
        <v>-448.4000000000002</v>
      </c>
      <c r="H138" s="8">
        <v>0</v>
      </c>
    </row>
    <row r="139" spans="3:8" x14ac:dyDescent="0.25">
      <c r="C139" s="9">
        <v>11</v>
      </c>
      <c r="D139" s="8">
        <v>24.745093520033919</v>
      </c>
      <c r="E139" s="8">
        <v>17.699999999999989</v>
      </c>
      <c r="F139" s="8">
        <v>-406.19684868157975</v>
      </c>
      <c r="G139" s="8">
        <v>-424.40000000000043</v>
      </c>
      <c r="H139" s="8">
        <v>0</v>
      </c>
    </row>
    <row r="140" spans="3:8" x14ac:dyDescent="0.25">
      <c r="C140" s="9">
        <v>12</v>
      </c>
      <c r="D140" s="8">
        <v>26.485898356103746</v>
      </c>
      <c r="E140" s="8">
        <v>18.900000000000006</v>
      </c>
      <c r="F140" s="8">
        <v>-394.7365501774533</v>
      </c>
      <c r="G140" s="8">
        <v>-416.50000000000028</v>
      </c>
      <c r="H140" s="8">
        <v>0</v>
      </c>
    </row>
    <row r="141" spans="3:8" x14ac:dyDescent="0.25">
      <c r="C141" s="9">
        <v>13</v>
      </c>
      <c r="D141" s="8">
        <v>27.163430947171321</v>
      </c>
      <c r="E141" s="8">
        <v>20.200000000000031</v>
      </c>
      <c r="F141" s="8">
        <v>-390.67135463104796</v>
      </c>
      <c r="G141" s="8">
        <v>-408.70000000000016</v>
      </c>
      <c r="H141" s="8">
        <v>0</v>
      </c>
    </row>
    <row r="142" spans="3:8" x14ac:dyDescent="0.25">
      <c r="C142" s="9">
        <v>14</v>
      </c>
      <c r="D142" s="8">
        <v>28.622731912547351</v>
      </c>
      <c r="E142" s="8">
        <v>21.600000000000051</v>
      </c>
      <c r="F142" s="8">
        <v>-382.64519932147982</v>
      </c>
      <c r="G142" s="8">
        <v>-401.00000000000011</v>
      </c>
      <c r="H142" s="8">
        <v>0</v>
      </c>
    </row>
    <row r="143" spans="3:8" x14ac:dyDescent="0.25">
      <c r="C143" s="9">
        <v>15</v>
      </c>
      <c r="D143" s="8">
        <v>29.467640280050887</v>
      </c>
      <c r="E143" s="8">
        <v>21.600000000000051</v>
      </c>
      <c r="F143" s="8">
        <v>-378.36433025946189</v>
      </c>
      <c r="G143" s="8">
        <v>-401.00000000000011</v>
      </c>
      <c r="H143" s="8">
        <v>0</v>
      </c>
    </row>
    <row r="144" spans="3:8" x14ac:dyDescent="0.25">
      <c r="C144" s="9">
        <v>16</v>
      </c>
      <c r="D144" s="8">
        <v>33.997396564184896</v>
      </c>
      <c r="E144" s="8">
        <v>24.799999999999983</v>
      </c>
      <c r="F144" s="8">
        <v>-357.13109767758374</v>
      </c>
      <c r="G144" s="8">
        <v>-386.0000000000004</v>
      </c>
      <c r="H144" s="8">
        <v>0</v>
      </c>
    </row>
    <row r="145" spans="3:8" x14ac:dyDescent="0.25">
      <c r="C145" s="9">
        <v>17</v>
      </c>
      <c r="D145" s="8">
        <v>37.804394485409944</v>
      </c>
      <c r="E145" s="8">
        <v>24.799999999999969</v>
      </c>
      <c r="F145" s="8">
        <v>-340.55945966754524</v>
      </c>
      <c r="G145" s="8">
        <v>-386.0000000000004</v>
      </c>
      <c r="H145" s="8">
        <v>0</v>
      </c>
    </row>
    <row r="146" spans="3:8" x14ac:dyDescent="0.25">
      <c r="C146" s="9">
        <v>18</v>
      </c>
      <c r="D146" s="8">
        <v>38.057747969034466</v>
      </c>
      <c r="E146" s="8">
        <v>26.599999999999994</v>
      </c>
      <c r="F146" s="8">
        <v>-339.53197053951266</v>
      </c>
      <c r="G146" s="8">
        <v>-378.70000000000027</v>
      </c>
      <c r="H146" s="8">
        <v>0</v>
      </c>
    </row>
    <row r="147" spans="3:8" x14ac:dyDescent="0.25">
      <c r="C147" s="9">
        <v>19</v>
      </c>
      <c r="D147" s="8">
        <v>40.466113734070802</v>
      </c>
      <c r="E147" s="8">
        <v>28.500000000000028</v>
      </c>
      <c r="F147" s="8">
        <v>-330.40553185095393</v>
      </c>
      <c r="G147" s="8">
        <v>-371.50000000000017</v>
      </c>
      <c r="H147" s="8">
        <v>0</v>
      </c>
    </row>
    <row r="148" spans="3:8" x14ac:dyDescent="0.25">
      <c r="C148" s="9">
        <v>20</v>
      </c>
      <c r="D148" s="8">
        <v>45.959406766821957</v>
      </c>
      <c r="E148" s="8">
        <v>28.500000000000028</v>
      </c>
      <c r="F148" s="8">
        <v>-310.90434158468724</v>
      </c>
      <c r="G148" s="8">
        <v>-371.50000000000017</v>
      </c>
      <c r="H148" s="8">
        <v>0</v>
      </c>
    </row>
    <row r="149" spans="3:8" x14ac:dyDescent="0.25">
      <c r="C149" s="9">
        <v>21</v>
      </c>
      <c r="D149" s="8">
        <v>46.905815229944267</v>
      </c>
      <c r="E149" s="8">
        <v>28.500000000000043</v>
      </c>
      <c r="F149" s="8">
        <v>-307.7496467076129</v>
      </c>
      <c r="G149" s="8">
        <v>-371.50000000000017</v>
      </c>
      <c r="H149" s="8">
        <v>0</v>
      </c>
    </row>
    <row r="150" spans="3:8" x14ac:dyDescent="0.25">
      <c r="C150" s="9">
        <v>22</v>
      </c>
      <c r="D150" s="8">
        <v>47.711498208081252</v>
      </c>
      <c r="E150" s="8">
        <v>32.900000000000091</v>
      </c>
      <c r="F150" s="8">
        <v>-305.22273191254698</v>
      </c>
      <c r="G150" s="8">
        <v>-357.7</v>
      </c>
      <c r="H150" s="8">
        <v>0</v>
      </c>
    </row>
    <row r="151" spans="3:8" x14ac:dyDescent="0.25">
      <c r="C151" s="9">
        <v>23</v>
      </c>
      <c r="D151" s="8">
        <v>49.104447386132961</v>
      </c>
      <c r="E151" s="8">
        <v>32.900000000000091</v>
      </c>
      <c r="F151" s="8">
        <v>-301.10444738613313</v>
      </c>
      <c r="G151" s="8">
        <v>-357.7</v>
      </c>
      <c r="H151" s="8">
        <v>0</v>
      </c>
    </row>
    <row r="152" spans="3:8" x14ac:dyDescent="0.25">
      <c r="C152" s="9">
        <v>24</v>
      </c>
      <c r="D152" s="8">
        <v>53.802788588345436</v>
      </c>
      <c r="E152" s="8">
        <v>32.900000000000091</v>
      </c>
      <c r="F152" s="8">
        <v>-287.98824486328999</v>
      </c>
      <c r="G152" s="8">
        <v>-357.7</v>
      </c>
      <c r="H152" s="8">
        <v>0</v>
      </c>
    </row>
    <row r="153" spans="3:8" x14ac:dyDescent="0.25">
      <c r="C153" s="9">
        <v>25</v>
      </c>
      <c r="D153" s="8">
        <v>56.513916491365904</v>
      </c>
      <c r="E153" s="8">
        <v>35.399999999999935</v>
      </c>
      <c r="F153" s="8">
        <v>-280.83086719931589</v>
      </c>
      <c r="G153" s="8">
        <v>-351.10000000000036</v>
      </c>
      <c r="H153" s="8">
        <v>0</v>
      </c>
    </row>
    <row r="154" spans="3:8" x14ac:dyDescent="0.25">
      <c r="C154" s="9">
        <v>26</v>
      </c>
      <c r="D154" s="8">
        <v>60.066774993107771</v>
      </c>
      <c r="E154" s="8">
        <v>35.39999999999992</v>
      </c>
      <c r="F154" s="8">
        <v>-271.94872094496122</v>
      </c>
      <c r="G154" s="8">
        <v>-351.10000000000036</v>
      </c>
      <c r="H154" s="8">
        <v>0</v>
      </c>
    </row>
    <row r="155" spans="3:8" x14ac:dyDescent="0.25">
      <c r="C155" s="9">
        <v>27</v>
      </c>
      <c r="D155" s="8">
        <v>60.142066878435202</v>
      </c>
      <c r="E155" s="8">
        <v>38.099999999999966</v>
      </c>
      <c r="F155" s="8">
        <v>-271.77025129085177</v>
      </c>
      <c r="G155" s="8">
        <v>-344.70000000000027</v>
      </c>
      <c r="H155" s="8">
        <v>0</v>
      </c>
    </row>
    <row r="156" spans="3:8" x14ac:dyDescent="0.25">
      <c r="C156" s="9">
        <v>28</v>
      </c>
      <c r="D156" s="8">
        <v>61.04962025725132</v>
      </c>
      <c r="E156" s="8">
        <v>38.099999999999966</v>
      </c>
      <c r="F156" s="8">
        <v>-269.72825618851539</v>
      </c>
      <c r="G156" s="8">
        <v>-344.70000000000027</v>
      </c>
      <c r="H156" s="8">
        <v>0</v>
      </c>
    </row>
    <row r="157" spans="3:8" x14ac:dyDescent="0.25">
      <c r="C157" s="9">
        <v>29</v>
      </c>
      <c r="D157" s="8">
        <v>61.662274706251708</v>
      </c>
      <c r="E157" s="8">
        <v>43.900000000000063</v>
      </c>
      <c r="F157" s="8">
        <v>-268.41844322858356</v>
      </c>
      <c r="G157" s="8">
        <v>-332.30000000000007</v>
      </c>
      <c r="H157" s="8">
        <v>0</v>
      </c>
    </row>
    <row r="158" spans="3:8" x14ac:dyDescent="0.25">
      <c r="C158" s="9">
        <v>30</v>
      </c>
      <c r="D158" s="8">
        <v>66.648067260909841</v>
      </c>
      <c r="E158" s="8">
        <v>43.900000000000048</v>
      </c>
      <c r="F158" s="8">
        <v>-258.28066503411202</v>
      </c>
      <c r="G158" s="8">
        <v>-332.30000000000007</v>
      </c>
      <c r="H158" s="8">
        <v>0</v>
      </c>
    </row>
    <row r="159" spans="3:8" x14ac:dyDescent="0.25">
      <c r="C159" s="9">
        <v>31</v>
      </c>
      <c r="D159" s="8">
        <v>69.399002461249324</v>
      </c>
      <c r="E159" s="8">
        <v>47.000000000000085</v>
      </c>
      <c r="F159" s="8">
        <v>-252.95627432377751</v>
      </c>
      <c r="G159" s="8">
        <v>-326.3</v>
      </c>
      <c r="H159" s="8">
        <v>0</v>
      </c>
    </row>
    <row r="160" spans="3:8" x14ac:dyDescent="0.25">
      <c r="C160" s="9">
        <v>32</v>
      </c>
      <c r="D160" s="8">
        <v>83.460986213525189</v>
      </c>
      <c r="E160" s="8">
        <v>56.599999999999994</v>
      </c>
      <c r="F160" s="8">
        <v>-227.02949178051892</v>
      </c>
      <c r="G160" s="8">
        <v>-308.60000000000019</v>
      </c>
      <c r="H160" s="8">
        <v>0</v>
      </c>
    </row>
    <row r="161" spans="3:8" x14ac:dyDescent="0.25">
      <c r="C161" s="9">
        <v>33</v>
      </c>
      <c r="D161" s="8">
        <v>84.251041001785495</v>
      </c>
      <c r="E161" s="8">
        <v>56.600000000000009</v>
      </c>
      <c r="F161" s="8">
        <v>-225.64091063751596</v>
      </c>
      <c r="G161" s="8">
        <v>-308.60000000000019</v>
      </c>
      <c r="H161" s="8">
        <v>0</v>
      </c>
    </row>
    <row r="162" spans="3:8" x14ac:dyDescent="0.25">
      <c r="C162" s="9">
        <v>34</v>
      </c>
      <c r="D162" s="8">
        <v>92.918760632920907</v>
      </c>
      <c r="E162" s="8">
        <v>60.000000000000071</v>
      </c>
      <c r="F162" s="8">
        <v>-211.1097336088477</v>
      </c>
      <c r="G162" s="8">
        <v>-302.90000000000009</v>
      </c>
      <c r="H162" s="8">
        <v>0</v>
      </c>
    </row>
    <row r="163" spans="3:8" x14ac:dyDescent="0.25">
      <c r="C163" s="9">
        <v>35</v>
      </c>
      <c r="D163" s="8">
        <v>93.312866051892456</v>
      </c>
      <c r="E163" s="8">
        <v>63.500000000000114</v>
      </c>
      <c r="F163" s="8">
        <v>-210.47916493849311</v>
      </c>
      <c r="G163" s="8">
        <v>-297.30000000000007</v>
      </c>
      <c r="H163" s="8">
        <v>0</v>
      </c>
    </row>
    <row r="164" spans="3:8" x14ac:dyDescent="0.25">
      <c r="C164" s="9">
        <v>36</v>
      </c>
      <c r="D164" s="8">
        <v>109.6904515436828</v>
      </c>
      <c r="E164" s="8">
        <v>70.69999999999996</v>
      </c>
      <c r="F164" s="8">
        <v>-185.4578537704802</v>
      </c>
      <c r="G164" s="8">
        <v>-286.30000000000024</v>
      </c>
      <c r="H164" s="8">
        <v>0</v>
      </c>
    </row>
    <row r="165" spans="3:8" x14ac:dyDescent="0.25">
      <c r="C165" s="9">
        <v>37</v>
      </c>
      <c r="D165" s="8">
        <v>116.6212582672901</v>
      </c>
      <c r="E165" s="8">
        <v>74.40000000000002</v>
      </c>
      <c r="F165" s="8">
        <v>-175.3426223360263</v>
      </c>
      <c r="G165" s="8">
        <v>-280.9000000000002</v>
      </c>
      <c r="H165" s="8">
        <v>0</v>
      </c>
    </row>
    <row r="166" spans="3:8" x14ac:dyDescent="0.25">
      <c r="C166" s="9">
        <v>38</v>
      </c>
      <c r="D166" s="8">
        <v>120.04635556239944</v>
      </c>
      <c r="E166" s="8">
        <v>97.20000000000006</v>
      </c>
      <c r="F166" s="8">
        <v>-170.56551295074223</v>
      </c>
      <c r="G166" s="8">
        <v>-249.10000000000008</v>
      </c>
      <c r="H166" s="8">
        <v>0</v>
      </c>
    </row>
    <row r="167" spans="3:8" x14ac:dyDescent="0.25">
      <c r="C167" s="9">
        <v>39</v>
      </c>
      <c r="D167" s="8">
        <v>122.18873984517234</v>
      </c>
      <c r="E167" s="8">
        <v>97.200000000000045</v>
      </c>
      <c r="F167" s="8">
        <v>-167.70900057371168</v>
      </c>
      <c r="G167" s="8">
        <v>-249.10000000000008</v>
      </c>
      <c r="H167" s="8">
        <v>0</v>
      </c>
    </row>
    <row r="168" spans="3:8" x14ac:dyDescent="0.25">
      <c r="C168" s="9">
        <v>40</v>
      </c>
      <c r="D168" s="8">
        <v>126.80857736792822</v>
      </c>
      <c r="E168" s="8">
        <v>101.2000000000001</v>
      </c>
      <c r="F168" s="8">
        <v>-161.81870773219799</v>
      </c>
      <c r="G168" s="8">
        <v>-244</v>
      </c>
      <c r="H168" s="8">
        <v>0</v>
      </c>
    </row>
    <row r="169" spans="3:8" x14ac:dyDescent="0.25">
      <c r="C169" s="9">
        <v>41</v>
      </c>
      <c r="D169" s="8">
        <v>128.7145777504029</v>
      </c>
      <c r="E169" s="8">
        <v>113.49999999999999</v>
      </c>
      <c r="F169" s="8">
        <v>-159.49431702186303</v>
      </c>
      <c r="G169" s="8">
        <v>-229.00000000000017</v>
      </c>
      <c r="H169" s="8">
        <v>0</v>
      </c>
    </row>
    <row r="170" spans="3:8" x14ac:dyDescent="0.25">
      <c r="C170" s="9">
        <v>42</v>
      </c>
      <c r="D170" s="8">
        <v>137.05490647996626</v>
      </c>
      <c r="E170" s="8">
        <v>121.90000000000009</v>
      </c>
      <c r="F170" s="8">
        <v>-149.76393350403907</v>
      </c>
      <c r="G170" s="8">
        <v>-219.2</v>
      </c>
      <c r="H170" s="8">
        <v>0</v>
      </c>
    </row>
    <row r="171" spans="3:8" x14ac:dyDescent="0.25">
      <c r="C171" s="9">
        <v>43</v>
      </c>
      <c r="D171" s="8">
        <v>140.44648781420656</v>
      </c>
      <c r="E171" s="8">
        <v>126.19999999999985</v>
      </c>
      <c r="F171" s="8">
        <v>-145.97798224721271</v>
      </c>
      <c r="G171" s="8">
        <v>-214.40000000000026</v>
      </c>
      <c r="H171" s="8">
        <v>0</v>
      </c>
    </row>
    <row r="172" spans="3:8" x14ac:dyDescent="0.25">
      <c r="C172" s="9">
        <v>44</v>
      </c>
      <c r="D172" s="8">
        <v>141.00444738613317</v>
      </c>
      <c r="E172" s="8">
        <v>139.40000000000003</v>
      </c>
      <c r="F172" s="8">
        <v>-145.38197997720027</v>
      </c>
      <c r="G172" s="8">
        <v>-200.30000000000004</v>
      </c>
      <c r="H172" s="8">
        <v>0</v>
      </c>
    </row>
    <row r="173" spans="3:8" x14ac:dyDescent="0.25">
      <c r="C173" s="9">
        <v>45</v>
      </c>
      <c r="D173" s="8">
        <v>147.27911203777057</v>
      </c>
      <c r="E173" s="8">
        <v>139.4</v>
      </c>
      <c r="F173" s="8">
        <v>-138.96787833330421</v>
      </c>
      <c r="G173" s="8">
        <v>-200.3</v>
      </c>
      <c r="H173" s="8">
        <v>0</v>
      </c>
    </row>
    <row r="174" spans="3:8" x14ac:dyDescent="0.25">
      <c r="C174" s="9">
        <v>46</v>
      </c>
      <c r="D174" s="8">
        <v>158.74704327179751</v>
      </c>
      <c r="E174" s="8">
        <v>144.00000000000006</v>
      </c>
      <c r="F174" s="8">
        <v>-127.74924995219087</v>
      </c>
      <c r="G174" s="8">
        <v>-195.79999999999998</v>
      </c>
      <c r="H174" s="8">
        <v>0</v>
      </c>
    </row>
    <row r="175" spans="3:8" x14ac:dyDescent="0.25">
      <c r="C175" s="9">
        <v>47</v>
      </c>
      <c r="D175" s="8">
        <v>165.56519554640465</v>
      </c>
      <c r="E175" s="8">
        <v>172.19999999999979</v>
      </c>
      <c r="F175" s="8">
        <v>-121.36629888660116</v>
      </c>
      <c r="G175" s="8">
        <v>-169.40000000000023</v>
      </c>
      <c r="H175" s="8">
        <v>0</v>
      </c>
    </row>
    <row r="176" spans="3:8" x14ac:dyDescent="0.25">
      <c r="C176" s="9">
        <v>48</v>
      </c>
      <c r="D176" s="8">
        <v>172.86685434419201</v>
      </c>
      <c r="E176" s="8">
        <v>186.60000000000002</v>
      </c>
      <c r="F176" s="8">
        <v>-114.82522954691666</v>
      </c>
      <c r="G176" s="8">
        <v>-156.50000000000003</v>
      </c>
      <c r="H176" s="8">
        <v>0</v>
      </c>
    </row>
    <row r="177" spans="3:8" x14ac:dyDescent="0.25">
      <c r="C177" s="9">
        <v>49</v>
      </c>
      <c r="D177" s="8">
        <v>176.79999999999987</v>
      </c>
      <c r="E177" s="8">
        <v>191.50000000000006</v>
      </c>
      <c r="F177" s="8">
        <v>-111.45396184193845</v>
      </c>
      <c r="G177" s="8">
        <v>-152.29999999999998</v>
      </c>
      <c r="H177" s="8">
        <v>0</v>
      </c>
    </row>
    <row r="178" spans="3:8" x14ac:dyDescent="0.25">
      <c r="C178" s="9">
        <v>50</v>
      </c>
      <c r="D178" s="8">
        <v>182.99705270948562</v>
      </c>
      <c r="E178" s="8">
        <v>206.49999999999994</v>
      </c>
      <c r="F178" s="8">
        <v>-106.37237862016019</v>
      </c>
      <c r="G178" s="8">
        <v>-140.00000000000011</v>
      </c>
      <c r="H178" s="8">
        <v>0</v>
      </c>
    </row>
    <row r="179" spans="3:8" x14ac:dyDescent="0.25">
      <c r="C179" s="9">
        <v>51</v>
      </c>
      <c r="D179" s="8">
        <v>197.43565086516276</v>
      </c>
      <c r="E179" s="8">
        <v>221.79999999999978</v>
      </c>
      <c r="F179" s="8">
        <v>-95.047987909825167</v>
      </c>
      <c r="G179" s="8">
        <v>-128.00000000000023</v>
      </c>
      <c r="H179" s="8">
        <v>0</v>
      </c>
    </row>
    <row r="180" spans="3:8" x14ac:dyDescent="0.25">
      <c r="C180" s="9">
        <v>52</v>
      </c>
      <c r="D180" s="8">
        <v>198.75446439880628</v>
      </c>
      <c r="E180" s="8">
        <v>221.79999999999978</v>
      </c>
      <c r="F180" s="8">
        <v>-94.058877759592534</v>
      </c>
      <c r="G180" s="8">
        <v>-128.00000000000023</v>
      </c>
      <c r="H180" s="8">
        <v>0</v>
      </c>
    </row>
    <row r="181" spans="3:8" x14ac:dyDescent="0.25">
      <c r="C181" s="9">
        <v>53</v>
      </c>
      <c r="D181" s="8">
        <v>200.32173437379691</v>
      </c>
      <c r="E181" s="8">
        <v>248.29999999999978</v>
      </c>
      <c r="F181" s="8">
        <v>-92.935174758655904</v>
      </c>
      <c r="G181" s="8">
        <v>-109.0000000000002</v>
      </c>
      <c r="H181" s="8">
        <v>0</v>
      </c>
    </row>
    <row r="182" spans="3:8" x14ac:dyDescent="0.25">
      <c r="C182" s="9">
        <v>54</v>
      </c>
      <c r="D182" s="8">
        <v>202.45133195576216</v>
      </c>
      <c r="E182" s="8">
        <v>253.69999999999985</v>
      </c>
      <c r="F182" s="8">
        <v>-91.476006045087161</v>
      </c>
      <c r="G182" s="8">
        <v>-105.30000000000013</v>
      </c>
      <c r="H182" s="8">
        <v>0</v>
      </c>
    </row>
    <row r="183" spans="3:8" x14ac:dyDescent="0.25">
      <c r="C183" s="9">
        <v>55</v>
      </c>
      <c r="D183" s="8">
        <v>205.70415643215654</v>
      </c>
      <c r="E183" s="8">
        <v>259.19999999999993</v>
      </c>
      <c r="F183" s="8">
        <v>-89.346884569628969</v>
      </c>
      <c r="G183" s="8">
        <v>-101.70000000000007</v>
      </c>
      <c r="H183" s="8">
        <v>0</v>
      </c>
    </row>
    <row r="184" spans="3:8" x14ac:dyDescent="0.25">
      <c r="C184" s="9">
        <v>56</v>
      </c>
      <c r="D184" s="8">
        <v>208.22791233381605</v>
      </c>
      <c r="E184" s="8">
        <v>287.19999999999993</v>
      </c>
      <c r="F184" s="8">
        <v>-87.769537131091766</v>
      </c>
      <c r="G184" s="8">
        <v>-84.200000000000088</v>
      </c>
      <c r="H184" s="8">
        <v>0</v>
      </c>
    </row>
    <row r="185" spans="3:8" x14ac:dyDescent="0.25">
      <c r="C185" s="9">
        <v>57</v>
      </c>
      <c r="D185" s="8">
        <v>211.68000377507502</v>
      </c>
      <c r="E185" s="8">
        <v>292.89999999999998</v>
      </c>
      <c r="F185" s="8">
        <v>-85.710394867884617</v>
      </c>
      <c r="G185" s="8">
        <v>-80.800000000000026</v>
      </c>
      <c r="H185" s="8">
        <v>0</v>
      </c>
    </row>
    <row r="186" spans="3:8" x14ac:dyDescent="0.25">
      <c r="C186" s="9">
        <v>58</v>
      </c>
      <c r="D186" s="8">
        <v>213.23339128404655</v>
      </c>
      <c r="E186" s="8">
        <v>292.89999999999998</v>
      </c>
      <c r="F186" s="8">
        <v>-84.826570940366366</v>
      </c>
      <c r="G186" s="8">
        <v>-80.800000000000011</v>
      </c>
      <c r="H186" s="8">
        <v>0</v>
      </c>
    </row>
    <row r="187" spans="3:8" x14ac:dyDescent="0.25">
      <c r="C187" s="9">
        <v>59</v>
      </c>
      <c r="D187" s="8">
        <v>219.46556585146533</v>
      </c>
      <c r="E187" s="8">
        <v>292.89999999999998</v>
      </c>
      <c r="F187" s="8">
        <v>-81.446408463122296</v>
      </c>
      <c r="G187" s="8">
        <v>-80.8</v>
      </c>
      <c r="H187" s="8">
        <v>0</v>
      </c>
    </row>
    <row r="188" spans="3:8" x14ac:dyDescent="0.25">
      <c r="C188" s="9">
        <v>60</v>
      </c>
      <c r="D188" s="8">
        <v>221.91544303734628</v>
      </c>
      <c r="E188" s="8">
        <v>298.90000000000009</v>
      </c>
      <c r="F188" s="8">
        <v>-80.180638583750508</v>
      </c>
      <c r="G188" s="8">
        <v>-77.699999999999974</v>
      </c>
      <c r="H188" s="8">
        <v>0</v>
      </c>
    </row>
    <row r="189" spans="3:8" x14ac:dyDescent="0.25">
      <c r="C189" s="9">
        <v>61</v>
      </c>
      <c r="D189" s="8">
        <v>222.34554317617943</v>
      </c>
      <c r="E189" s="8">
        <v>311.0999999999998</v>
      </c>
      <c r="F189" s="8">
        <v>-79.969113925307994</v>
      </c>
      <c r="G189" s="8">
        <v>-71.700000000000074</v>
      </c>
      <c r="H189" s="8">
        <v>0</v>
      </c>
    </row>
    <row r="190" spans="3:8" x14ac:dyDescent="0.25">
      <c r="C190" s="9">
        <v>62</v>
      </c>
      <c r="D190" s="8">
        <v>223.131758936621</v>
      </c>
      <c r="E190" s="8">
        <v>323.49999999999994</v>
      </c>
      <c r="F190" s="8">
        <v>-79.601367843811147</v>
      </c>
      <c r="G190" s="8">
        <v>-65.899999999999977</v>
      </c>
      <c r="H190" s="8">
        <v>0</v>
      </c>
    </row>
    <row r="191" spans="3:8" x14ac:dyDescent="0.25">
      <c r="C191" s="9">
        <v>63</v>
      </c>
      <c r="D191" s="8">
        <v>230.40800303496098</v>
      </c>
      <c r="E191" s="8">
        <v>342.39999999999975</v>
      </c>
      <c r="F191" s="8">
        <v>-76.367481577882216</v>
      </c>
      <c r="G191" s="8">
        <v>-57.500000000000085</v>
      </c>
      <c r="H191" s="8">
        <v>0</v>
      </c>
    </row>
    <row r="192" spans="3:8" x14ac:dyDescent="0.25">
      <c r="C192" s="9">
        <v>64</v>
      </c>
      <c r="D192" s="8">
        <v>230.67740033926017</v>
      </c>
      <c r="E192" s="8">
        <v>342.39999999999975</v>
      </c>
      <c r="F192" s="8">
        <v>-76.253829590130962</v>
      </c>
      <c r="G192" s="8">
        <v>-57.500000000000057</v>
      </c>
      <c r="H192" s="8">
        <v>0</v>
      </c>
    </row>
    <row r="193" spans="3:8" x14ac:dyDescent="0.25">
      <c r="C193" s="9">
        <v>65</v>
      </c>
      <c r="D193" s="8">
        <v>244.04335537116233</v>
      </c>
      <c r="E193" s="8">
        <v>348.89999999999986</v>
      </c>
      <c r="F193" s="8">
        <v>-70.907447577370121</v>
      </c>
      <c r="G193" s="8">
        <v>-54.900000000000034</v>
      </c>
      <c r="H193" s="8">
        <v>0</v>
      </c>
    </row>
    <row r="194" spans="3:8" x14ac:dyDescent="0.25">
      <c r="C194" s="9">
        <v>66</v>
      </c>
      <c r="D194" s="8">
        <v>256.96553940110397</v>
      </c>
      <c r="E194" s="8">
        <v>355.49999999999994</v>
      </c>
      <c r="F194" s="8">
        <v>-66.012680899361953</v>
      </c>
      <c r="G194" s="8">
        <v>-52.399999999999977</v>
      </c>
      <c r="H194" s="8">
        <v>0</v>
      </c>
    </row>
    <row r="195" spans="3:8" x14ac:dyDescent="0.25">
      <c r="C195" s="9">
        <v>67</v>
      </c>
      <c r="D195" s="8">
        <v>259.51262799863878</v>
      </c>
      <c r="E195" s="8">
        <v>355.49999999999994</v>
      </c>
      <c r="F195" s="8">
        <v>-65.100290953976327</v>
      </c>
      <c r="G195" s="8">
        <v>-52.399999999999963</v>
      </c>
      <c r="H195" s="8">
        <v>0</v>
      </c>
    </row>
    <row r="196" spans="3:8" x14ac:dyDescent="0.25">
      <c r="C196" s="9">
        <v>68</v>
      </c>
      <c r="D196" s="8">
        <v>259.99208389110851</v>
      </c>
      <c r="E196" s="8">
        <v>369.09999999999968</v>
      </c>
      <c r="F196" s="8">
        <v>-64.938122049170417</v>
      </c>
      <c r="G196" s="8">
        <v>-47.800000000000068</v>
      </c>
      <c r="H196" s="8">
        <v>0</v>
      </c>
    </row>
    <row r="197" spans="3:8" x14ac:dyDescent="0.25">
      <c r="C197" s="9">
        <v>69</v>
      </c>
      <c r="D197" s="8">
        <v>262.61520498409254</v>
      </c>
      <c r="E197" s="8">
        <v>375.99999999999977</v>
      </c>
      <c r="F197" s="8">
        <v>-64.101764599233448</v>
      </c>
      <c r="G197" s="8">
        <v>-45.600000000000037</v>
      </c>
      <c r="H197" s="8">
        <v>0</v>
      </c>
    </row>
    <row r="198" spans="3:8" x14ac:dyDescent="0.25">
      <c r="C198" s="9">
        <v>70</v>
      </c>
      <c r="D198" s="8">
        <v>264.19347818528161</v>
      </c>
      <c r="E198" s="8">
        <v>389.99999999999994</v>
      </c>
      <c r="F198" s="8">
        <v>-63.628282638876755</v>
      </c>
      <c r="G198" s="8">
        <v>-41.399999999999977</v>
      </c>
      <c r="H198" s="8">
        <v>0</v>
      </c>
    </row>
    <row r="199" spans="3:8" x14ac:dyDescent="0.25">
      <c r="C199" s="9">
        <v>71</v>
      </c>
      <c r="D199" s="8">
        <v>268.09371623853485</v>
      </c>
      <c r="E199" s="8">
        <v>397.1</v>
      </c>
      <c r="F199" s="8">
        <v>-62.529624032326545</v>
      </c>
      <c r="G199" s="8">
        <v>-39.399999999999963</v>
      </c>
      <c r="H199" s="8">
        <v>0</v>
      </c>
    </row>
    <row r="200" spans="3:8" x14ac:dyDescent="0.25">
      <c r="C200" s="9">
        <v>72</v>
      </c>
      <c r="D200" s="8">
        <v>283.70981295993181</v>
      </c>
      <c r="E200" s="8">
        <v>411.49999999999977</v>
      </c>
      <c r="F200" s="8">
        <v>-58.408709619735689</v>
      </c>
      <c r="G200" s="8">
        <v>-35.600000000000037</v>
      </c>
      <c r="H200" s="8">
        <v>0</v>
      </c>
    </row>
    <row r="201" spans="3:8" x14ac:dyDescent="0.25">
      <c r="C201" s="9">
        <v>73</v>
      </c>
      <c r="D201" s="8">
        <v>286.99970904602367</v>
      </c>
      <c r="E201" s="8">
        <v>426.09999999999997</v>
      </c>
      <c r="F201" s="8">
        <v>-57.597502365630859</v>
      </c>
      <c r="G201" s="8">
        <v>-31.999999999999986</v>
      </c>
      <c r="H201" s="8">
        <v>0</v>
      </c>
    </row>
    <row r="202" spans="3:8" x14ac:dyDescent="0.25">
      <c r="C202" s="9">
        <v>74</v>
      </c>
      <c r="D202" s="8">
        <v>297.00655584006586</v>
      </c>
      <c r="E202" s="8">
        <v>433.50000000000006</v>
      </c>
      <c r="F202" s="8">
        <v>-55.298632156188717</v>
      </c>
      <c r="G202" s="8">
        <v>-30.299999999999969</v>
      </c>
      <c r="H202" s="8">
        <v>0</v>
      </c>
    </row>
    <row r="203" spans="3:8" x14ac:dyDescent="0.25">
      <c r="C203" s="9">
        <v>75</v>
      </c>
      <c r="D203" s="8">
        <v>299.96433025946146</v>
      </c>
      <c r="E203" s="8">
        <v>440.9999999999996</v>
      </c>
      <c r="F203" s="8">
        <v>-54.667640280051003</v>
      </c>
      <c r="G203" s="8">
        <v>-28.70000000000006</v>
      </c>
      <c r="H203" s="8">
        <v>0</v>
      </c>
    </row>
    <row r="204" spans="3:8" x14ac:dyDescent="0.25">
      <c r="C204" s="9">
        <v>76</v>
      </c>
      <c r="D204" s="8">
        <v>372.75317590607966</v>
      </c>
      <c r="E204" s="8">
        <v>448.5999999999998</v>
      </c>
      <c r="F204" s="8">
        <v>-40.301420744534241</v>
      </c>
      <c r="G204" s="8">
        <v>-27.200000000000031</v>
      </c>
      <c r="H204" s="8">
        <v>0</v>
      </c>
    </row>
    <row r="205" spans="3:8" x14ac:dyDescent="0.25">
      <c r="C205" s="9">
        <v>77</v>
      </c>
      <c r="D205" s="8">
        <v>373.51081049868264</v>
      </c>
      <c r="E205" s="8">
        <v>448.59999999999974</v>
      </c>
      <c r="F205" s="8">
        <v>-40.163669000424633</v>
      </c>
      <c r="G205" s="8">
        <v>-27.200000000000031</v>
      </c>
      <c r="H205" s="8">
        <v>0</v>
      </c>
    </row>
    <row r="206" spans="3:8" x14ac:dyDescent="0.25">
      <c r="C206" s="9">
        <v>78</v>
      </c>
      <c r="D206" s="8">
        <v>381.75201966516067</v>
      </c>
      <c r="E206" s="8">
        <v>495.39999999999986</v>
      </c>
      <c r="F206" s="8">
        <v>-38.790134139344985</v>
      </c>
      <c r="G206" s="8">
        <v>-19.40000000000002</v>
      </c>
      <c r="H206" s="8">
        <v>0</v>
      </c>
    </row>
    <row r="207" spans="3:8" x14ac:dyDescent="0.25">
      <c r="C207" s="9">
        <v>79</v>
      </c>
      <c r="D207" s="8">
        <v>382.19679578085686</v>
      </c>
      <c r="E207" s="8">
        <v>511.20000000000005</v>
      </c>
      <c r="F207" s="8">
        <v>-38.722573210378457</v>
      </c>
      <c r="G207" s="8">
        <v>-16.999999999999979</v>
      </c>
      <c r="H207" s="8">
        <v>0</v>
      </c>
    </row>
    <row r="208" spans="3:8" x14ac:dyDescent="0.25">
      <c r="C208" s="9">
        <v>80</v>
      </c>
      <c r="D208" s="8">
        <v>399.43647082636869</v>
      </c>
      <c r="E208" s="8">
        <v>519.19999999999959</v>
      </c>
      <c r="F208" s="8">
        <v>-36.352117891620566</v>
      </c>
      <c r="G208" s="8">
        <v>-15.900000000000034</v>
      </c>
      <c r="H208" s="8">
        <v>0</v>
      </c>
    </row>
    <row r="209" spans="3:8" x14ac:dyDescent="0.25">
      <c r="C209" s="9">
        <v>81</v>
      </c>
      <c r="D209" s="8">
        <v>443.35888533457819</v>
      </c>
      <c r="E209" s="8">
        <v>527.29999999999973</v>
      </c>
      <c r="F209" s="8">
        <v>-30.929597581965076</v>
      </c>
      <c r="G209" s="8">
        <v>-14.90000000000002</v>
      </c>
      <c r="H209" s="8">
        <v>0</v>
      </c>
    </row>
    <row r="210" spans="3:8" x14ac:dyDescent="0.25">
      <c r="C210" s="9">
        <v>82</v>
      </c>
      <c r="D210" s="8">
        <v>450.05738523895974</v>
      </c>
      <c r="E210" s="8">
        <v>609.29999999999973</v>
      </c>
      <c r="F210" s="8">
        <v>-30.194396372947608</v>
      </c>
      <c r="G210" s="8">
        <v>-5.9000000000000199</v>
      </c>
      <c r="H210" s="8">
        <v>0</v>
      </c>
    </row>
    <row r="211" spans="3:8" x14ac:dyDescent="0.25">
      <c r="C211" s="9">
        <v>83</v>
      </c>
      <c r="D211" s="8">
        <v>466.19008881360764</v>
      </c>
      <c r="E211" s="8">
        <v>617.5999999999998</v>
      </c>
      <c r="F211" s="8">
        <v>-28.639436992258652</v>
      </c>
      <c r="G211" s="8">
        <v>-5.1000000000000085</v>
      </c>
      <c r="H211" s="8">
        <v>0</v>
      </c>
    </row>
    <row r="212" spans="3:8" x14ac:dyDescent="0.25">
      <c r="C212" s="9">
        <v>84</v>
      </c>
      <c r="D212" s="8">
        <v>493.63760061692699</v>
      </c>
      <c r="E212" s="8">
        <v>626</v>
      </c>
      <c r="F212" s="8">
        <v>-26.352144341982068</v>
      </c>
      <c r="G212" s="8">
        <v>-4.3999999999999986</v>
      </c>
      <c r="H212" s="8">
        <v>0</v>
      </c>
    </row>
    <row r="213" spans="3:8" x14ac:dyDescent="0.25">
      <c r="C213" s="9">
        <v>85</v>
      </c>
      <c r="D213" s="8">
        <v>510.15904403674722</v>
      </c>
      <c r="E213" s="8">
        <v>625.99999999999989</v>
      </c>
      <c r="F213" s="8">
        <v>-25.185924806465366</v>
      </c>
      <c r="G213" s="8">
        <v>-4.3999999999999986</v>
      </c>
      <c r="H213" s="8">
        <v>0</v>
      </c>
    </row>
    <row r="214" spans="3:8" x14ac:dyDescent="0.25">
      <c r="C214" s="9">
        <v>86</v>
      </c>
      <c r="D214" s="8">
        <v>589.13378803946898</v>
      </c>
      <c r="E214" s="8">
        <v>634.6</v>
      </c>
      <c r="F214" s="8">
        <v>-20.594369922586196</v>
      </c>
      <c r="G214" s="8">
        <v>-3.8999999999999915</v>
      </c>
      <c r="H214" s="8">
        <v>0</v>
      </c>
    </row>
    <row r="215" spans="3:8" x14ac:dyDescent="0.25">
      <c r="C215" s="9">
        <v>87</v>
      </c>
      <c r="D215" s="8">
        <v>688.26480636596864</v>
      </c>
      <c r="E215" s="8">
        <v>651.99999999999977</v>
      </c>
      <c r="F215" s="8">
        <v>-16.036621953551702</v>
      </c>
      <c r="G215" s="8">
        <v>-3.1000000000000085</v>
      </c>
      <c r="H215" s="8">
        <v>0</v>
      </c>
    </row>
    <row r="216" spans="3:8" x14ac:dyDescent="0.25">
      <c r="C216" s="9">
        <v>88</v>
      </c>
      <c r="D216" s="8">
        <v>1034.9352616847259</v>
      </c>
      <c r="E216" s="8">
        <v>704.79999999999984</v>
      </c>
      <c r="F216" s="8">
        <v>-4.2183109767758538</v>
      </c>
      <c r="G216" s="8">
        <v>-1.3000000000000043</v>
      </c>
      <c r="H216" s="8">
        <v>0</v>
      </c>
    </row>
    <row r="217" spans="3:8" x14ac:dyDescent="0.25">
      <c r="C217" s="9">
        <v>89</v>
      </c>
      <c r="D217" s="8">
        <v>1180.8451539957427</v>
      </c>
      <c r="E217" s="8">
        <v>713.7</v>
      </c>
      <c r="F217" s="8">
        <v>-0.93943699225861366</v>
      </c>
      <c r="G217" s="8">
        <v>-1.1000000000000014</v>
      </c>
      <c r="H217" s="8">
        <v>0</v>
      </c>
    </row>
    <row r="218" spans="3:8" x14ac:dyDescent="0.25">
      <c r="C218" s="9">
        <v>90</v>
      </c>
      <c r="D218" s="8">
        <v>1265.3944832990173</v>
      </c>
      <c r="E218" s="8">
        <v>812.7</v>
      </c>
      <c r="F218" s="8">
        <v>0</v>
      </c>
      <c r="G218" s="8">
        <v>0</v>
      </c>
      <c r="H218" s="8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Intervals'!$B$10:$B$10" display="Intervals: Training" xr:uid="{898B51D5-B77D-49AC-A7EF-B5489F719854}"/>
    <hyperlink ref="D4" location="'LinReg_Intervals'!$I$10:$I$10" display="Intervals: Validation" xr:uid="{D29ACEAE-38F5-425A-BD31-E9C7D76B4E0C}"/>
    <hyperlink ref="F4" location="'LinReg_Output'!$B$10:$B$10" display="Inputs" xr:uid="{A3E52332-3996-424B-8169-5E82E5491C4E}"/>
    <hyperlink ref="H4" location="'LinReg_Output'!$B$52:$B$52" display="Regression Summary" xr:uid="{7D2FFC6F-5BC0-4E0E-9E27-8204CC0F548A}"/>
    <hyperlink ref="J4" location="'LinReg_Output'!$B$61:$B$61" display="Predictor Screening" xr:uid="{6A9745D2-FF87-4DCC-8377-4C3081B1D54E}"/>
    <hyperlink ref="B5" location="'LinReg_Output'!$B$70:$B$70" display="Coefficients" xr:uid="{B4D3C5AC-B257-47A9-B9FF-28ED4B989FCC}"/>
    <hyperlink ref="D5" location="'LinReg_ResidInfluence'!$B$10:$B$10" display="Residuals" xr:uid="{D9D127B3-B182-4D7B-B5A6-586B9A975740}"/>
    <hyperlink ref="F5" location="'LinReg_Stored'!$B$10:$B$10" display="PMML Model" xr:uid="{7DAA8145-3871-421B-A141-6C67E1F5EAF7}"/>
    <hyperlink ref="H5" location="'LinReg_TrainingLiftChart'!$B$10:$B$10" display="Training: Charts" xr:uid="{68AE79FF-67C4-45EF-8136-AE00384A8A02}"/>
    <hyperlink ref="J5" location="'LinReg_TrainingScore'!$B$10:$B$10" display="Training: Prediction Summary" xr:uid="{FAFAC731-2C9D-43EF-A251-BFE999B647C7}"/>
    <hyperlink ref="B6" location="'LinReg_TrainingScore'!$B$19:$B$19" display="Training: Prediction Details" xr:uid="{07EF0A43-27DA-43D6-8E74-2AE664D2A1E9}"/>
    <hyperlink ref="D6" location="'LinReg_ValidationLiftChart'!$B$10:$B$10" display="Validation: Charts" xr:uid="{D6AE9995-BC3D-4052-8AE7-88CBA027BD36}"/>
    <hyperlink ref="F6" location="'LinReg_ValidationScore'!$B$10:$B$10" display="Validation: Prediction Summary" xr:uid="{A984AC1C-3BFF-4760-AFD2-BBE1957315FE}"/>
    <hyperlink ref="H6" location="'LinReg_ValidationScore'!$B$19:$B$19" display="Validation: Prediction Details" xr:uid="{FFA281C9-9D50-41DE-B0E8-CD4ED35A751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9F05-64F2-43FF-9DCC-71461725B071}">
  <dimension ref="B1:Q36"/>
  <sheetViews>
    <sheetView showGridLines="0" workbookViewId="0"/>
  </sheetViews>
  <sheetFormatPr defaultRowHeight="12.5" x14ac:dyDescent="0.25"/>
  <cols>
    <col min="14" max="14" width="15.26953125" bestFit="1" customWidth="1"/>
  </cols>
  <sheetData>
    <row r="1" spans="2:17" ht="18.5" x14ac:dyDescent="0.45">
      <c r="B1" s="6" t="s">
        <v>355</v>
      </c>
      <c r="N1" t="s">
        <v>356</v>
      </c>
    </row>
    <row r="3" spans="2:17" ht="15.5" x14ac:dyDescent="0.35"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6"/>
      <c r="N3" s="14" t="s">
        <v>3</v>
      </c>
      <c r="O3" s="15"/>
      <c r="P3" s="15"/>
      <c r="Q3" s="16"/>
    </row>
    <row r="4" spans="2:17" ht="13" x14ac:dyDescent="0.3">
      <c r="B4" s="26" t="s">
        <v>383</v>
      </c>
      <c r="C4" s="22"/>
      <c r="D4" s="26" t="s">
        <v>384</v>
      </c>
      <c r="E4" s="22"/>
      <c r="F4" s="26" t="s">
        <v>8</v>
      </c>
      <c r="G4" s="22"/>
      <c r="H4" s="26" t="s">
        <v>385</v>
      </c>
      <c r="I4" s="22"/>
      <c r="J4" s="26" t="s">
        <v>386</v>
      </c>
      <c r="K4" s="22"/>
      <c r="N4" s="12" t="s">
        <v>4</v>
      </c>
      <c r="O4" s="12" t="s">
        <v>5</v>
      </c>
      <c r="P4" s="12" t="s">
        <v>6</v>
      </c>
      <c r="Q4" s="12" t="s">
        <v>7</v>
      </c>
    </row>
    <row r="5" spans="2:17" ht="13" x14ac:dyDescent="0.3">
      <c r="B5" s="26" t="s">
        <v>387</v>
      </c>
      <c r="C5" s="22"/>
      <c r="D5" s="26" t="s">
        <v>388</v>
      </c>
      <c r="E5" s="22"/>
      <c r="F5" s="26" t="s">
        <v>357</v>
      </c>
      <c r="G5" s="22"/>
      <c r="H5" s="26" t="s">
        <v>389</v>
      </c>
      <c r="I5" s="22"/>
      <c r="J5" s="26" t="s">
        <v>390</v>
      </c>
      <c r="K5" s="22"/>
      <c r="N5" s="10">
        <v>7</v>
      </c>
      <c r="O5" s="10">
        <v>4</v>
      </c>
      <c r="P5" s="10">
        <v>19</v>
      </c>
      <c r="Q5" s="10">
        <v>30</v>
      </c>
    </row>
    <row r="6" spans="2:17" ht="13" x14ac:dyDescent="0.3">
      <c r="B6" s="26" t="s">
        <v>391</v>
      </c>
      <c r="C6" s="22"/>
      <c r="D6" s="26" t="s">
        <v>392</v>
      </c>
      <c r="E6" s="22"/>
      <c r="F6" s="26" t="s">
        <v>393</v>
      </c>
      <c r="G6" s="22"/>
      <c r="H6" s="26" t="s">
        <v>394</v>
      </c>
      <c r="I6" s="22"/>
      <c r="J6" s="20"/>
      <c r="K6" s="22"/>
    </row>
    <row r="10" spans="2:17" ht="18.5" x14ac:dyDescent="0.45">
      <c r="B10" s="7" t="s">
        <v>357</v>
      </c>
    </row>
    <row r="12" spans="2:17" x14ac:dyDescent="0.25">
      <c r="B12" t="s">
        <v>358</v>
      </c>
    </row>
    <row r="13" spans="2:17" x14ac:dyDescent="0.25">
      <c r="B13" t="s">
        <v>359</v>
      </c>
    </row>
    <row r="14" spans="2:17" x14ac:dyDescent="0.25">
      <c r="B14" t="s">
        <v>360</v>
      </c>
    </row>
    <row r="15" spans="2:17" x14ac:dyDescent="0.25">
      <c r="B15" t="s">
        <v>361</v>
      </c>
    </row>
    <row r="16" spans="2:17" x14ac:dyDescent="0.25">
      <c r="B16" t="s">
        <v>362</v>
      </c>
    </row>
    <row r="17" spans="2:2" x14ac:dyDescent="0.25">
      <c r="B17" t="s">
        <v>363</v>
      </c>
    </row>
    <row r="18" spans="2:2" x14ac:dyDescent="0.25">
      <c r="B18" t="s">
        <v>364</v>
      </c>
    </row>
    <row r="19" spans="2:2" x14ac:dyDescent="0.25">
      <c r="B19" t="s">
        <v>365</v>
      </c>
    </row>
    <row r="20" spans="2:2" x14ac:dyDescent="0.25">
      <c r="B20" t="s">
        <v>366</v>
      </c>
    </row>
    <row r="21" spans="2:2" x14ac:dyDescent="0.25">
      <c r="B21" t="s">
        <v>367</v>
      </c>
    </row>
    <row r="22" spans="2:2" x14ac:dyDescent="0.25">
      <c r="B22" t="s">
        <v>368</v>
      </c>
    </row>
    <row r="23" spans="2:2" x14ac:dyDescent="0.25">
      <c r="B23" t="s">
        <v>369</v>
      </c>
    </row>
    <row r="24" spans="2:2" x14ac:dyDescent="0.25">
      <c r="B24" t="s">
        <v>370</v>
      </c>
    </row>
    <row r="25" spans="2:2" x14ac:dyDescent="0.25">
      <c r="B25" t="s">
        <v>371</v>
      </c>
    </row>
    <row r="26" spans="2:2" x14ac:dyDescent="0.25">
      <c r="B26" t="s">
        <v>372</v>
      </c>
    </row>
    <row r="27" spans="2:2" x14ac:dyDescent="0.25">
      <c r="B27" t="s">
        <v>373</v>
      </c>
    </row>
    <row r="28" spans="2:2" x14ac:dyDescent="0.25">
      <c r="B28" t="s">
        <v>374</v>
      </c>
    </row>
    <row r="29" spans="2:2" x14ac:dyDescent="0.25">
      <c r="B29" t="s">
        <v>375</v>
      </c>
    </row>
    <row r="30" spans="2:2" x14ac:dyDescent="0.25">
      <c r="B30" t="s">
        <v>376</v>
      </c>
    </row>
    <row r="31" spans="2:2" x14ac:dyDescent="0.25">
      <c r="B31" t="s">
        <v>377</v>
      </c>
    </row>
    <row r="32" spans="2:2" x14ac:dyDescent="0.25">
      <c r="B32" t="s">
        <v>378</v>
      </c>
    </row>
    <row r="33" spans="2:2" x14ac:dyDescent="0.25">
      <c r="B33" t="s">
        <v>379</v>
      </c>
    </row>
    <row r="34" spans="2:2" x14ac:dyDescent="0.25">
      <c r="B34" t="s">
        <v>380</v>
      </c>
    </row>
    <row r="35" spans="2:2" x14ac:dyDescent="0.25">
      <c r="B35" t="s">
        <v>381</v>
      </c>
    </row>
    <row r="36" spans="2:2" x14ac:dyDescent="0.25">
      <c r="B36" t="s">
        <v>382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Intervals'!$B$10:$B$10" display="Intervals: Training" xr:uid="{F7B955AD-F661-431E-87BE-60A6956EB19A}"/>
    <hyperlink ref="D4" location="'LinReg_Intervals'!$I$10:$I$10" display="Intervals: Validation" xr:uid="{1AE331A4-DF1A-4AF9-A4C2-69EB224955A8}"/>
    <hyperlink ref="F4" location="'LinReg_Output'!$B$10:$B$10" display="Inputs" xr:uid="{F2424641-75D4-4C4F-B40C-63585E196468}"/>
    <hyperlink ref="H4" location="'LinReg_Output'!$B$52:$B$52" display="Regression Summary" xr:uid="{4CF609B4-ADAE-4B4E-8E74-B543E5043244}"/>
    <hyperlink ref="J4" location="'LinReg_Output'!$B$61:$B$61" display="Predictor Screening" xr:uid="{EFEFD86A-C250-4938-816A-1D54F662BA9E}"/>
    <hyperlink ref="B5" location="'LinReg_Output'!$B$70:$B$70" display="Coefficients" xr:uid="{9E5BCA56-F20E-4E99-B0C0-947419B345F1}"/>
    <hyperlink ref="D5" location="'LinReg_ResidInfluence'!$B$10:$B$10" display="Residuals" xr:uid="{40ACECA5-BA58-4F43-81E3-E756BE2F2C2B}"/>
    <hyperlink ref="F5" location="'LinReg_Stored'!$B$10:$B$10" display="PMML Model" xr:uid="{083C66CF-66B3-43E7-B895-9C099CB23BF2}"/>
    <hyperlink ref="H5" location="'LinReg_TrainingLiftChart'!$B$10:$B$10" display="Training: Charts" xr:uid="{067404DE-5F4E-43A8-BA51-8A34498AB2CA}"/>
    <hyperlink ref="J5" location="'LinReg_TrainingScore'!$B$10:$B$10" display="Training: Prediction Summary" xr:uid="{A747E54B-2B76-41B7-8977-B71F97790691}"/>
    <hyperlink ref="B6" location="'LinReg_TrainingScore'!$B$19:$B$19" display="Training: Prediction Details" xr:uid="{30B694C5-75CF-4141-80E9-9E5356FD19A0}"/>
    <hyperlink ref="D6" location="'LinReg_ValidationLiftChart'!$B$10:$B$10" display="Validation: Charts" xr:uid="{A2667388-1E84-4210-A8E0-E436D8A1F77E}"/>
    <hyperlink ref="F6" location="'LinReg_ValidationScore'!$B$10:$B$10" display="Validation: Prediction Summary" xr:uid="{A735F1E1-AF9B-476C-BD2F-C4F63A86A357}"/>
    <hyperlink ref="H6" location="'LinReg_ValidationScore'!$B$19:$B$19" display="Validation: Prediction Details" xr:uid="{8F913FAD-6DB2-472B-BA86-B3B2C68C4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 for Linear </vt:lpstr>
      <vt:lpstr>data for quadratic </vt:lpstr>
      <vt:lpstr>TSPartition1</vt:lpstr>
      <vt:lpstr>LinReg_Output1</vt:lpstr>
      <vt:lpstr>LinReg_ResidInfluence1</vt:lpstr>
      <vt:lpstr>LinReg_Intervals1</vt:lpstr>
      <vt:lpstr>LinReg_TrainingScore1</vt:lpstr>
      <vt:lpstr>LinReg_ValidationScore1</vt:lpstr>
      <vt:lpstr>LinReg_Stored1</vt:lpstr>
      <vt:lpstr>TSPartition</vt:lpstr>
      <vt:lpstr>LinReg_Output</vt:lpstr>
      <vt:lpstr>LinReg_ResidInfluence</vt:lpstr>
      <vt:lpstr>LinReg_Intervals</vt:lpstr>
      <vt:lpstr>LinReg_TrainingScore</vt:lpstr>
      <vt:lpstr>LinReg_TrainingLiftChart</vt:lpstr>
      <vt:lpstr>LinReg_ValidationScore</vt:lpstr>
      <vt:lpstr>LinReg_ValidationLiftChart</vt:lpstr>
      <vt:lpstr>LinReg_Stored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ambuj singh</cp:lastModifiedBy>
  <dcterms:modified xsi:type="dcterms:W3CDTF">2022-08-03T04:34:17Z</dcterms:modified>
</cp:coreProperties>
</file>