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akshay.ginodia\Desktop\"/>
    </mc:Choice>
  </mc:AlternateContent>
  <xr:revisionPtr revIDLastSave="0" documentId="13_ncr:1_{8EBF96CD-7C7F-43BE-B977-5FCC2B7DB73F}" xr6:coauthVersionLast="43" xr6:coauthVersionMax="43" xr10:uidLastSave="{00000000-0000-0000-0000-000000000000}"/>
  <bookViews>
    <workbookView xWindow="-120" yWindow="-120" windowWidth="20730" windowHeight="11160" tabRatio="500" activeTab="4" xr2:uid="{00000000-000D-0000-FFFF-FFFF00000000}"/>
  </bookViews>
  <sheets>
    <sheet name="Invoices" sheetId="1" r:id="rId1"/>
    <sheet name="Core" sheetId="2" r:id="rId2"/>
    <sheet name="Summary" sheetId="3" r:id="rId3"/>
    <sheet name="Pairs" sheetId="6" r:id="rId4"/>
    <sheet name="Final" sheetId="7" r:id="rId5"/>
  </sheets>
  <definedNames>
    <definedName name="_xlnm._FilterDatabase" localSheetId="4" hidden="1">Final!$A$1:$H$29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7" l="1"/>
  <c r="C3" i="7"/>
  <c r="C4" i="7"/>
  <c r="C5" i="7"/>
  <c r="C6" i="7"/>
  <c r="C7" i="7"/>
  <c r="C8" i="7"/>
  <c r="C9" i="7"/>
  <c r="H2" i="7"/>
  <c r="B25" i="3"/>
  <c r="C25" i="3"/>
  <c r="D25" i="3"/>
  <c r="E25" i="3"/>
  <c r="F25" i="3"/>
  <c r="G25" i="3"/>
  <c r="H25" i="3"/>
  <c r="I25" i="3"/>
  <c r="B3" i="3"/>
  <c r="L7" i="7"/>
  <c r="L6" i="7"/>
  <c r="L3" i="7"/>
  <c r="L2" i="7"/>
  <c r="H29" i="7"/>
  <c r="H28" i="7"/>
  <c r="H8" i="7"/>
  <c r="H27" i="7"/>
  <c r="H7" i="7"/>
  <c r="H6" i="7"/>
  <c r="H26" i="7"/>
  <c r="H25" i="7"/>
  <c r="H24" i="7"/>
  <c r="H23" i="7"/>
  <c r="H22" i="7"/>
  <c r="H21" i="7"/>
  <c r="H20" i="7"/>
  <c r="H19" i="7"/>
  <c r="H18" i="7"/>
  <c r="H17" i="7"/>
  <c r="H16" i="7"/>
  <c r="H5" i="7"/>
  <c r="H15" i="7"/>
  <c r="H4" i="7"/>
  <c r="H3" i="7"/>
  <c r="H14" i="7"/>
  <c r="H13" i="7"/>
  <c r="H12" i="7"/>
  <c r="H11" i="7"/>
  <c r="H10" i="7"/>
  <c r="H9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C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</calcChain>
</file>

<file path=xl/sharedStrings.xml><?xml version="1.0" encoding="utf-8"?>
<sst xmlns="http://schemas.openxmlformats.org/spreadsheetml/2006/main" count="322" uniqueCount="71">
  <si>
    <t>Invoices</t>
  </si>
  <si>
    <t>A,B,C,D</t>
  </si>
  <si>
    <t>A,B,D,E</t>
  </si>
  <si>
    <t>B,E,F,</t>
  </si>
  <si>
    <t>A,E,F,G</t>
  </si>
  <si>
    <t>B,D,E,F</t>
  </si>
  <si>
    <t>A,F,G</t>
  </si>
  <si>
    <t>B,C,F</t>
  </si>
  <si>
    <t>D,F,G</t>
  </si>
  <si>
    <t>E,G</t>
  </si>
  <si>
    <t>A,B,C,F</t>
  </si>
  <si>
    <t>D,E,F,G</t>
  </si>
  <si>
    <t>B,C,F,G,</t>
  </si>
  <si>
    <t>A,C,E,G</t>
  </si>
  <si>
    <t>A</t>
  </si>
  <si>
    <t>B</t>
  </si>
  <si>
    <t>C</t>
  </si>
  <si>
    <t>D</t>
  </si>
  <si>
    <t>E</t>
  </si>
  <si>
    <t>F</t>
  </si>
  <si>
    <t>G</t>
  </si>
  <si>
    <t>C,E,F,H</t>
  </si>
  <si>
    <t>F,G,H</t>
  </si>
  <si>
    <t>E,F,G,H</t>
  </si>
  <si>
    <t>A,B,D,E,H</t>
  </si>
  <si>
    <t>E,H</t>
  </si>
  <si>
    <t>A,B,H</t>
  </si>
  <si>
    <t>B,F,H</t>
  </si>
  <si>
    <t>H</t>
  </si>
  <si>
    <t>Coke</t>
  </si>
  <si>
    <t>Chaas</t>
  </si>
  <si>
    <t>Pizza</t>
  </si>
  <si>
    <t>Pasta</t>
  </si>
  <si>
    <t>Burger</t>
  </si>
  <si>
    <t>Biryani</t>
  </si>
  <si>
    <t>Fries</t>
  </si>
  <si>
    <t>Noodles</t>
  </si>
  <si>
    <t>Baskets</t>
  </si>
  <si>
    <t>Threshold</t>
  </si>
  <si>
    <t>Market Basket</t>
  </si>
  <si>
    <t>Basket ID</t>
  </si>
  <si>
    <t>Basket 2</t>
  </si>
  <si>
    <t>Basket 3</t>
  </si>
  <si>
    <t>Basket 4</t>
  </si>
  <si>
    <t>Basket 5</t>
  </si>
  <si>
    <t>Basket 6</t>
  </si>
  <si>
    <t>Basket 7</t>
  </si>
  <si>
    <t>Basket 8</t>
  </si>
  <si>
    <t>Basket 9</t>
  </si>
  <si>
    <t>Basket 10</t>
  </si>
  <si>
    <t>Basket 1</t>
  </si>
  <si>
    <t>Basket 11</t>
  </si>
  <si>
    <t>Basket 12</t>
  </si>
  <si>
    <t>Basket 13</t>
  </si>
  <si>
    <t>Basket 14</t>
  </si>
  <si>
    <t>Basket 15</t>
  </si>
  <si>
    <t>Basket 16</t>
  </si>
  <si>
    <t>Basket 17</t>
  </si>
  <si>
    <t>Basket 18</t>
  </si>
  <si>
    <t>Basket 19</t>
  </si>
  <si>
    <t>Basket 20</t>
  </si>
  <si>
    <t>Basket 21</t>
  </si>
  <si>
    <t>Sum</t>
  </si>
  <si>
    <t>Decision</t>
  </si>
  <si>
    <t>One at a time</t>
  </si>
  <si>
    <t>Two at a time</t>
  </si>
  <si>
    <t>P(A,B)</t>
  </si>
  <si>
    <t>P(B,A)</t>
  </si>
  <si>
    <t>P(F,G)</t>
  </si>
  <si>
    <t>P(G,F)</t>
  </si>
  <si>
    <t>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</si>
</sst>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4" borderId="1" xfId="0" applyFill="1" applyBorder="1"/>
    <xf numFmtId="0" fontId="2" fillId="3" borderId="1" xfId="0" applyFont="1" applyFill="1" applyBorder="1"/>
    <xf numFmtId="0" fontId="0" fillId="0" borderId="2" xfId="0" applyBorder="1"/>
    <xf numFmtId="0" fontId="0" fillId="3" borderId="1" xfId="0" applyFill="1" applyBorder="1"/>
    <xf numFmtId="0" fontId="0" fillId="5" borderId="2" xfId="0" applyFill="1" applyBorder="1"/>
    <xf numFmtId="0" fontId="0" fillId="6" borderId="1" xfId="0" applyFill="1" applyBorder="1"/>
    <xf numFmtId="0" fontId="0" fillId="7" borderId="1" xfId="0" applyFill="1" applyBorder="1"/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8" borderId="1" xfId="0" applyFill="1" applyBorder="1"/>
    <xf numFmtId="0" fontId="0" fillId="3" borderId="2" xfId="0" applyFill="1" applyBorder="1"/>
    <xf numFmtId="0" fontId="0" fillId="9" borderId="3" xfId="0" applyFill="1" applyBorder="1"/>
    <xf numFmtId="0" fontId="0" fillId="0" borderId="0" xfId="0" applyBorder="1"/>
    <xf numFmtId="0" fontId="0" fillId="4" borderId="2" xfId="0" applyFill="1" applyBorder="1"/>
    <xf numFmtId="0" fontId="0" fillId="0" borderId="3" xfId="0" applyFill="1" applyBorder="1"/>
    <xf numFmtId="0" fontId="2" fillId="5" borderId="1" xfId="0" applyFont="1" applyFill="1" applyBorder="1"/>
    <xf numFmtId="0" fontId="2" fillId="5" borderId="1" xfId="0" applyFont="1" applyFill="1" applyBorder="1" applyAlignment="1"/>
    <xf numFmtId="2" fontId="0" fillId="0" borderId="1" xfId="0" applyNumberFormat="1" applyBorder="1"/>
    <xf numFmtId="2" fontId="0" fillId="0" borderId="0" xfId="0" applyNumberFormat="1" applyBorder="1"/>
    <xf numFmtId="0" fontId="0" fillId="10" borderId="1" xfId="0" applyFill="1" applyBorder="1"/>
  </cellXfs>
  <cellStyles count="1">
    <cellStyle name="Normal" xfId="0" builtinId="0"/>
  </cellStyles>
  <dxfs count="1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zoomScaleNormal="100" zoomScalePageLayoutView="140" workbookViewId="0">
      <selection activeCell="C14" sqref="C14"/>
    </sheetView>
  </sheetViews>
  <sheetFormatPr defaultColWidth="11" defaultRowHeight="15.75" x14ac:dyDescent="0.25"/>
  <cols>
    <col min="5" max="5" width="15.375" bestFit="1" customWidth="1"/>
  </cols>
  <sheetData>
    <row r="1" spans="1:5" x14ac:dyDescent="0.25">
      <c r="A1" s="4" t="s">
        <v>0</v>
      </c>
    </row>
    <row r="2" spans="1:5" x14ac:dyDescent="0.25">
      <c r="A2" s="1" t="s">
        <v>1</v>
      </c>
    </row>
    <row r="3" spans="1:5" x14ac:dyDescent="0.25">
      <c r="A3" s="1" t="s">
        <v>2</v>
      </c>
    </row>
    <row r="4" spans="1:5" x14ac:dyDescent="0.25">
      <c r="A4" s="1" t="s">
        <v>3</v>
      </c>
    </row>
    <row r="5" spans="1:5" x14ac:dyDescent="0.25">
      <c r="A5" s="1" t="s">
        <v>4</v>
      </c>
    </row>
    <row r="6" spans="1:5" x14ac:dyDescent="0.25">
      <c r="A6" s="1" t="s">
        <v>5</v>
      </c>
      <c r="D6" s="3" t="s">
        <v>14</v>
      </c>
      <c r="E6" s="2" t="s">
        <v>31</v>
      </c>
    </row>
    <row r="7" spans="1:5" x14ac:dyDescent="0.25">
      <c r="A7" s="1" t="s">
        <v>6</v>
      </c>
      <c r="D7" s="3" t="s">
        <v>15</v>
      </c>
      <c r="E7" s="2" t="s">
        <v>32</v>
      </c>
    </row>
    <row r="8" spans="1:5" x14ac:dyDescent="0.25">
      <c r="A8" s="1" t="s">
        <v>7</v>
      </c>
      <c r="D8" s="3" t="s">
        <v>16</v>
      </c>
      <c r="E8" s="2" t="s">
        <v>36</v>
      </c>
    </row>
    <row r="9" spans="1:5" x14ac:dyDescent="0.25">
      <c r="A9" s="1" t="s">
        <v>21</v>
      </c>
      <c r="D9" s="3" t="s">
        <v>17</v>
      </c>
      <c r="E9" s="2" t="s">
        <v>33</v>
      </c>
    </row>
    <row r="10" spans="1:5" x14ac:dyDescent="0.25">
      <c r="A10" s="1" t="s">
        <v>1</v>
      </c>
      <c r="D10" s="3" t="s">
        <v>18</v>
      </c>
      <c r="E10" s="2" t="s">
        <v>34</v>
      </c>
    </row>
    <row r="11" spans="1:5" x14ac:dyDescent="0.25">
      <c r="A11" s="1" t="s">
        <v>8</v>
      </c>
      <c r="D11" s="3" t="s">
        <v>19</v>
      </c>
      <c r="E11" s="2" t="s">
        <v>35</v>
      </c>
    </row>
    <row r="12" spans="1:5" x14ac:dyDescent="0.25">
      <c r="A12" s="1" t="s">
        <v>22</v>
      </c>
      <c r="D12" s="3" t="s">
        <v>20</v>
      </c>
      <c r="E12" s="2" t="s">
        <v>29</v>
      </c>
    </row>
    <row r="13" spans="1:5" x14ac:dyDescent="0.25">
      <c r="A13" s="1" t="s">
        <v>23</v>
      </c>
      <c r="D13" s="3" t="s">
        <v>28</v>
      </c>
      <c r="E13" s="2" t="s">
        <v>30</v>
      </c>
    </row>
    <row r="14" spans="1:5" x14ac:dyDescent="0.25">
      <c r="A14" s="1" t="s">
        <v>9</v>
      </c>
    </row>
    <row r="15" spans="1:5" x14ac:dyDescent="0.25">
      <c r="A15" s="1" t="s">
        <v>10</v>
      </c>
    </row>
    <row r="16" spans="1:5" x14ac:dyDescent="0.25">
      <c r="A16" s="1" t="s">
        <v>24</v>
      </c>
    </row>
    <row r="17" spans="1:1" x14ac:dyDescent="0.25">
      <c r="A17" s="1" t="s">
        <v>11</v>
      </c>
    </row>
    <row r="18" spans="1:1" x14ac:dyDescent="0.25">
      <c r="A18" s="1" t="s">
        <v>25</v>
      </c>
    </row>
    <row r="19" spans="1:1" x14ac:dyDescent="0.25">
      <c r="A19" s="1" t="s">
        <v>12</v>
      </c>
    </row>
    <row r="20" spans="1:1" x14ac:dyDescent="0.25">
      <c r="A20" s="1" t="s">
        <v>13</v>
      </c>
    </row>
    <row r="21" spans="1:1" x14ac:dyDescent="0.25">
      <c r="A21" s="1" t="s">
        <v>26</v>
      </c>
    </row>
    <row r="22" spans="1:1" x14ac:dyDescent="0.25">
      <c r="A22" s="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"/>
  <sheetViews>
    <sheetView zoomScaleNormal="100" zoomScalePageLayoutView="160" workbookViewId="0">
      <selection activeCell="D2" sqref="D2"/>
    </sheetView>
  </sheetViews>
  <sheetFormatPr defaultColWidth="11" defaultRowHeight="15.75" x14ac:dyDescent="0.25"/>
  <sheetData>
    <row r="1" spans="1:6" x14ac:dyDescent="0.25">
      <c r="A1" s="8" t="s">
        <v>37</v>
      </c>
      <c r="B1" s="9">
        <v>21</v>
      </c>
      <c r="C1" s="8" t="s">
        <v>38</v>
      </c>
      <c r="D1" s="9">
        <v>5</v>
      </c>
    </row>
    <row r="2" spans="1:6" x14ac:dyDescent="0.25">
      <c r="A2" s="10" t="s">
        <v>39</v>
      </c>
      <c r="B2" s="12"/>
    </row>
    <row r="3" spans="1:6" x14ac:dyDescent="0.25">
      <c r="A3" s="7" t="s">
        <v>40</v>
      </c>
      <c r="B3" s="11" t="s">
        <v>70</v>
      </c>
      <c r="C3" s="11"/>
      <c r="D3" s="11"/>
      <c r="E3" s="11"/>
      <c r="F3" s="11"/>
    </row>
    <row r="4" spans="1:6" x14ac:dyDescent="0.25">
      <c r="A4" s="6" t="s">
        <v>50</v>
      </c>
      <c r="B4" s="2" t="s">
        <v>14</v>
      </c>
      <c r="C4" s="2" t="s">
        <v>15</v>
      </c>
      <c r="D4" s="2" t="s">
        <v>16</v>
      </c>
      <c r="E4" s="2" t="s">
        <v>17</v>
      </c>
      <c r="F4" s="2"/>
    </row>
    <row r="5" spans="1:6" x14ac:dyDescent="0.25">
      <c r="A5" s="6" t="s">
        <v>41</v>
      </c>
      <c r="B5" s="2" t="s">
        <v>14</v>
      </c>
      <c r="C5" s="2" t="s">
        <v>15</v>
      </c>
      <c r="D5" s="2" t="s">
        <v>17</v>
      </c>
      <c r="E5" s="2" t="s">
        <v>18</v>
      </c>
      <c r="F5" s="2"/>
    </row>
    <row r="6" spans="1:6" x14ac:dyDescent="0.25">
      <c r="A6" s="6" t="s">
        <v>42</v>
      </c>
      <c r="B6" s="2" t="s">
        <v>15</v>
      </c>
      <c r="C6" s="2" t="s">
        <v>18</v>
      </c>
      <c r="D6" s="2" t="s">
        <v>19</v>
      </c>
      <c r="E6" s="2"/>
      <c r="F6" s="2"/>
    </row>
    <row r="7" spans="1:6" x14ac:dyDescent="0.25">
      <c r="A7" s="6" t="s">
        <v>43</v>
      </c>
      <c r="B7" s="2" t="s">
        <v>14</v>
      </c>
      <c r="C7" s="2" t="s">
        <v>18</v>
      </c>
      <c r="D7" s="2" t="s">
        <v>19</v>
      </c>
      <c r="E7" s="2" t="s">
        <v>20</v>
      </c>
      <c r="F7" s="2"/>
    </row>
    <row r="8" spans="1:6" x14ac:dyDescent="0.25">
      <c r="A8" s="6" t="s">
        <v>44</v>
      </c>
      <c r="B8" s="2" t="s">
        <v>15</v>
      </c>
      <c r="C8" s="2" t="s">
        <v>17</v>
      </c>
      <c r="D8" s="2" t="s">
        <v>18</v>
      </c>
      <c r="E8" s="2" t="s">
        <v>19</v>
      </c>
      <c r="F8" s="2"/>
    </row>
    <row r="9" spans="1:6" x14ac:dyDescent="0.25">
      <c r="A9" s="6" t="s">
        <v>45</v>
      </c>
      <c r="B9" s="2" t="s">
        <v>14</v>
      </c>
      <c r="C9" s="2" t="s">
        <v>19</v>
      </c>
      <c r="D9" s="2" t="s">
        <v>20</v>
      </c>
      <c r="E9" s="2"/>
      <c r="F9" s="2"/>
    </row>
    <row r="10" spans="1:6" x14ac:dyDescent="0.25">
      <c r="A10" s="6" t="s">
        <v>46</v>
      </c>
      <c r="B10" s="2" t="s">
        <v>15</v>
      </c>
      <c r="C10" s="2" t="s">
        <v>16</v>
      </c>
      <c r="D10" s="2" t="s">
        <v>19</v>
      </c>
      <c r="E10" s="2"/>
      <c r="F10" s="2"/>
    </row>
    <row r="11" spans="1:6" x14ac:dyDescent="0.25">
      <c r="A11" s="6" t="s">
        <v>47</v>
      </c>
      <c r="B11" s="2" t="s">
        <v>16</v>
      </c>
      <c r="C11" s="2" t="s">
        <v>18</v>
      </c>
      <c r="D11" s="2" t="s">
        <v>19</v>
      </c>
      <c r="E11" s="2" t="s">
        <v>28</v>
      </c>
      <c r="F11" s="2"/>
    </row>
    <row r="12" spans="1:6" x14ac:dyDescent="0.25">
      <c r="A12" s="6" t="s">
        <v>48</v>
      </c>
      <c r="B12" s="2" t="s">
        <v>14</v>
      </c>
      <c r="C12" s="2" t="s">
        <v>15</v>
      </c>
      <c r="D12" s="2" t="s">
        <v>16</v>
      </c>
      <c r="E12" s="2" t="s">
        <v>17</v>
      </c>
      <c r="F12" s="2"/>
    </row>
    <row r="13" spans="1:6" x14ac:dyDescent="0.25">
      <c r="A13" s="6" t="s">
        <v>49</v>
      </c>
      <c r="B13" s="2" t="s">
        <v>17</v>
      </c>
      <c r="C13" s="2" t="s">
        <v>19</v>
      </c>
      <c r="D13" s="2" t="s">
        <v>20</v>
      </c>
      <c r="E13" s="2"/>
      <c r="F13" s="2"/>
    </row>
    <row r="14" spans="1:6" x14ac:dyDescent="0.25">
      <c r="A14" s="6" t="s">
        <v>51</v>
      </c>
      <c r="B14" s="2" t="s">
        <v>19</v>
      </c>
      <c r="C14" s="2" t="s">
        <v>20</v>
      </c>
      <c r="D14" s="2" t="s">
        <v>28</v>
      </c>
      <c r="E14" s="2"/>
      <c r="F14" s="2"/>
    </row>
    <row r="15" spans="1:6" x14ac:dyDescent="0.25">
      <c r="A15" s="6" t="s">
        <v>52</v>
      </c>
      <c r="B15" s="2" t="s">
        <v>18</v>
      </c>
      <c r="C15" s="2" t="s">
        <v>19</v>
      </c>
      <c r="D15" s="2" t="s">
        <v>20</v>
      </c>
      <c r="E15" s="2" t="s">
        <v>28</v>
      </c>
      <c r="F15" s="2"/>
    </row>
    <row r="16" spans="1:6" x14ac:dyDescent="0.25">
      <c r="A16" s="6" t="s">
        <v>53</v>
      </c>
      <c r="B16" s="2" t="s">
        <v>18</v>
      </c>
      <c r="C16" s="2" t="s">
        <v>20</v>
      </c>
      <c r="D16" s="2"/>
      <c r="E16" s="2"/>
      <c r="F16" s="2"/>
    </row>
    <row r="17" spans="1:6" x14ac:dyDescent="0.25">
      <c r="A17" s="6" t="s">
        <v>54</v>
      </c>
      <c r="B17" s="2" t="s">
        <v>14</v>
      </c>
      <c r="C17" s="2" t="s">
        <v>15</v>
      </c>
      <c r="D17" s="2" t="s">
        <v>16</v>
      </c>
      <c r="E17" s="2" t="s">
        <v>19</v>
      </c>
      <c r="F17" s="2"/>
    </row>
    <row r="18" spans="1:6" x14ac:dyDescent="0.25">
      <c r="A18" s="6" t="s">
        <v>55</v>
      </c>
      <c r="B18" s="2" t="s">
        <v>14</v>
      </c>
      <c r="C18" s="2" t="s">
        <v>15</v>
      </c>
      <c r="D18" s="2" t="s">
        <v>17</v>
      </c>
      <c r="E18" s="2" t="s">
        <v>18</v>
      </c>
      <c r="F18" s="2" t="s">
        <v>28</v>
      </c>
    </row>
    <row r="19" spans="1:6" x14ac:dyDescent="0.25">
      <c r="A19" s="6" t="s">
        <v>56</v>
      </c>
      <c r="B19" s="2" t="s">
        <v>17</v>
      </c>
      <c r="C19" s="2" t="s">
        <v>18</v>
      </c>
      <c r="D19" s="2" t="s">
        <v>19</v>
      </c>
      <c r="E19" s="2" t="s">
        <v>20</v>
      </c>
      <c r="F19" s="2"/>
    </row>
    <row r="20" spans="1:6" x14ac:dyDescent="0.25">
      <c r="A20" s="6" t="s">
        <v>57</v>
      </c>
      <c r="B20" s="2" t="s">
        <v>18</v>
      </c>
      <c r="C20" s="2" t="s">
        <v>28</v>
      </c>
      <c r="D20" s="2"/>
      <c r="E20" s="2"/>
      <c r="F20" s="2"/>
    </row>
    <row r="21" spans="1:6" x14ac:dyDescent="0.25">
      <c r="A21" s="6" t="s">
        <v>58</v>
      </c>
      <c r="B21" s="2" t="s">
        <v>15</v>
      </c>
      <c r="C21" s="2" t="s">
        <v>16</v>
      </c>
      <c r="D21" s="2" t="s">
        <v>19</v>
      </c>
      <c r="E21" s="2" t="s">
        <v>20</v>
      </c>
      <c r="F21" s="2"/>
    </row>
    <row r="22" spans="1:6" x14ac:dyDescent="0.25">
      <c r="A22" s="6" t="s">
        <v>59</v>
      </c>
      <c r="B22" s="2" t="s">
        <v>14</v>
      </c>
      <c r="C22" s="2" t="s">
        <v>16</v>
      </c>
      <c r="D22" s="2" t="s">
        <v>18</v>
      </c>
      <c r="E22" s="2" t="s">
        <v>20</v>
      </c>
      <c r="F22" s="2"/>
    </row>
    <row r="23" spans="1:6" x14ac:dyDescent="0.25">
      <c r="A23" s="6" t="s">
        <v>60</v>
      </c>
      <c r="B23" s="2" t="s">
        <v>14</v>
      </c>
      <c r="C23" s="2" t="s">
        <v>15</v>
      </c>
      <c r="D23" s="2" t="s">
        <v>28</v>
      </c>
      <c r="E23" s="2"/>
      <c r="F23" s="2"/>
    </row>
    <row r="24" spans="1:6" x14ac:dyDescent="0.25">
      <c r="A24" s="6" t="s">
        <v>61</v>
      </c>
      <c r="B24" s="2" t="s">
        <v>15</v>
      </c>
      <c r="C24" s="2" t="s">
        <v>19</v>
      </c>
      <c r="D24" s="2" t="s">
        <v>28</v>
      </c>
      <c r="E24" s="2"/>
      <c r="F24" s="2"/>
    </row>
  </sheetData>
  <mergeCells count="2">
    <mergeCell ref="A2:B2"/>
    <mergeCell ref="B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25"/>
  <sheetViews>
    <sheetView zoomScale="80" zoomScaleNormal="80" zoomScalePageLayoutView="160" workbookViewId="0">
      <selection activeCell="B25" sqref="B25:I25"/>
    </sheetView>
  </sheetViews>
  <sheetFormatPr defaultColWidth="11" defaultRowHeight="15.75" x14ac:dyDescent="0.25"/>
  <sheetData>
    <row r="2" spans="1:9" x14ac:dyDescent="0.25">
      <c r="A2" s="16"/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3" t="s">
        <v>28</v>
      </c>
    </row>
    <row r="3" spans="1:9" x14ac:dyDescent="0.25">
      <c r="A3" s="6" t="s">
        <v>50</v>
      </c>
      <c r="B3" s="2">
        <f>COUNTIF(Core!4:4,Summary!B$2)</f>
        <v>1</v>
      </c>
      <c r="C3" s="2">
        <f>COUNTIF(Core!4:4,Summary!C$2)</f>
        <v>1</v>
      </c>
      <c r="D3" s="2">
        <f>COUNTIF(Core!4:4,Summary!D$2)</f>
        <v>1</v>
      </c>
      <c r="E3" s="2">
        <f>COUNTIF(Core!4:4,Summary!E$2)</f>
        <v>1</v>
      </c>
      <c r="F3" s="2">
        <f>COUNTIF(Core!4:4,Summary!F$2)</f>
        <v>0</v>
      </c>
      <c r="G3" s="2">
        <f>COUNTIF(Core!4:4,Summary!G$2)</f>
        <v>0</v>
      </c>
      <c r="H3" s="2">
        <f>COUNTIF(Core!4:4,Summary!H$2)</f>
        <v>0</v>
      </c>
      <c r="I3" s="2">
        <f>COUNTIF(Core!4:4,Summary!I$2)</f>
        <v>0</v>
      </c>
    </row>
    <row r="4" spans="1:9" x14ac:dyDescent="0.25">
      <c r="A4" s="6" t="s">
        <v>41</v>
      </c>
      <c r="B4" s="2">
        <f>COUNTIF(Core!5:5,Summary!B$2)</f>
        <v>1</v>
      </c>
      <c r="C4" s="2">
        <f>COUNTIF(Core!5:5,Summary!C$2)</f>
        <v>1</v>
      </c>
      <c r="D4" s="2">
        <f>COUNTIF(Core!5:5,Summary!D$2)</f>
        <v>0</v>
      </c>
      <c r="E4" s="2">
        <f>COUNTIF(Core!5:5,Summary!E$2)</f>
        <v>1</v>
      </c>
      <c r="F4" s="2">
        <f>COUNTIF(Core!5:5,Summary!F$2)</f>
        <v>1</v>
      </c>
      <c r="G4" s="2">
        <f>COUNTIF(Core!5:5,Summary!G$2)</f>
        <v>0</v>
      </c>
      <c r="H4" s="2">
        <f>COUNTIF(Core!5:5,Summary!H$2)</f>
        <v>0</v>
      </c>
      <c r="I4" s="2">
        <f>COUNTIF(Core!5:5,Summary!I$2)</f>
        <v>0</v>
      </c>
    </row>
    <row r="5" spans="1:9" x14ac:dyDescent="0.25">
      <c r="A5" s="6" t="s">
        <v>42</v>
      </c>
      <c r="B5" s="2">
        <f>COUNTIF(Core!6:6,Summary!B$2)</f>
        <v>0</v>
      </c>
      <c r="C5" s="2">
        <f>COUNTIF(Core!6:6,Summary!C$2)</f>
        <v>1</v>
      </c>
      <c r="D5" s="2">
        <f>COUNTIF(Core!6:6,Summary!D$2)</f>
        <v>0</v>
      </c>
      <c r="E5" s="2">
        <f>COUNTIF(Core!6:6,Summary!E$2)</f>
        <v>0</v>
      </c>
      <c r="F5" s="2">
        <f>COUNTIF(Core!6:6,Summary!F$2)</f>
        <v>1</v>
      </c>
      <c r="G5" s="2">
        <f>COUNTIF(Core!6:6,Summary!G$2)</f>
        <v>1</v>
      </c>
      <c r="H5" s="2">
        <f>COUNTIF(Core!6:6,Summary!H$2)</f>
        <v>0</v>
      </c>
      <c r="I5" s="2">
        <f>COUNTIF(Core!6:6,Summary!I$2)</f>
        <v>0</v>
      </c>
    </row>
    <row r="6" spans="1:9" x14ac:dyDescent="0.25">
      <c r="A6" s="6" t="s">
        <v>43</v>
      </c>
      <c r="B6" s="2">
        <f>COUNTIF(Core!7:7,Summary!B$2)</f>
        <v>1</v>
      </c>
      <c r="C6" s="2">
        <f>COUNTIF(Core!7:7,Summary!C$2)</f>
        <v>0</v>
      </c>
      <c r="D6" s="2">
        <f>COUNTIF(Core!7:7,Summary!D$2)</f>
        <v>0</v>
      </c>
      <c r="E6" s="2">
        <f>COUNTIF(Core!7:7,Summary!E$2)</f>
        <v>0</v>
      </c>
      <c r="F6" s="2">
        <f>COUNTIF(Core!7:7,Summary!F$2)</f>
        <v>1</v>
      </c>
      <c r="G6" s="2">
        <f>COUNTIF(Core!7:7,Summary!G$2)</f>
        <v>1</v>
      </c>
      <c r="H6" s="2">
        <f>COUNTIF(Core!7:7,Summary!H$2)</f>
        <v>1</v>
      </c>
      <c r="I6" s="2">
        <f>COUNTIF(Core!7:7,Summary!I$2)</f>
        <v>0</v>
      </c>
    </row>
    <row r="7" spans="1:9" x14ac:dyDescent="0.25">
      <c r="A7" s="6" t="s">
        <v>44</v>
      </c>
      <c r="B7" s="2">
        <f>COUNTIF(Core!8:8,Summary!B$2)</f>
        <v>0</v>
      </c>
      <c r="C7" s="2">
        <f>COUNTIF(Core!8:8,Summary!C$2)</f>
        <v>1</v>
      </c>
      <c r="D7" s="2">
        <f>COUNTIF(Core!8:8,Summary!D$2)</f>
        <v>0</v>
      </c>
      <c r="E7" s="2">
        <f>COUNTIF(Core!8:8,Summary!E$2)</f>
        <v>1</v>
      </c>
      <c r="F7" s="2">
        <f>COUNTIF(Core!8:8,Summary!F$2)</f>
        <v>1</v>
      </c>
      <c r="G7" s="2">
        <f>COUNTIF(Core!8:8,Summary!G$2)</f>
        <v>1</v>
      </c>
      <c r="H7" s="2">
        <f>COUNTIF(Core!8:8,Summary!H$2)</f>
        <v>0</v>
      </c>
      <c r="I7" s="2">
        <f>COUNTIF(Core!8:8,Summary!I$2)</f>
        <v>0</v>
      </c>
    </row>
    <row r="8" spans="1:9" x14ac:dyDescent="0.25">
      <c r="A8" s="6" t="s">
        <v>45</v>
      </c>
      <c r="B8" s="2">
        <f>COUNTIF(Core!9:9,Summary!B$2)</f>
        <v>1</v>
      </c>
      <c r="C8" s="2">
        <f>COUNTIF(Core!9:9,Summary!C$2)</f>
        <v>0</v>
      </c>
      <c r="D8" s="2">
        <f>COUNTIF(Core!9:9,Summary!D$2)</f>
        <v>0</v>
      </c>
      <c r="E8" s="2">
        <f>COUNTIF(Core!9:9,Summary!E$2)</f>
        <v>0</v>
      </c>
      <c r="F8" s="2">
        <f>COUNTIF(Core!9:9,Summary!F$2)</f>
        <v>0</v>
      </c>
      <c r="G8" s="2">
        <f>COUNTIF(Core!9:9,Summary!G$2)</f>
        <v>1</v>
      </c>
      <c r="H8" s="2">
        <f>COUNTIF(Core!9:9,Summary!H$2)</f>
        <v>1</v>
      </c>
      <c r="I8" s="2">
        <f>COUNTIF(Core!9:9,Summary!I$2)</f>
        <v>0</v>
      </c>
    </row>
    <row r="9" spans="1:9" x14ac:dyDescent="0.25">
      <c r="A9" s="6" t="s">
        <v>46</v>
      </c>
      <c r="B9" s="2">
        <f>COUNTIF(Core!10:10,Summary!B$2)</f>
        <v>0</v>
      </c>
      <c r="C9" s="2">
        <f>COUNTIF(Core!10:10,Summary!C$2)</f>
        <v>1</v>
      </c>
      <c r="D9" s="2">
        <f>COUNTIF(Core!10:10,Summary!D$2)</f>
        <v>1</v>
      </c>
      <c r="E9" s="2">
        <f>COUNTIF(Core!10:10,Summary!E$2)</f>
        <v>0</v>
      </c>
      <c r="F9" s="2">
        <f>COUNTIF(Core!10:10,Summary!F$2)</f>
        <v>0</v>
      </c>
      <c r="G9" s="2">
        <f>COUNTIF(Core!10:10,Summary!G$2)</f>
        <v>1</v>
      </c>
      <c r="H9" s="2">
        <f>COUNTIF(Core!10:10,Summary!H$2)</f>
        <v>0</v>
      </c>
      <c r="I9" s="2">
        <f>COUNTIF(Core!10:10,Summary!I$2)</f>
        <v>0</v>
      </c>
    </row>
    <row r="10" spans="1:9" x14ac:dyDescent="0.25">
      <c r="A10" s="6" t="s">
        <v>47</v>
      </c>
      <c r="B10" s="2">
        <f>COUNTIF(Core!11:11,Summary!B$2)</f>
        <v>0</v>
      </c>
      <c r="C10" s="2">
        <f>COUNTIF(Core!11:11,Summary!C$2)</f>
        <v>0</v>
      </c>
      <c r="D10" s="2">
        <f>COUNTIF(Core!11:11,Summary!D$2)</f>
        <v>1</v>
      </c>
      <c r="E10" s="2">
        <f>COUNTIF(Core!11:11,Summary!E$2)</f>
        <v>0</v>
      </c>
      <c r="F10" s="2">
        <f>COUNTIF(Core!11:11,Summary!F$2)</f>
        <v>1</v>
      </c>
      <c r="G10" s="2">
        <f>COUNTIF(Core!11:11,Summary!G$2)</f>
        <v>1</v>
      </c>
      <c r="H10" s="2">
        <f>COUNTIF(Core!11:11,Summary!H$2)</f>
        <v>0</v>
      </c>
      <c r="I10" s="2">
        <f>COUNTIF(Core!11:11,Summary!I$2)</f>
        <v>1</v>
      </c>
    </row>
    <row r="11" spans="1:9" x14ac:dyDescent="0.25">
      <c r="A11" s="6" t="s">
        <v>48</v>
      </c>
      <c r="B11" s="2">
        <f>COUNTIF(Core!12:12,Summary!B$2)</f>
        <v>1</v>
      </c>
      <c r="C11" s="2">
        <f>COUNTIF(Core!12:12,Summary!C$2)</f>
        <v>1</v>
      </c>
      <c r="D11" s="2">
        <f>COUNTIF(Core!12:12,Summary!D$2)</f>
        <v>1</v>
      </c>
      <c r="E11" s="2">
        <f>COUNTIF(Core!12:12,Summary!E$2)</f>
        <v>1</v>
      </c>
      <c r="F11" s="2">
        <f>COUNTIF(Core!12:12,Summary!F$2)</f>
        <v>0</v>
      </c>
      <c r="G11" s="2">
        <f>COUNTIF(Core!12:12,Summary!G$2)</f>
        <v>0</v>
      </c>
      <c r="H11" s="2">
        <f>COUNTIF(Core!12:12,Summary!H$2)</f>
        <v>0</v>
      </c>
      <c r="I11" s="2">
        <f>COUNTIF(Core!12:12,Summary!I$2)</f>
        <v>0</v>
      </c>
    </row>
    <row r="12" spans="1:9" x14ac:dyDescent="0.25">
      <c r="A12" s="6" t="s">
        <v>49</v>
      </c>
      <c r="B12" s="2">
        <f>COUNTIF(Core!13:13,Summary!B$2)</f>
        <v>0</v>
      </c>
      <c r="C12" s="2">
        <f>COUNTIF(Core!13:13,Summary!C$2)</f>
        <v>0</v>
      </c>
      <c r="D12" s="2">
        <f>COUNTIF(Core!13:13,Summary!D$2)</f>
        <v>0</v>
      </c>
      <c r="E12" s="2">
        <f>COUNTIF(Core!13:13,Summary!E$2)</f>
        <v>1</v>
      </c>
      <c r="F12" s="2">
        <f>COUNTIF(Core!13:13,Summary!F$2)</f>
        <v>0</v>
      </c>
      <c r="G12" s="2">
        <f>COUNTIF(Core!13:13,Summary!G$2)</f>
        <v>1</v>
      </c>
      <c r="H12" s="2">
        <f>COUNTIF(Core!13:13,Summary!H$2)</f>
        <v>1</v>
      </c>
      <c r="I12" s="2">
        <f>COUNTIF(Core!13:13,Summary!I$2)</f>
        <v>0</v>
      </c>
    </row>
    <row r="13" spans="1:9" x14ac:dyDescent="0.25">
      <c r="A13" s="6" t="s">
        <v>51</v>
      </c>
      <c r="B13" s="2">
        <f>COUNTIF(Core!14:14,Summary!B$2)</f>
        <v>0</v>
      </c>
      <c r="C13" s="2">
        <f>COUNTIF(Core!14:14,Summary!C$2)</f>
        <v>0</v>
      </c>
      <c r="D13" s="2">
        <f>COUNTIF(Core!14:14,Summary!D$2)</f>
        <v>0</v>
      </c>
      <c r="E13" s="2">
        <f>COUNTIF(Core!14:14,Summary!E$2)</f>
        <v>0</v>
      </c>
      <c r="F13" s="2">
        <f>COUNTIF(Core!14:14,Summary!F$2)</f>
        <v>0</v>
      </c>
      <c r="G13" s="2">
        <f>COUNTIF(Core!14:14,Summary!G$2)</f>
        <v>1</v>
      </c>
      <c r="H13" s="2">
        <f>COUNTIF(Core!14:14,Summary!H$2)</f>
        <v>1</v>
      </c>
      <c r="I13" s="2">
        <f>COUNTIF(Core!14:14,Summary!I$2)</f>
        <v>1</v>
      </c>
    </row>
    <row r="14" spans="1:9" x14ac:dyDescent="0.25">
      <c r="A14" s="6" t="s">
        <v>52</v>
      </c>
      <c r="B14" s="2">
        <f>COUNTIF(Core!15:15,Summary!B$2)</f>
        <v>0</v>
      </c>
      <c r="C14" s="2">
        <f>COUNTIF(Core!15:15,Summary!C$2)</f>
        <v>0</v>
      </c>
      <c r="D14" s="2">
        <f>COUNTIF(Core!15:15,Summary!D$2)</f>
        <v>0</v>
      </c>
      <c r="E14" s="2">
        <f>COUNTIF(Core!15:15,Summary!E$2)</f>
        <v>0</v>
      </c>
      <c r="F14" s="2">
        <f>COUNTIF(Core!15:15,Summary!F$2)</f>
        <v>1</v>
      </c>
      <c r="G14" s="2">
        <f>COUNTIF(Core!15:15,Summary!G$2)</f>
        <v>1</v>
      </c>
      <c r="H14" s="2">
        <f>COUNTIF(Core!15:15,Summary!H$2)</f>
        <v>1</v>
      </c>
      <c r="I14" s="2">
        <f>COUNTIF(Core!15:15,Summary!I$2)</f>
        <v>1</v>
      </c>
    </row>
    <row r="15" spans="1:9" x14ac:dyDescent="0.25">
      <c r="A15" s="6" t="s">
        <v>53</v>
      </c>
      <c r="B15" s="2">
        <f>COUNTIF(Core!16:16,Summary!B$2)</f>
        <v>0</v>
      </c>
      <c r="C15" s="2">
        <f>COUNTIF(Core!16:16,Summary!C$2)</f>
        <v>0</v>
      </c>
      <c r="D15" s="2">
        <f>COUNTIF(Core!16:16,Summary!D$2)</f>
        <v>0</v>
      </c>
      <c r="E15" s="2">
        <f>COUNTIF(Core!16:16,Summary!E$2)</f>
        <v>0</v>
      </c>
      <c r="F15" s="2">
        <f>COUNTIF(Core!16:16,Summary!F$2)</f>
        <v>1</v>
      </c>
      <c r="G15" s="2">
        <f>COUNTIF(Core!16:16,Summary!G$2)</f>
        <v>0</v>
      </c>
      <c r="H15" s="2">
        <f>COUNTIF(Core!16:16,Summary!H$2)</f>
        <v>1</v>
      </c>
      <c r="I15" s="2">
        <f>COUNTIF(Core!16:16,Summary!I$2)</f>
        <v>0</v>
      </c>
    </row>
    <row r="16" spans="1:9" x14ac:dyDescent="0.25">
      <c r="A16" s="6" t="s">
        <v>54</v>
      </c>
      <c r="B16" s="2">
        <f>COUNTIF(Core!17:17,Summary!B$2)</f>
        <v>1</v>
      </c>
      <c r="C16" s="2">
        <f>COUNTIF(Core!17:17,Summary!C$2)</f>
        <v>1</v>
      </c>
      <c r="D16" s="2">
        <f>COUNTIF(Core!17:17,Summary!D$2)</f>
        <v>1</v>
      </c>
      <c r="E16" s="2">
        <f>COUNTIF(Core!17:17,Summary!E$2)</f>
        <v>0</v>
      </c>
      <c r="F16" s="2">
        <f>COUNTIF(Core!17:17,Summary!F$2)</f>
        <v>0</v>
      </c>
      <c r="G16" s="2">
        <f>COUNTIF(Core!17:17,Summary!G$2)</f>
        <v>1</v>
      </c>
      <c r="H16" s="2">
        <f>COUNTIF(Core!17:17,Summary!H$2)</f>
        <v>0</v>
      </c>
      <c r="I16" s="2">
        <f>COUNTIF(Core!17:17,Summary!I$2)</f>
        <v>0</v>
      </c>
    </row>
    <row r="17" spans="1:9" x14ac:dyDescent="0.25">
      <c r="A17" s="6" t="s">
        <v>55</v>
      </c>
      <c r="B17" s="2">
        <f>COUNTIF(Core!18:18,Summary!B$2)</f>
        <v>1</v>
      </c>
      <c r="C17" s="2">
        <f>COUNTIF(Core!18:18,Summary!C$2)</f>
        <v>1</v>
      </c>
      <c r="D17" s="2">
        <f>COUNTIF(Core!18:18,Summary!D$2)</f>
        <v>0</v>
      </c>
      <c r="E17" s="2">
        <f>COUNTIF(Core!18:18,Summary!E$2)</f>
        <v>1</v>
      </c>
      <c r="F17" s="2">
        <f>COUNTIF(Core!18:18,Summary!F$2)</f>
        <v>1</v>
      </c>
      <c r="G17" s="2">
        <f>COUNTIF(Core!18:18,Summary!G$2)</f>
        <v>0</v>
      </c>
      <c r="H17" s="2">
        <f>COUNTIF(Core!18:18,Summary!H$2)</f>
        <v>0</v>
      </c>
      <c r="I17" s="2">
        <f>COUNTIF(Core!18:18,Summary!I$2)</f>
        <v>1</v>
      </c>
    </row>
    <row r="18" spans="1:9" x14ac:dyDescent="0.25">
      <c r="A18" s="6" t="s">
        <v>56</v>
      </c>
      <c r="B18" s="2">
        <f>COUNTIF(Core!19:19,Summary!B$2)</f>
        <v>0</v>
      </c>
      <c r="C18" s="2">
        <f>COUNTIF(Core!19:19,Summary!C$2)</f>
        <v>0</v>
      </c>
      <c r="D18" s="2">
        <f>COUNTIF(Core!19:19,Summary!D$2)</f>
        <v>0</v>
      </c>
      <c r="E18" s="2">
        <f>COUNTIF(Core!19:19,Summary!E$2)</f>
        <v>1</v>
      </c>
      <c r="F18" s="2">
        <f>COUNTIF(Core!19:19,Summary!F$2)</f>
        <v>1</v>
      </c>
      <c r="G18" s="2">
        <f>COUNTIF(Core!19:19,Summary!G$2)</f>
        <v>1</v>
      </c>
      <c r="H18" s="2">
        <f>COUNTIF(Core!19:19,Summary!H$2)</f>
        <v>1</v>
      </c>
      <c r="I18" s="2">
        <f>COUNTIF(Core!19:19,Summary!I$2)</f>
        <v>0</v>
      </c>
    </row>
    <row r="19" spans="1:9" x14ac:dyDescent="0.25">
      <c r="A19" s="6" t="s">
        <v>57</v>
      </c>
      <c r="B19" s="2">
        <f>COUNTIF(Core!20:20,Summary!B$2)</f>
        <v>0</v>
      </c>
      <c r="C19" s="2">
        <f>COUNTIF(Core!20:20,Summary!C$2)</f>
        <v>0</v>
      </c>
      <c r="D19" s="2">
        <f>COUNTIF(Core!20:20,Summary!D$2)</f>
        <v>0</v>
      </c>
      <c r="E19" s="2">
        <f>COUNTIF(Core!20:20,Summary!E$2)</f>
        <v>0</v>
      </c>
      <c r="F19" s="2">
        <f>COUNTIF(Core!20:20,Summary!F$2)</f>
        <v>1</v>
      </c>
      <c r="G19" s="2">
        <f>COUNTIF(Core!20:20,Summary!G$2)</f>
        <v>0</v>
      </c>
      <c r="H19" s="2">
        <f>COUNTIF(Core!20:20,Summary!H$2)</f>
        <v>0</v>
      </c>
      <c r="I19" s="2">
        <f>COUNTIF(Core!20:20,Summary!I$2)</f>
        <v>1</v>
      </c>
    </row>
    <row r="20" spans="1:9" x14ac:dyDescent="0.25">
      <c r="A20" s="6" t="s">
        <v>58</v>
      </c>
      <c r="B20" s="2">
        <f>COUNTIF(Core!21:21,Summary!B$2)</f>
        <v>0</v>
      </c>
      <c r="C20" s="2">
        <f>COUNTIF(Core!21:21,Summary!C$2)</f>
        <v>1</v>
      </c>
      <c r="D20" s="2">
        <f>COUNTIF(Core!21:21,Summary!D$2)</f>
        <v>1</v>
      </c>
      <c r="E20" s="2">
        <f>COUNTIF(Core!21:21,Summary!E$2)</f>
        <v>0</v>
      </c>
      <c r="F20" s="2">
        <f>COUNTIF(Core!21:21,Summary!F$2)</f>
        <v>0</v>
      </c>
      <c r="G20" s="2">
        <f>COUNTIF(Core!21:21,Summary!G$2)</f>
        <v>1</v>
      </c>
      <c r="H20" s="2">
        <f>COUNTIF(Core!21:21,Summary!H$2)</f>
        <v>1</v>
      </c>
      <c r="I20" s="2">
        <f>COUNTIF(Core!21:21,Summary!I$2)</f>
        <v>0</v>
      </c>
    </row>
    <row r="21" spans="1:9" x14ac:dyDescent="0.25">
      <c r="A21" s="6" t="s">
        <v>59</v>
      </c>
      <c r="B21" s="2">
        <f>COUNTIF(Core!22:22,Summary!B$2)</f>
        <v>1</v>
      </c>
      <c r="C21" s="2">
        <f>COUNTIF(Core!22:22,Summary!C$2)</f>
        <v>0</v>
      </c>
      <c r="D21" s="2">
        <f>COUNTIF(Core!22:22,Summary!D$2)</f>
        <v>1</v>
      </c>
      <c r="E21" s="2">
        <f>COUNTIF(Core!22:22,Summary!E$2)</f>
        <v>0</v>
      </c>
      <c r="F21" s="2">
        <f>COUNTIF(Core!22:22,Summary!F$2)</f>
        <v>1</v>
      </c>
      <c r="G21" s="2">
        <f>COUNTIF(Core!22:22,Summary!G$2)</f>
        <v>0</v>
      </c>
      <c r="H21" s="2">
        <f>COUNTIF(Core!22:22,Summary!H$2)</f>
        <v>1</v>
      </c>
      <c r="I21" s="2">
        <f>COUNTIF(Core!22:22,Summary!I$2)</f>
        <v>0</v>
      </c>
    </row>
    <row r="22" spans="1:9" x14ac:dyDescent="0.25">
      <c r="A22" s="6" t="s">
        <v>60</v>
      </c>
      <c r="B22" s="2">
        <f>COUNTIF(Core!23:23,Summary!B$2)</f>
        <v>1</v>
      </c>
      <c r="C22" s="2">
        <f>COUNTIF(Core!23:23,Summary!C$2)</f>
        <v>1</v>
      </c>
      <c r="D22" s="2">
        <f>COUNTIF(Core!23:23,Summary!D$2)</f>
        <v>0</v>
      </c>
      <c r="E22" s="2">
        <f>COUNTIF(Core!23:23,Summary!E$2)</f>
        <v>0</v>
      </c>
      <c r="F22" s="2">
        <f>COUNTIF(Core!23:23,Summary!F$2)</f>
        <v>0</v>
      </c>
      <c r="G22" s="2">
        <f>COUNTIF(Core!23:23,Summary!G$2)</f>
        <v>0</v>
      </c>
      <c r="H22" s="2">
        <f>COUNTIF(Core!23:23,Summary!H$2)</f>
        <v>0</v>
      </c>
      <c r="I22" s="2">
        <f>COUNTIF(Core!23:23,Summary!I$2)</f>
        <v>1</v>
      </c>
    </row>
    <row r="23" spans="1:9" ht="16.5" thickBot="1" x14ac:dyDescent="0.3">
      <c r="A23" s="14" t="s">
        <v>61</v>
      </c>
      <c r="B23" s="5">
        <f>COUNTIF(Core!24:24,Summary!B$2)</f>
        <v>0</v>
      </c>
      <c r="C23" s="5">
        <f>COUNTIF(Core!24:24,Summary!C$2)</f>
        <v>1</v>
      </c>
      <c r="D23" s="5">
        <f>COUNTIF(Core!24:24,Summary!D$2)</f>
        <v>0</v>
      </c>
      <c r="E23" s="5">
        <f>COUNTIF(Core!24:24,Summary!E$2)</f>
        <v>0</v>
      </c>
      <c r="F23" s="5">
        <f>COUNTIF(Core!24:24,Summary!F$2)</f>
        <v>0</v>
      </c>
      <c r="G23" s="5">
        <f>COUNTIF(Core!24:24,Summary!G$2)</f>
        <v>1</v>
      </c>
      <c r="H23" s="5">
        <f>COUNTIF(Core!24:24,Summary!H$2)</f>
        <v>0</v>
      </c>
      <c r="I23" s="5">
        <f>COUNTIF(Core!24:24,Summary!I$2)</f>
        <v>1</v>
      </c>
    </row>
    <row r="24" spans="1:9" ht="16.5" thickBot="1" x14ac:dyDescent="0.3">
      <c r="A24" s="15" t="s">
        <v>62</v>
      </c>
      <c r="B24" s="15">
        <f>SUM(B3:B23)</f>
        <v>9</v>
      </c>
      <c r="C24" s="15">
        <f t="shared" ref="C24:I24" si="0">SUM(C3:C23)</f>
        <v>11</v>
      </c>
      <c r="D24" s="15">
        <f t="shared" si="0"/>
        <v>7</v>
      </c>
      <c r="E24" s="15">
        <f t="shared" si="0"/>
        <v>7</v>
      </c>
      <c r="F24" s="15">
        <f t="shared" si="0"/>
        <v>11</v>
      </c>
      <c r="G24" s="15">
        <f t="shared" si="0"/>
        <v>13</v>
      </c>
      <c r="H24" s="15">
        <f t="shared" si="0"/>
        <v>9</v>
      </c>
      <c r="I24" s="15">
        <f t="shared" si="0"/>
        <v>7</v>
      </c>
    </row>
    <row r="25" spans="1:9" ht="16.5" thickBot="1" x14ac:dyDescent="0.3">
      <c r="A25" s="15" t="s">
        <v>63</v>
      </c>
      <c r="B25" s="15" t="str">
        <f>IF(B24&gt;=Core!$D$1,"Go","NoGo")</f>
        <v>Go</v>
      </c>
      <c r="C25" s="15" t="str">
        <f>IF(C24&gt;=Core!$D$1,"Go","NoGo")</f>
        <v>Go</v>
      </c>
      <c r="D25" s="15" t="str">
        <f>IF(D24&gt;=Core!$D$1,"Go","NoGo")</f>
        <v>Go</v>
      </c>
      <c r="E25" s="15" t="str">
        <f>IF(E24&gt;=Core!$D$1,"Go","NoGo")</f>
        <v>Go</v>
      </c>
      <c r="F25" s="15" t="str">
        <f>IF(F24&gt;=Core!$D$1,"Go","NoGo")</f>
        <v>Go</v>
      </c>
      <c r="G25" s="15" t="str">
        <f>IF(G24&gt;=Core!$D$1,"Go","NoGo")</f>
        <v>Go</v>
      </c>
      <c r="H25" s="15" t="str">
        <f>IF(H24&gt;=Core!$D$1,"Go","NoGo")</f>
        <v>Go</v>
      </c>
      <c r="I25" s="15" t="str">
        <f>IF(I24&gt;=Core!$D$1,"Go","NoGo")</f>
        <v>Go</v>
      </c>
    </row>
  </sheetData>
  <conditionalFormatting sqref="B25:I25">
    <cfRule type="beginsWith" dxfId="11" priority="1" operator="beginsWith" text="No">
      <formula>LEFT(B25,LEN("No"))="No"</formula>
    </cfRule>
    <cfRule type="beginsWith" dxfId="10" priority="2" operator="beginsWith" text="Go">
      <formula>LEFT(B25,LEN("Go"))="Go"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26"/>
  <sheetViews>
    <sheetView zoomScaleNormal="100" zoomScalePageLayoutView="160" workbookViewId="0">
      <selection activeCell="B5" sqref="B5"/>
    </sheetView>
  </sheetViews>
  <sheetFormatPr defaultColWidth="11" defaultRowHeight="15.75" x14ac:dyDescent="0.25"/>
  <sheetData>
    <row r="1" spans="1:29" x14ac:dyDescent="0.25">
      <c r="B1" s="3" t="s">
        <v>14</v>
      </c>
      <c r="C1" s="3" t="s">
        <v>14</v>
      </c>
      <c r="D1" s="3" t="s">
        <v>14</v>
      </c>
      <c r="E1" s="3" t="s">
        <v>14</v>
      </c>
      <c r="F1" s="3" t="s">
        <v>14</v>
      </c>
      <c r="G1" s="3" t="s">
        <v>14</v>
      </c>
      <c r="H1" s="3" t="s">
        <v>14</v>
      </c>
      <c r="I1" s="3" t="s">
        <v>15</v>
      </c>
      <c r="J1" s="3" t="s">
        <v>15</v>
      </c>
      <c r="K1" s="3" t="s">
        <v>15</v>
      </c>
      <c r="L1" s="3" t="s">
        <v>15</v>
      </c>
      <c r="M1" s="3" t="s">
        <v>15</v>
      </c>
      <c r="N1" s="3" t="s">
        <v>15</v>
      </c>
      <c r="O1" s="3" t="s">
        <v>16</v>
      </c>
      <c r="P1" s="3" t="s">
        <v>16</v>
      </c>
      <c r="Q1" s="3" t="s">
        <v>16</v>
      </c>
      <c r="R1" s="3" t="s">
        <v>16</v>
      </c>
      <c r="S1" s="3" t="s">
        <v>16</v>
      </c>
      <c r="T1" s="3" t="s">
        <v>17</v>
      </c>
      <c r="U1" s="3" t="s">
        <v>17</v>
      </c>
      <c r="V1" s="3" t="s">
        <v>17</v>
      </c>
      <c r="W1" s="3" t="s">
        <v>17</v>
      </c>
      <c r="X1" s="3" t="s">
        <v>18</v>
      </c>
      <c r="Y1" s="3" t="s">
        <v>18</v>
      </c>
      <c r="Z1" s="3" t="s">
        <v>18</v>
      </c>
      <c r="AA1" s="3" t="s">
        <v>19</v>
      </c>
      <c r="AB1" s="3" t="s">
        <v>19</v>
      </c>
      <c r="AC1" s="3" t="s">
        <v>20</v>
      </c>
    </row>
    <row r="2" spans="1:29" x14ac:dyDescent="0.25">
      <c r="B2" s="17" t="s">
        <v>15</v>
      </c>
      <c r="C2" s="17" t="s">
        <v>16</v>
      </c>
      <c r="D2" s="17" t="s">
        <v>17</v>
      </c>
      <c r="E2" s="17" t="s">
        <v>18</v>
      </c>
      <c r="F2" s="17" t="s">
        <v>19</v>
      </c>
      <c r="G2" s="17" t="s">
        <v>20</v>
      </c>
      <c r="H2" s="17" t="s">
        <v>28</v>
      </c>
      <c r="I2" s="17" t="s">
        <v>16</v>
      </c>
      <c r="J2" s="17" t="s">
        <v>17</v>
      </c>
      <c r="K2" s="17" t="s">
        <v>18</v>
      </c>
      <c r="L2" s="17" t="s">
        <v>19</v>
      </c>
      <c r="M2" s="17" t="s">
        <v>20</v>
      </c>
      <c r="N2" s="17" t="s">
        <v>28</v>
      </c>
      <c r="O2" s="17" t="s">
        <v>17</v>
      </c>
      <c r="P2" s="17" t="s">
        <v>18</v>
      </c>
      <c r="Q2" s="17" t="s">
        <v>19</v>
      </c>
      <c r="R2" s="17" t="s">
        <v>20</v>
      </c>
      <c r="S2" s="17" t="s">
        <v>28</v>
      </c>
      <c r="T2" s="17" t="s">
        <v>18</v>
      </c>
      <c r="U2" s="17" t="s">
        <v>19</v>
      </c>
      <c r="V2" s="17" t="s">
        <v>20</v>
      </c>
      <c r="W2" s="17" t="s">
        <v>28</v>
      </c>
      <c r="X2" s="17" t="s">
        <v>19</v>
      </c>
      <c r="Y2" s="17" t="s">
        <v>20</v>
      </c>
      <c r="Z2" s="17" t="s">
        <v>28</v>
      </c>
      <c r="AA2" s="17" t="s">
        <v>20</v>
      </c>
      <c r="AB2" s="17" t="s">
        <v>28</v>
      </c>
      <c r="AC2" s="17" t="s">
        <v>28</v>
      </c>
    </row>
    <row r="3" spans="1:29" x14ac:dyDescent="0.25">
      <c r="A3" s="6" t="s">
        <v>50</v>
      </c>
      <c r="B3" s="2">
        <f>SUM(COUNTIF(Core!4:4,Pairs!B$1),COUNTIF(Core!4:4,Pairs!B$2))</f>
        <v>2</v>
      </c>
      <c r="C3" s="2">
        <f>SUM(COUNTIF(Core!4:4,Pairs!C$1),COUNTIF(Core!4:4,Pairs!C$2))</f>
        <v>2</v>
      </c>
      <c r="D3" s="2">
        <f>SUM(COUNTIF(Core!4:4,Pairs!D$1),COUNTIF(Core!4:4,Pairs!D$2))</f>
        <v>2</v>
      </c>
      <c r="E3" s="2">
        <f>SUM(COUNTIF(Core!4:4,Pairs!E$1),COUNTIF(Core!4:4,Pairs!E$2))</f>
        <v>1</v>
      </c>
      <c r="F3" s="2">
        <f>SUM(COUNTIF(Core!4:4,Pairs!F$1),COUNTIF(Core!4:4,Pairs!F$2))</f>
        <v>1</v>
      </c>
      <c r="G3" s="2">
        <f>SUM(COUNTIF(Core!4:4,Pairs!G$1),COUNTIF(Core!4:4,Pairs!G$2))</f>
        <v>1</v>
      </c>
      <c r="H3" s="2">
        <f>SUM(COUNTIF(Core!4:4,Pairs!H$1),COUNTIF(Core!4:4,Pairs!H$2))</f>
        <v>1</v>
      </c>
      <c r="I3" s="2">
        <f>SUM(COUNTIF(Core!4:4,Pairs!I$1),COUNTIF(Core!4:4,Pairs!I$2))</f>
        <v>2</v>
      </c>
      <c r="J3" s="2">
        <f>SUM(COUNTIF(Core!4:4,Pairs!J$1),COUNTIF(Core!4:4,Pairs!J$2))</f>
        <v>2</v>
      </c>
      <c r="K3" s="2">
        <f>SUM(COUNTIF(Core!4:4,Pairs!K$1),COUNTIF(Core!4:4,Pairs!K$2))</f>
        <v>1</v>
      </c>
      <c r="L3" s="2">
        <f>SUM(COUNTIF(Core!4:4,Pairs!L$1),COUNTIF(Core!4:4,Pairs!L$2))</f>
        <v>1</v>
      </c>
      <c r="M3" s="2">
        <f>SUM(COUNTIF(Core!4:4,Pairs!M$1),COUNTIF(Core!4:4,Pairs!M$2))</f>
        <v>1</v>
      </c>
      <c r="N3" s="2">
        <f>SUM(COUNTIF(Core!4:4,Pairs!N$1),COUNTIF(Core!4:4,Pairs!N$2))</f>
        <v>1</v>
      </c>
      <c r="O3" s="2">
        <f>SUM(COUNTIF(Core!4:4,Pairs!O$1),COUNTIF(Core!4:4,Pairs!O$2))</f>
        <v>2</v>
      </c>
      <c r="P3" s="2">
        <f>SUM(COUNTIF(Core!4:4,Pairs!P$1),COUNTIF(Core!4:4,Pairs!P$2))</f>
        <v>1</v>
      </c>
      <c r="Q3" s="2">
        <f>SUM(COUNTIF(Core!4:4,Pairs!Q$1),COUNTIF(Core!4:4,Pairs!Q$2))</f>
        <v>1</v>
      </c>
      <c r="R3" s="2">
        <f>SUM(COUNTIF(Core!4:4,Pairs!R$1),COUNTIF(Core!4:4,Pairs!R$2))</f>
        <v>1</v>
      </c>
      <c r="S3" s="2">
        <f>SUM(COUNTIF(Core!4:4,Pairs!S$1),COUNTIF(Core!4:4,Pairs!S$2))</f>
        <v>1</v>
      </c>
      <c r="T3" s="2">
        <f>SUM(COUNTIF(Core!4:4,Pairs!T$1),COUNTIF(Core!4:4,Pairs!T$2))</f>
        <v>1</v>
      </c>
      <c r="U3" s="2">
        <f>SUM(COUNTIF(Core!4:4,Pairs!U$1),COUNTIF(Core!4:4,Pairs!U$2))</f>
        <v>1</v>
      </c>
      <c r="V3" s="2">
        <f>SUM(COUNTIF(Core!4:4,Pairs!V$1),COUNTIF(Core!4:4,Pairs!V$2))</f>
        <v>1</v>
      </c>
      <c r="W3" s="2">
        <f>SUM(COUNTIF(Core!4:4,Pairs!W$1),COUNTIF(Core!4:4,Pairs!W$2))</f>
        <v>1</v>
      </c>
      <c r="X3" s="2">
        <f>SUM(COUNTIF(Core!4:4,Pairs!X$1),COUNTIF(Core!4:4,Pairs!X$2))</f>
        <v>0</v>
      </c>
      <c r="Y3" s="2">
        <f>SUM(COUNTIF(Core!4:4,Pairs!Y$1),COUNTIF(Core!4:4,Pairs!Y$2))</f>
        <v>0</v>
      </c>
      <c r="Z3" s="2">
        <f>SUM(COUNTIF(Core!4:4,Pairs!Z$1),COUNTIF(Core!4:4,Pairs!Z$2))</f>
        <v>0</v>
      </c>
      <c r="AA3" s="2">
        <f>SUM(COUNTIF(Core!4:4,Pairs!AA$1),COUNTIF(Core!4:4,Pairs!AA$2))</f>
        <v>0</v>
      </c>
      <c r="AB3" s="2">
        <f>SUM(COUNTIF(Core!4:4,Pairs!AB$1),COUNTIF(Core!4:4,Pairs!AB$2))</f>
        <v>0</v>
      </c>
      <c r="AC3" s="2">
        <f>SUM(COUNTIF(Core!4:4,Pairs!AC$1),COUNTIF(Core!4:4,Pairs!AC$2))</f>
        <v>0</v>
      </c>
    </row>
    <row r="4" spans="1:29" x14ac:dyDescent="0.25">
      <c r="A4" s="6" t="s">
        <v>41</v>
      </c>
      <c r="B4" s="2">
        <f>SUM(COUNTIF(Core!5:5,Pairs!B$1),COUNTIF(Core!5:5,Pairs!B$2))</f>
        <v>2</v>
      </c>
      <c r="C4" s="2">
        <f>SUM(COUNTIF(Core!5:5,Pairs!C$1),COUNTIF(Core!5:5,Pairs!C$2))</f>
        <v>1</v>
      </c>
      <c r="D4" s="2">
        <f>SUM(COUNTIF(Core!5:5,Pairs!D$1),COUNTIF(Core!5:5,Pairs!D$2))</f>
        <v>2</v>
      </c>
      <c r="E4" s="2">
        <f>SUM(COUNTIF(Core!5:5,Pairs!E$1),COUNTIF(Core!5:5,Pairs!E$2))</f>
        <v>2</v>
      </c>
      <c r="F4" s="2">
        <f>SUM(COUNTIF(Core!5:5,Pairs!F$1),COUNTIF(Core!5:5,Pairs!F$2))</f>
        <v>1</v>
      </c>
      <c r="G4" s="2">
        <f>SUM(COUNTIF(Core!5:5,Pairs!G$1),COUNTIF(Core!5:5,Pairs!G$2))</f>
        <v>1</v>
      </c>
      <c r="H4" s="2">
        <f>SUM(COUNTIF(Core!5:5,Pairs!H$1),COUNTIF(Core!5:5,Pairs!H$2))</f>
        <v>1</v>
      </c>
      <c r="I4" s="2">
        <f>SUM(COUNTIF(Core!5:5,Pairs!I$1),COUNTIF(Core!5:5,Pairs!I$2))</f>
        <v>1</v>
      </c>
      <c r="J4" s="2">
        <f>SUM(COUNTIF(Core!5:5,Pairs!J$1),COUNTIF(Core!5:5,Pairs!J$2))</f>
        <v>2</v>
      </c>
      <c r="K4" s="2">
        <f>SUM(COUNTIF(Core!5:5,Pairs!K$1),COUNTIF(Core!5:5,Pairs!K$2))</f>
        <v>2</v>
      </c>
      <c r="L4" s="2">
        <f>SUM(COUNTIF(Core!5:5,Pairs!L$1),COUNTIF(Core!5:5,Pairs!L$2))</f>
        <v>1</v>
      </c>
      <c r="M4" s="2">
        <f>SUM(COUNTIF(Core!5:5,Pairs!M$1),COUNTIF(Core!5:5,Pairs!M$2))</f>
        <v>1</v>
      </c>
      <c r="N4" s="2">
        <f>SUM(COUNTIF(Core!5:5,Pairs!N$1),COUNTIF(Core!5:5,Pairs!N$2))</f>
        <v>1</v>
      </c>
      <c r="O4" s="2">
        <f>SUM(COUNTIF(Core!5:5,Pairs!O$1),COUNTIF(Core!5:5,Pairs!O$2))</f>
        <v>1</v>
      </c>
      <c r="P4" s="2">
        <f>SUM(COUNTIF(Core!5:5,Pairs!P$1),COUNTIF(Core!5:5,Pairs!P$2))</f>
        <v>1</v>
      </c>
      <c r="Q4" s="2">
        <f>SUM(COUNTIF(Core!5:5,Pairs!Q$1),COUNTIF(Core!5:5,Pairs!Q$2))</f>
        <v>0</v>
      </c>
      <c r="R4" s="2">
        <f>SUM(COUNTIF(Core!5:5,Pairs!R$1),COUNTIF(Core!5:5,Pairs!R$2))</f>
        <v>0</v>
      </c>
      <c r="S4" s="2">
        <f>SUM(COUNTIF(Core!5:5,Pairs!S$1),COUNTIF(Core!5:5,Pairs!S$2))</f>
        <v>0</v>
      </c>
      <c r="T4" s="2">
        <f>SUM(COUNTIF(Core!5:5,Pairs!T$1),COUNTIF(Core!5:5,Pairs!T$2))</f>
        <v>2</v>
      </c>
      <c r="U4" s="2">
        <f>SUM(COUNTIF(Core!5:5,Pairs!U$1),COUNTIF(Core!5:5,Pairs!U$2))</f>
        <v>1</v>
      </c>
      <c r="V4" s="2">
        <f>SUM(COUNTIF(Core!5:5,Pairs!V$1),COUNTIF(Core!5:5,Pairs!V$2))</f>
        <v>1</v>
      </c>
      <c r="W4" s="2">
        <f>SUM(COUNTIF(Core!5:5,Pairs!W$1),COUNTIF(Core!5:5,Pairs!W$2))</f>
        <v>1</v>
      </c>
      <c r="X4" s="2">
        <f>SUM(COUNTIF(Core!5:5,Pairs!X$1),COUNTIF(Core!5:5,Pairs!X$2))</f>
        <v>1</v>
      </c>
      <c r="Y4" s="2">
        <f>SUM(COUNTIF(Core!5:5,Pairs!Y$1),COUNTIF(Core!5:5,Pairs!Y$2))</f>
        <v>1</v>
      </c>
      <c r="Z4" s="2">
        <f>SUM(COUNTIF(Core!5:5,Pairs!Z$1),COUNTIF(Core!5:5,Pairs!Z$2))</f>
        <v>1</v>
      </c>
      <c r="AA4" s="2">
        <f>SUM(COUNTIF(Core!5:5,Pairs!AA$1),COUNTIF(Core!5:5,Pairs!AA$2))</f>
        <v>0</v>
      </c>
      <c r="AB4" s="2">
        <f>SUM(COUNTIF(Core!5:5,Pairs!AB$1),COUNTIF(Core!5:5,Pairs!AB$2))</f>
        <v>0</v>
      </c>
      <c r="AC4" s="2">
        <f>SUM(COUNTIF(Core!5:5,Pairs!AC$1),COUNTIF(Core!5:5,Pairs!AC$2))</f>
        <v>0</v>
      </c>
    </row>
    <row r="5" spans="1:29" x14ac:dyDescent="0.25">
      <c r="A5" s="6" t="s">
        <v>42</v>
      </c>
      <c r="B5" s="2">
        <f>SUM(COUNTIF(Core!6:6,Pairs!B$1),COUNTIF(Core!6:6,Pairs!B$2))</f>
        <v>1</v>
      </c>
      <c r="C5" s="2">
        <f>SUM(COUNTIF(Core!6:6,Pairs!C$1),COUNTIF(Core!6:6,Pairs!C$2))</f>
        <v>0</v>
      </c>
      <c r="D5" s="2">
        <f>SUM(COUNTIF(Core!6:6,Pairs!D$1),COUNTIF(Core!6:6,Pairs!D$2))</f>
        <v>0</v>
      </c>
      <c r="E5" s="2">
        <f>SUM(COUNTIF(Core!6:6,Pairs!E$1),COUNTIF(Core!6:6,Pairs!E$2))</f>
        <v>1</v>
      </c>
      <c r="F5" s="2">
        <f>SUM(COUNTIF(Core!6:6,Pairs!F$1),COUNTIF(Core!6:6,Pairs!F$2))</f>
        <v>1</v>
      </c>
      <c r="G5" s="2">
        <f>SUM(COUNTIF(Core!6:6,Pairs!G$1),COUNTIF(Core!6:6,Pairs!G$2))</f>
        <v>0</v>
      </c>
      <c r="H5" s="2">
        <f>SUM(COUNTIF(Core!6:6,Pairs!H$1),COUNTIF(Core!6:6,Pairs!H$2))</f>
        <v>0</v>
      </c>
      <c r="I5" s="2">
        <f>SUM(COUNTIF(Core!6:6,Pairs!I$1),COUNTIF(Core!6:6,Pairs!I$2))</f>
        <v>1</v>
      </c>
      <c r="J5" s="2">
        <f>SUM(COUNTIF(Core!6:6,Pairs!J$1),COUNTIF(Core!6:6,Pairs!J$2))</f>
        <v>1</v>
      </c>
      <c r="K5" s="2">
        <f>SUM(COUNTIF(Core!6:6,Pairs!K$1),COUNTIF(Core!6:6,Pairs!K$2))</f>
        <v>2</v>
      </c>
      <c r="L5" s="2">
        <f>SUM(COUNTIF(Core!6:6,Pairs!L$1),COUNTIF(Core!6:6,Pairs!L$2))</f>
        <v>2</v>
      </c>
      <c r="M5" s="2">
        <f>SUM(COUNTIF(Core!6:6,Pairs!M$1),COUNTIF(Core!6:6,Pairs!M$2))</f>
        <v>1</v>
      </c>
      <c r="N5" s="2">
        <f>SUM(COUNTIF(Core!6:6,Pairs!N$1),COUNTIF(Core!6:6,Pairs!N$2))</f>
        <v>1</v>
      </c>
      <c r="O5" s="2">
        <f>SUM(COUNTIF(Core!6:6,Pairs!O$1),COUNTIF(Core!6:6,Pairs!O$2))</f>
        <v>0</v>
      </c>
      <c r="P5" s="2">
        <f>SUM(COUNTIF(Core!6:6,Pairs!P$1),COUNTIF(Core!6:6,Pairs!P$2))</f>
        <v>1</v>
      </c>
      <c r="Q5" s="2">
        <f>SUM(COUNTIF(Core!6:6,Pairs!Q$1),COUNTIF(Core!6:6,Pairs!Q$2))</f>
        <v>1</v>
      </c>
      <c r="R5" s="2">
        <f>SUM(COUNTIF(Core!6:6,Pairs!R$1),COUNTIF(Core!6:6,Pairs!R$2))</f>
        <v>0</v>
      </c>
      <c r="S5" s="2">
        <f>SUM(COUNTIF(Core!6:6,Pairs!S$1),COUNTIF(Core!6:6,Pairs!S$2))</f>
        <v>0</v>
      </c>
      <c r="T5" s="2">
        <f>SUM(COUNTIF(Core!6:6,Pairs!T$1),COUNTIF(Core!6:6,Pairs!T$2))</f>
        <v>1</v>
      </c>
      <c r="U5" s="2">
        <f>SUM(COUNTIF(Core!6:6,Pairs!U$1),COUNTIF(Core!6:6,Pairs!U$2))</f>
        <v>1</v>
      </c>
      <c r="V5" s="2">
        <f>SUM(COUNTIF(Core!6:6,Pairs!V$1),COUNTIF(Core!6:6,Pairs!V$2))</f>
        <v>0</v>
      </c>
      <c r="W5" s="2">
        <f>SUM(COUNTIF(Core!6:6,Pairs!W$1),COUNTIF(Core!6:6,Pairs!W$2))</f>
        <v>0</v>
      </c>
      <c r="X5" s="2">
        <f>SUM(COUNTIF(Core!6:6,Pairs!X$1),COUNTIF(Core!6:6,Pairs!X$2))</f>
        <v>2</v>
      </c>
      <c r="Y5" s="2">
        <f>SUM(COUNTIF(Core!6:6,Pairs!Y$1),COUNTIF(Core!6:6,Pairs!Y$2))</f>
        <v>1</v>
      </c>
      <c r="Z5" s="2">
        <f>SUM(COUNTIF(Core!6:6,Pairs!Z$1),COUNTIF(Core!6:6,Pairs!Z$2))</f>
        <v>1</v>
      </c>
      <c r="AA5" s="2">
        <f>SUM(COUNTIF(Core!6:6,Pairs!AA$1),COUNTIF(Core!6:6,Pairs!AA$2))</f>
        <v>1</v>
      </c>
      <c r="AB5" s="2">
        <f>SUM(COUNTIF(Core!6:6,Pairs!AB$1),COUNTIF(Core!6:6,Pairs!AB$2))</f>
        <v>1</v>
      </c>
      <c r="AC5" s="2">
        <f>SUM(COUNTIF(Core!6:6,Pairs!AC$1),COUNTIF(Core!6:6,Pairs!AC$2))</f>
        <v>0</v>
      </c>
    </row>
    <row r="6" spans="1:29" x14ac:dyDescent="0.25">
      <c r="A6" s="6" t="s">
        <v>43</v>
      </c>
      <c r="B6" s="2">
        <f>SUM(COUNTIF(Core!7:7,Pairs!B$1),COUNTIF(Core!7:7,Pairs!B$2))</f>
        <v>1</v>
      </c>
      <c r="C6" s="2">
        <f>SUM(COUNTIF(Core!7:7,Pairs!C$1),COUNTIF(Core!7:7,Pairs!C$2))</f>
        <v>1</v>
      </c>
      <c r="D6" s="2">
        <f>SUM(COUNTIF(Core!7:7,Pairs!D$1),COUNTIF(Core!7:7,Pairs!D$2))</f>
        <v>1</v>
      </c>
      <c r="E6" s="2">
        <f>SUM(COUNTIF(Core!7:7,Pairs!E$1),COUNTIF(Core!7:7,Pairs!E$2))</f>
        <v>2</v>
      </c>
      <c r="F6" s="2">
        <f>SUM(COUNTIF(Core!7:7,Pairs!F$1),COUNTIF(Core!7:7,Pairs!F$2))</f>
        <v>2</v>
      </c>
      <c r="G6" s="2">
        <f>SUM(COUNTIF(Core!7:7,Pairs!G$1),COUNTIF(Core!7:7,Pairs!G$2))</f>
        <v>2</v>
      </c>
      <c r="H6" s="2">
        <f>SUM(COUNTIF(Core!7:7,Pairs!H$1),COUNTIF(Core!7:7,Pairs!H$2))</f>
        <v>1</v>
      </c>
      <c r="I6" s="2">
        <f>SUM(COUNTIF(Core!7:7,Pairs!I$1),COUNTIF(Core!7:7,Pairs!I$2))</f>
        <v>0</v>
      </c>
      <c r="J6" s="2">
        <f>SUM(COUNTIF(Core!7:7,Pairs!J$1),COUNTIF(Core!7:7,Pairs!J$2))</f>
        <v>0</v>
      </c>
      <c r="K6" s="2">
        <f>SUM(COUNTIF(Core!7:7,Pairs!K$1),COUNTIF(Core!7:7,Pairs!K$2))</f>
        <v>1</v>
      </c>
      <c r="L6" s="2">
        <f>SUM(COUNTIF(Core!7:7,Pairs!L$1),COUNTIF(Core!7:7,Pairs!L$2))</f>
        <v>1</v>
      </c>
      <c r="M6" s="2">
        <f>SUM(COUNTIF(Core!7:7,Pairs!M$1),COUNTIF(Core!7:7,Pairs!M$2))</f>
        <v>1</v>
      </c>
      <c r="N6" s="2">
        <f>SUM(COUNTIF(Core!7:7,Pairs!N$1),COUNTIF(Core!7:7,Pairs!N$2))</f>
        <v>0</v>
      </c>
      <c r="O6" s="2">
        <f>SUM(COUNTIF(Core!7:7,Pairs!O$1),COUNTIF(Core!7:7,Pairs!O$2))</f>
        <v>0</v>
      </c>
      <c r="P6" s="2">
        <f>SUM(COUNTIF(Core!7:7,Pairs!P$1),COUNTIF(Core!7:7,Pairs!P$2))</f>
        <v>1</v>
      </c>
      <c r="Q6" s="2">
        <f>SUM(COUNTIF(Core!7:7,Pairs!Q$1),COUNTIF(Core!7:7,Pairs!Q$2))</f>
        <v>1</v>
      </c>
      <c r="R6" s="2">
        <f>SUM(COUNTIF(Core!7:7,Pairs!R$1),COUNTIF(Core!7:7,Pairs!R$2))</f>
        <v>1</v>
      </c>
      <c r="S6" s="2">
        <f>SUM(COUNTIF(Core!7:7,Pairs!S$1),COUNTIF(Core!7:7,Pairs!S$2))</f>
        <v>0</v>
      </c>
      <c r="T6" s="2">
        <f>SUM(COUNTIF(Core!7:7,Pairs!T$1),COUNTIF(Core!7:7,Pairs!T$2))</f>
        <v>1</v>
      </c>
      <c r="U6" s="2">
        <f>SUM(COUNTIF(Core!7:7,Pairs!U$1),COUNTIF(Core!7:7,Pairs!U$2))</f>
        <v>1</v>
      </c>
      <c r="V6" s="2">
        <f>SUM(COUNTIF(Core!7:7,Pairs!V$1),COUNTIF(Core!7:7,Pairs!V$2))</f>
        <v>1</v>
      </c>
      <c r="W6" s="2">
        <f>SUM(COUNTIF(Core!7:7,Pairs!W$1),COUNTIF(Core!7:7,Pairs!W$2))</f>
        <v>0</v>
      </c>
      <c r="X6" s="2">
        <f>SUM(COUNTIF(Core!7:7,Pairs!X$1),COUNTIF(Core!7:7,Pairs!X$2))</f>
        <v>2</v>
      </c>
      <c r="Y6" s="2">
        <f>SUM(COUNTIF(Core!7:7,Pairs!Y$1),COUNTIF(Core!7:7,Pairs!Y$2))</f>
        <v>2</v>
      </c>
      <c r="Z6" s="2">
        <f>SUM(COUNTIF(Core!7:7,Pairs!Z$1),COUNTIF(Core!7:7,Pairs!Z$2))</f>
        <v>1</v>
      </c>
      <c r="AA6" s="2">
        <f>SUM(COUNTIF(Core!7:7,Pairs!AA$1),COUNTIF(Core!7:7,Pairs!AA$2))</f>
        <v>2</v>
      </c>
      <c r="AB6" s="2">
        <f>SUM(COUNTIF(Core!7:7,Pairs!AB$1),COUNTIF(Core!7:7,Pairs!AB$2))</f>
        <v>1</v>
      </c>
      <c r="AC6" s="2">
        <f>SUM(COUNTIF(Core!7:7,Pairs!AC$1),COUNTIF(Core!7:7,Pairs!AC$2))</f>
        <v>1</v>
      </c>
    </row>
    <row r="7" spans="1:29" x14ac:dyDescent="0.25">
      <c r="A7" s="6" t="s">
        <v>44</v>
      </c>
      <c r="B7" s="2">
        <f>SUM(COUNTIF(Core!8:8,Pairs!B$1),COUNTIF(Core!8:8,Pairs!B$2))</f>
        <v>1</v>
      </c>
      <c r="C7" s="2">
        <f>SUM(COUNTIF(Core!8:8,Pairs!C$1),COUNTIF(Core!8:8,Pairs!C$2))</f>
        <v>0</v>
      </c>
      <c r="D7" s="2">
        <f>SUM(COUNTIF(Core!8:8,Pairs!D$1),COUNTIF(Core!8:8,Pairs!D$2))</f>
        <v>1</v>
      </c>
      <c r="E7" s="2">
        <f>SUM(COUNTIF(Core!8:8,Pairs!E$1),COUNTIF(Core!8:8,Pairs!E$2))</f>
        <v>1</v>
      </c>
      <c r="F7" s="2">
        <f>SUM(COUNTIF(Core!8:8,Pairs!F$1),COUNTIF(Core!8:8,Pairs!F$2))</f>
        <v>1</v>
      </c>
      <c r="G7" s="2">
        <f>SUM(COUNTIF(Core!8:8,Pairs!G$1),COUNTIF(Core!8:8,Pairs!G$2))</f>
        <v>0</v>
      </c>
      <c r="H7" s="2">
        <f>SUM(COUNTIF(Core!8:8,Pairs!H$1),COUNTIF(Core!8:8,Pairs!H$2))</f>
        <v>0</v>
      </c>
      <c r="I7" s="2">
        <f>SUM(COUNTIF(Core!8:8,Pairs!I$1),COUNTIF(Core!8:8,Pairs!I$2))</f>
        <v>1</v>
      </c>
      <c r="J7" s="2">
        <f>SUM(COUNTIF(Core!8:8,Pairs!J$1),COUNTIF(Core!8:8,Pairs!J$2))</f>
        <v>2</v>
      </c>
      <c r="K7" s="2">
        <f>SUM(COUNTIF(Core!8:8,Pairs!K$1),COUNTIF(Core!8:8,Pairs!K$2))</f>
        <v>2</v>
      </c>
      <c r="L7" s="2">
        <f>SUM(COUNTIF(Core!8:8,Pairs!L$1),COUNTIF(Core!8:8,Pairs!L$2))</f>
        <v>2</v>
      </c>
      <c r="M7" s="2">
        <f>SUM(COUNTIF(Core!8:8,Pairs!M$1),COUNTIF(Core!8:8,Pairs!M$2))</f>
        <v>1</v>
      </c>
      <c r="N7" s="2">
        <f>SUM(COUNTIF(Core!8:8,Pairs!N$1),COUNTIF(Core!8:8,Pairs!N$2))</f>
        <v>1</v>
      </c>
      <c r="O7" s="2">
        <f>SUM(COUNTIF(Core!8:8,Pairs!O$1),COUNTIF(Core!8:8,Pairs!O$2))</f>
        <v>1</v>
      </c>
      <c r="P7" s="2">
        <f>SUM(COUNTIF(Core!8:8,Pairs!P$1),COUNTIF(Core!8:8,Pairs!P$2))</f>
        <v>1</v>
      </c>
      <c r="Q7" s="2">
        <f>SUM(COUNTIF(Core!8:8,Pairs!Q$1),COUNTIF(Core!8:8,Pairs!Q$2))</f>
        <v>1</v>
      </c>
      <c r="R7" s="2">
        <f>SUM(COUNTIF(Core!8:8,Pairs!R$1),COUNTIF(Core!8:8,Pairs!R$2))</f>
        <v>0</v>
      </c>
      <c r="S7" s="2">
        <f>SUM(COUNTIF(Core!8:8,Pairs!S$1),COUNTIF(Core!8:8,Pairs!S$2))</f>
        <v>0</v>
      </c>
      <c r="T7" s="2">
        <f>SUM(COUNTIF(Core!8:8,Pairs!T$1),COUNTIF(Core!8:8,Pairs!T$2))</f>
        <v>2</v>
      </c>
      <c r="U7" s="2">
        <f>SUM(COUNTIF(Core!8:8,Pairs!U$1),COUNTIF(Core!8:8,Pairs!U$2))</f>
        <v>2</v>
      </c>
      <c r="V7" s="2">
        <f>SUM(COUNTIF(Core!8:8,Pairs!V$1),COUNTIF(Core!8:8,Pairs!V$2))</f>
        <v>1</v>
      </c>
      <c r="W7" s="2">
        <f>SUM(COUNTIF(Core!8:8,Pairs!W$1),COUNTIF(Core!8:8,Pairs!W$2))</f>
        <v>1</v>
      </c>
      <c r="X7" s="2">
        <f>SUM(COUNTIF(Core!8:8,Pairs!X$1),COUNTIF(Core!8:8,Pairs!X$2))</f>
        <v>2</v>
      </c>
      <c r="Y7" s="2">
        <f>SUM(COUNTIF(Core!8:8,Pairs!Y$1),COUNTIF(Core!8:8,Pairs!Y$2))</f>
        <v>1</v>
      </c>
      <c r="Z7" s="2">
        <f>SUM(COUNTIF(Core!8:8,Pairs!Z$1),COUNTIF(Core!8:8,Pairs!Z$2))</f>
        <v>1</v>
      </c>
      <c r="AA7" s="2">
        <f>SUM(COUNTIF(Core!8:8,Pairs!AA$1),COUNTIF(Core!8:8,Pairs!AA$2))</f>
        <v>1</v>
      </c>
      <c r="AB7" s="2">
        <f>SUM(COUNTIF(Core!8:8,Pairs!AB$1),COUNTIF(Core!8:8,Pairs!AB$2))</f>
        <v>1</v>
      </c>
      <c r="AC7" s="2">
        <f>SUM(COUNTIF(Core!8:8,Pairs!AC$1),COUNTIF(Core!8:8,Pairs!AC$2))</f>
        <v>0</v>
      </c>
    </row>
    <row r="8" spans="1:29" x14ac:dyDescent="0.25">
      <c r="A8" s="6" t="s">
        <v>45</v>
      </c>
      <c r="B8" s="2">
        <f>SUM(COUNTIF(Core!9:9,Pairs!B$1),COUNTIF(Core!9:9,Pairs!B$2))</f>
        <v>1</v>
      </c>
      <c r="C8" s="2">
        <f>SUM(COUNTIF(Core!9:9,Pairs!C$1),COUNTIF(Core!9:9,Pairs!C$2))</f>
        <v>1</v>
      </c>
      <c r="D8" s="2">
        <f>SUM(COUNTIF(Core!9:9,Pairs!D$1),COUNTIF(Core!9:9,Pairs!D$2))</f>
        <v>1</v>
      </c>
      <c r="E8" s="2">
        <f>SUM(COUNTIF(Core!9:9,Pairs!E$1),COUNTIF(Core!9:9,Pairs!E$2))</f>
        <v>1</v>
      </c>
      <c r="F8" s="2">
        <f>SUM(COUNTIF(Core!9:9,Pairs!F$1),COUNTIF(Core!9:9,Pairs!F$2))</f>
        <v>2</v>
      </c>
      <c r="G8" s="2">
        <f>SUM(COUNTIF(Core!9:9,Pairs!G$1),COUNTIF(Core!9:9,Pairs!G$2))</f>
        <v>2</v>
      </c>
      <c r="H8" s="2">
        <f>SUM(COUNTIF(Core!9:9,Pairs!H$1),COUNTIF(Core!9:9,Pairs!H$2))</f>
        <v>1</v>
      </c>
      <c r="I8" s="2">
        <f>SUM(COUNTIF(Core!9:9,Pairs!I$1),COUNTIF(Core!9:9,Pairs!I$2))</f>
        <v>0</v>
      </c>
      <c r="J8" s="2">
        <f>SUM(COUNTIF(Core!9:9,Pairs!J$1),COUNTIF(Core!9:9,Pairs!J$2))</f>
        <v>0</v>
      </c>
      <c r="K8" s="2">
        <f>SUM(COUNTIF(Core!9:9,Pairs!K$1),COUNTIF(Core!9:9,Pairs!K$2))</f>
        <v>0</v>
      </c>
      <c r="L8" s="2">
        <f>SUM(COUNTIF(Core!9:9,Pairs!L$1),COUNTIF(Core!9:9,Pairs!L$2))</f>
        <v>1</v>
      </c>
      <c r="M8" s="2">
        <f>SUM(COUNTIF(Core!9:9,Pairs!M$1),COUNTIF(Core!9:9,Pairs!M$2))</f>
        <v>1</v>
      </c>
      <c r="N8" s="2">
        <f>SUM(COUNTIF(Core!9:9,Pairs!N$1),COUNTIF(Core!9:9,Pairs!N$2))</f>
        <v>0</v>
      </c>
      <c r="O8" s="2">
        <f>SUM(COUNTIF(Core!9:9,Pairs!O$1),COUNTIF(Core!9:9,Pairs!O$2))</f>
        <v>0</v>
      </c>
      <c r="P8" s="2">
        <f>SUM(COUNTIF(Core!9:9,Pairs!P$1),COUNTIF(Core!9:9,Pairs!P$2))</f>
        <v>0</v>
      </c>
      <c r="Q8" s="2">
        <f>SUM(COUNTIF(Core!9:9,Pairs!Q$1),COUNTIF(Core!9:9,Pairs!Q$2))</f>
        <v>1</v>
      </c>
      <c r="R8" s="2">
        <f>SUM(COUNTIF(Core!9:9,Pairs!R$1),COUNTIF(Core!9:9,Pairs!R$2))</f>
        <v>1</v>
      </c>
      <c r="S8" s="2">
        <f>SUM(COUNTIF(Core!9:9,Pairs!S$1),COUNTIF(Core!9:9,Pairs!S$2))</f>
        <v>0</v>
      </c>
      <c r="T8" s="2">
        <f>SUM(COUNTIF(Core!9:9,Pairs!T$1),COUNTIF(Core!9:9,Pairs!T$2))</f>
        <v>0</v>
      </c>
      <c r="U8" s="2">
        <f>SUM(COUNTIF(Core!9:9,Pairs!U$1),COUNTIF(Core!9:9,Pairs!U$2))</f>
        <v>1</v>
      </c>
      <c r="V8" s="2">
        <f>SUM(COUNTIF(Core!9:9,Pairs!V$1),COUNTIF(Core!9:9,Pairs!V$2))</f>
        <v>1</v>
      </c>
      <c r="W8" s="2">
        <f>SUM(COUNTIF(Core!9:9,Pairs!W$1),COUNTIF(Core!9:9,Pairs!W$2))</f>
        <v>0</v>
      </c>
      <c r="X8" s="2">
        <f>SUM(COUNTIF(Core!9:9,Pairs!X$1),COUNTIF(Core!9:9,Pairs!X$2))</f>
        <v>1</v>
      </c>
      <c r="Y8" s="2">
        <f>SUM(COUNTIF(Core!9:9,Pairs!Y$1),COUNTIF(Core!9:9,Pairs!Y$2))</f>
        <v>1</v>
      </c>
      <c r="Z8" s="2">
        <f>SUM(COUNTIF(Core!9:9,Pairs!Z$1),COUNTIF(Core!9:9,Pairs!Z$2))</f>
        <v>0</v>
      </c>
      <c r="AA8" s="2">
        <f>SUM(COUNTIF(Core!9:9,Pairs!AA$1),COUNTIF(Core!9:9,Pairs!AA$2))</f>
        <v>2</v>
      </c>
      <c r="AB8" s="2">
        <f>SUM(COUNTIF(Core!9:9,Pairs!AB$1),COUNTIF(Core!9:9,Pairs!AB$2))</f>
        <v>1</v>
      </c>
      <c r="AC8" s="2">
        <f>SUM(COUNTIF(Core!9:9,Pairs!AC$1),COUNTIF(Core!9:9,Pairs!AC$2))</f>
        <v>1</v>
      </c>
    </row>
    <row r="9" spans="1:29" x14ac:dyDescent="0.25">
      <c r="A9" s="6" t="s">
        <v>46</v>
      </c>
      <c r="B9" s="2">
        <f>SUM(COUNTIF(Core!10:10,Pairs!B$1),COUNTIF(Core!10:10,Pairs!B$2))</f>
        <v>1</v>
      </c>
      <c r="C9" s="2">
        <f>SUM(COUNTIF(Core!10:10,Pairs!C$1),COUNTIF(Core!10:10,Pairs!C$2))</f>
        <v>1</v>
      </c>
      <c r="D9" s="2">
        <f>SUM(COUNTIF(Core!10:10,Pairs!D$1),COUNTIF(Core!10:10,Pairs!D$2))</f>
        <v>0</v>
      </c>
      <c r="E9" s="2">
        <f>SUM(COUNTIF(Core!10:10,Pairs!E$1),COUNTIF(Core!10:10,Pairs!E$2))</f>
        <v>0</v>
      </c>
      <c r="F9" s="2">
        <f>SUM(COUNTIF(Core!10:10,Pairs!F$1),COUNTIF(Core!10:10,Pairs!F$2))</f>
        <v>1</v>
      </c>
      <c r="G9" s="2">
        <f>SUM(COUNTIF(Core!10:10,Pairs!G$1),COUNTIF(Core!10:10,Pairs!G$2))</f>
        <v>0</v>
      </c>
      <c r="H9" s="2">
        <f>SUM(COUNTIF(Core!10:10,Pairs!H$1),COUNTIF(Core!10:10,Pairs!H$2))</f>
        <v>0</v>
      </c>
      <c r="I9" s="2">
        <f>SUM(COUNTIF(Core!10:10,Pairs!I$1),COUNTIF(Core!10:10,Pairs!I$2))</f>
        <v>2</v>
      </c>
      <c r="J9" s="2">
        <f>SUM(COUNTIF(Core!10:10,Pairs!J$1),COUNTIF(Core!10:10,Pairs!J$2))</f>
        <v>1</v>
      </c>
      <c r="K9" s="2">
        <f>SUM(COUNTIF(Core!10:10,Pairs!K$1),COUNTIF(Core!10:10,Pairs!K$2))</f>
        <v>1</v>
      </c>
      <c r="L9" s="2">
        <f>SUM(COUNTIF(Core!10:10,Pairs!L$1),COUNTIF(Core!10:10,Pairs!L$2))</f>
        <v>2</v>
      </c>
      <c r="M9" s="2">
        <f>SUM(COUNTIF(Core!10:10,Pairs!M$1),COUNTIF(Core!10:10,Pairs!M$2))</f>
        <v>1</v>
      </c>
      <c r="N9" s="2">
        <f>SUM(COUNTIF(Core!10:10,Pairs!N$1),COUNTIF(Core!10:10,Pairs!N$2))</f>
        <v>1</v>
      </c>
      <c r="O9" s="2">
        <f>SUM(COUNTIF(Core!10:10,Pairs!O$1),COUNTIF(Core!10:10,Pairs!O$2))</f>
        <v>1</v>
      </c>
      <c r="P9" s="2">
        <f>SUM(COUNTIF(Core!10:10,Pairs!P$1),COUNTIF(Core!10:10,Pairs!P$2))</f>
        <v>1</v>
      </c>
      <c r="Q9" s="2">
        <f>SUM(COUNTIF(Core!10:10,Pairs!Q$1),COUNTIF(Core!10:10,Pairs!Q$2))</f>
        <v>2</v>
      </c>
      <c r="R9" s="2">
        <f>SUM(COUNTIF(Core!10:10,Pairs!R$1),COUNTIF(Core!10:10,Pairs!R$2))</f>
        <v>1</v>
      </c>
      <c r="S9" s="2">
        <f>SUM(COUNTIF(Core!10:10,Pairs!S$1),COUNTIF(Core!10:10,Pairs!S$2))</f>
        <v>1</v>
      </c>
      <c r="T9" s="2">
        <f>SUM(COUNTIF(Core!10:10,Pairs!T$1),COUNTIF(Core!10:10,Pairs!T$2))</f>
        <v>0</v>
      </c>
      <c r="U9" s="2">
        <f>SUM(COUNTIF(Core!10:10,Pairs!U$1),COUNTIF(Core!10:10,Pairs!U$2))</f>
        <v>1</v>
      </c>
      <c r="V9" s="2">
        <f>SUM(COUNTIF(Core!10:10,Pairs!V$1),COUNTIF(Core!10:10,Pairs!V$2))</f>
        <v>0</v>
      </c>
      <c r="W9" s="2">
        <f>SUM(COUNTIF(Core!10:10,Pairs!W$1),COUNTIF(Core!10:10,Pairs!W$2))</f>
        <v>0</v>
      </c>
      <c r="X9" s="2">
        <f>SUM(COUNTIF(Core!10:10,Pairs!X$1),COUNTIF(Core!10:10,Pairs!X$2))</f>
        <v>1</v>
      </c>
      <c r="Y9" s="2">
        <f>SUM(COUNTIF(Core!10:10,Pairs!Y$1),COUNTIF(Core!10:10,Pairs!Y$2))</f>
        <v>0</v>
      </c>
      <c r="Z9" s="2">
        <f>SUM(COUNTIF(Core!10:10,Pairs!Z$1),COUNTIF(Core!10:10,Pairs!Z$2))</f>
        <v>0</v>
      </c>
      <c r="AA9" s="2">
        <f>SUM(COUNTIF(Core!10:10,Pairs!AA$1),COUNTIF(Core!10:10,Pairs!AA$2))</f>
        <v>1</v>
      </c>
      <c r="AB9" s="2">
        <f>SUM(COUNTIF(Core!10:10,Pairs!AB$1),COUNTIF(Core!10:10,Pairs!AB$2))</f>
        <v>1</v>
      </c>
      <c r="AC9" s="2">
        <f>SUM(COUNTIF(Core!10:10,Pairs!AC$1),COUNTIF(Core!10:10,Pairs!AC$2))</f>
        <v>0</v>
      </c>
    </row>
    <row r="10" spans="1:29" x14ac:dyDescent="0.25">
      <c r="A10" s="6" t="s">
        <v>47</v>
      </c>
      <c r="B10" s="2">
        <f>SUM(COUNTIF(Core!11:11,Pairs!B$1),COUNTIF(Core!11:11,Pairs!B$2))</f>
        <v>0</v>
      </c>
      <c r="C10" s="2">
        <f>SUM(COUNTIF(Core!11:11,Pairs!C$1),COUNTIF(Core!11:11,Pairs!C$2))</f>
        <v>1</v>
      </c>
      <c r="D10" s="2">
        <f>SUM(COUNTIF(Core!11:11,Pairs!D$1),COUNTIF(Core!11:11,Pairs!D$2))</f>
        <v>0</v>
      </c>
      <c r="E10" s="2">
        <f>SUM(COUNTIF(Core!11:11,Pairs!E$1),COUNTIF(Core!11:11,Pairs!E$2))</f>
        <v>1</v>
      </c>
      <c r="F10" s="2">
        <f>SUM(COUNTIF(Core!11:11,Pairs!F$1),COUNTIF(Core!11:11,Pairs!F$2))</f>
        <v>1</v>
      </c>
      <c r="G10" s="2">
        <f>SUM(COUNTIF(Core!11:11,Pairs!G$1),COUNTIF(Core!11:11,Pairs!G$2))</f>
        <v>0</v>
      </c>
      <c r="H10" s="2">
        <f>SUM(COUNTIF(Core!11:11,Pairs!H$1),COUNTIF(Core!11:11,Pairs!H$2))</f>
        <v>1</v>
      </c>
      <c r="I10" s="2">
        <f>SUM(COUNTIF(Core!11:11,Pairs!I$1),COUNTIF(Core!11:11,Pairs!I$2))</f>
        <v>1</v>
      </c>
      <c r="J10" s="2">
        <f>SUM(COUNTIF(Core!11:11,Pairs!J$1),COUNTIF(Core!11:11,Pairs!J$2))</f>
        <v>0</v>
      </c>
      <c r="K10" s="2">
        <f>SUM(COUNTIF(Core!11:11,Pairs!K$1),COUNTIF(Core!11:11,Pairs!K$2))</f>
        <v>1</v>
      </c>
      <c r="L10" s="2">
        <f>SUM(COUNTIF(Core!11:11,Pairs!L$1),COUNTIF(Core!11:11,Pairs!L$2))</f>
        <v>1</v>
      </c>
      <c r="M10" s="2">
        <f>SUM(COUNTIF(Core!11:11,Pairs!M$1),COUNTIF(Core!11:11,Pairs!M$2))</f>
        <v>0</v>
      </c>
      <c r="N10" s="2">
        <f>SUM(COUNTIF(Core!11:11,Pairs!N$1),COUNTIF(Core!11:11,Pairs!N$2))</f>
        <v>1</v>
      </c>
      <c r="O10" s="2">
        <f>SUM(COUNTIF(Core!11:11,Pairs!O$1),COUNTIF(Core!11:11,Pairs!O$2))</f>
        <v>1</v>
      </c>
      <c r="P10" s="2">
        <f>SUM(COUNTIF(Core!11:11,Pairs!P$1),COUNTIF(Core!11:11,Pairs!P$2))</f>
        <v>2</v>
      </c>
      <c r="Q10" s="2">
        <f>SUM(COUNTIF(Core!11:11,Pairs!Q$1),COUNTIF(Core!11:11,Pairs!Q$2))</f>
        <v>2</v>
      </c>
      <c r="R10" s="2">
        <f>SUM(COUNTIF(Core!11:11,Pairs!R$1),COUNTIF(Core!11:11,Pairs!R$2))</f>
        <v>1</v>
      </c>
      <c r="S10" s="2">
        <f>SUM(COUNTIF(Core!11:11,Pairs!S$1),COUNTIF(Core!11:11,Pairs!S$2))</f>
        <v>2</v>
      </c>
      <c r="T10" s="2">
        <f>SUM(COUNTIF(Core!11:11,Pairs!T$1),COUNTIF(Core!11:11,Pairs!T$2))</f>
        <v>1</v>
      </c>
      <c r="U10" s="2">
        <f>SUM(COUNTIF(Core!11:11,Pairs!U$1),COUNTIF(Core!11:11,Pairs!U$2))</f>
        <v>1</v>
      </c>
      <c r="V10" s="2">
        <f>SUM(COUNTIF(Core!11:11,Pairs!V$1),COUNTIF(Core!11:11,Pairs!V$2))</f>
        <v>0</v>
      </c>
      <c r="W10" s="2">
        <f>SUM(COUNTIF(Core!11:11,Pairs!W$1),COUNTIF(Core!11:11,Pairs!W$2))</f>
        <v>1</v>
      </c>
      <c r="X10" s="2">
        <f>SUM(COUNTIF(Core!11:11,Pairs!X$1),COUNTIF(Core!11:11,Pairs!X$2))</f>
        <v>2</v>
      </c>
      <c r="Y10" s="2">
        <f>SUM(COUNTIF(Core!11:11,Pairs!Y$1),COUNTIF(Core!11:11,Pairs!Y$2))</f>
        <v>1</v>
      </c>
      <c r="Z10" s="2">
        <f>SUM(COUNTIF(Core!11:11,Pairs!Z$1),COUNTIF(Core!11:11,Pairs!Z$2))</f>
        <v>2</v>
      </c>
      <c r="AA10" s="2">
        <f>SUM(COUNTIF(Core!11:11,Pairs!AA$1),COUNTIF(Core!11:11,Pairs!AA$2))</f>
        <v>1</v>
      </c>
      <c r="AB10" s="2">
        <f>SUM(COUNTIF(Core!11:11,Pairs!AB$1),COUNTIF(Core!11:11,Pairs!AB$2))</f>
        <v>2</v>
      </c>
      <c r="AC10" s="2">
        <f>SUM(COUNTIF(Core!11:11,Pairs!AC$1),COUNTIF(Core!11:11,Pairs!AC$2))</f>
        <v>1</v>
      </c>
    </row>
    <row r="11" spans="1:29" x14ac:dyDescent="0.25">
      <c r="A11" s="6" t="s">
        <v>48</v>
      </c>
      <c r="B11" s="2">
        <f>SUM(COUNTIF(Core!12:12,Pairs!B$1),COUNTIF(Core!12:12,Pairs!B$2))</f>
        <v>2</v>
      </c>
      <c r="C11" s="2">
        <f>SUM(COUNTIF(Core!12:12,Pairs!C$1),COUNTIF(Core!12:12,Pairs!C$2))</f>
        <v>2</v>
      </c>
      <c r="D11" s="2">
        <f>SUM(COUNTIF(Core!12:12,Pairs!D$1),COUNTIF(Core!12:12,Pairs!D$2))</f>
        <v>2</v>
      </c>
      <c r="E11" s="2">
        <f>SUM(COUNTIF(Core!12:12,Pairs!E$1),COUNTIF(Core!12:12,Pairs!E$2))</f>
        <v>1</v>
      </c>
      <c r="F11" s="2">
        <f>SUM(COUNTIF(Core!12:12,Pairs!F$1),COUNTIF(Core!12:12,Pairs!F$2))</f>
        <v>1</v>
      </c>
      <c r="G11" s="2">
        <f>SUM(COUNTIF(Core!12:12,Pairs!G$1),COUNTIF(Core!12:12,Pairs!G$2))</f>
        <v>1</v>
      </c>
      <c r="H11" s="2">
        <f>SUM(COUNTIF(Core!12:12,Pairs!H$1),COUNTIF(Core!12:12,Pairs!H$2))</f>
        <v>1</v>
      </c>
      <c r="I11" s="2">
        <f>SUM(COUNTIF(Core!12:12,Pairs!I$1),COUNTIF(Core!12:12,Pairs!I$2))</f>
        <v>2</v>
      </c>
      <c r="J11" s="2">
        <f>SUM(COUNTIF(Core!12:12,Pairs!J$1),COUNTIF(Core!12:12,Pairs!J$2))</f>
        <v>2</v>
      </c>
      <c r="K11" s="2">
        <f>SUM(COUNTIF(Core!12:12,Pairs!K$1),COUNTIF(Core!12:12,Pairs!K$2))</f>
        <v>1</v>
      </c>
      <c r="L11" s="2">
        <f>SUM(COUNTIF(Core!12:12,Pairs!L$1),COUNTIF(Core!12:12,Pairs!L$2))</f>
        <v>1</v>
      </c>
      <c r="M11" s="2">
        <f>SUM(COUNTIF(Core!12:12,Pairs!M$1),COUNTIF(Core!12:12,Pairs!M$2))</f>
        <v>1</v>
      </c>
      <c r="N11" s="2">
        <f>SUM(COUNTIF(Core!12:12,Pairs!N$1),COUNTIF(Core!12:12,Pairs!N$2))</f>
        <v>1</v>
      </c>
      <c r="O11" s="2">
        <f>SUM(COUNTIF(Core!12:12,Pairs!O$1),COUNTIF(Core!12:12,Pairs!O$2))</f>
        <v>2</v>
      </c>
      <c r="P11" s="2">
        <f>SUM(COUNTIF(Core!12:12,Pairs!P$1),COUNTIF(Core!12:12,Pairs!P$2))</f>
        <v>1</v>
      </c>
      <c r="Q11" s="2">
        <f>SUM(COUNTIF(Core!12:12,Pairs!Q$1),COUNTIF(Core!12:12,Pairs!Q$2))</f>
        <v>1</v>
      </c>
      <c r="R11" s="2">
        <f>SUM(COUNTIF(Core!12:12,Pairs!R$1),COUNTIF(Core!12:12,Pairs!R$2))</f>
        <v>1</v>
      </c>
      <c r="S11" s="2">
        <f>SUM(COUNTIF(Core!12:12,Pairs!S$1),COUNTIF(Core!12:12,Pairs!S$2))</f>
        <v>1</v>
      </c>
      <c r="T11" s="2">
        <f>SUM(COUNTIF(Core!12:12,Pairs!T$1),COUNTIF(Core!12:12,Pairs!T$2))</f>
        <v>1</v>
      </c>
      <c r="U11" s="2">
        <f>SUM(COUNTIF(Core!12:12,Pairs!U$1),COUNTIF(Core!12:12,Pairs!U$2))</f>
        <v>1</v>
      </c>
      <c r="V11" s="2">
        <f>SUM(COUNTIF(Core!12:12,Pairs!V$1),COUNTIF(Core!12:12,Pairs!V$2))</f>
        <v>1</v>
      </c>
      <c r="W11" s="2">
        <f>SUM(COUNTIF(Core!12:12,Pairs!W$1),COUNTIF(Core!12:12,Pairs!W$2))</f>
        <v>1</v>
      </c>
      <c r="X11" s="2">
        <f>SUM(COUNTIF(Core!12:12,Pairs!X$1),COUNTIF(Core!12:12,Pairs!X$2))</f>
        <v>0</v>
      </c>
      <c r="Y11" s="2">
        <f>SUM(COUNTIF(Core!12:12,Pairs!Y$1),COUNTIF(Core!12:12,Pairs!Y$2))</f>
        <v>0</v>
      </c>
      <c r="Z11" s="2">
        <f>SUM(COUNTIF(Core!12:12,Pairs!Z$1),COUNTIF(Core!12:12,Pairs!Z$2))</f>
        <v>0</v>
      </c>
      <c r="AA11" s="2">
        <f>SUM(COUNTIF(Core!12:12,Pairs!AA$1),COUNTIF(Core!12:12,Pairs!AA$2))</f>
        <v>0</v>
      </c>
      <c r="AB11" s="2">
        <f>SUM(COUNTIF(Core!12:12,Pairs!AB$1),COUNTIF(Core!12:12,Pairs!AB$2))</f>
        <v>0</v>
      </c>
      <c r="AC11" s="2">
        <f>SUM(COUNTIF(Core!12:12,Pairs!AC$1),COUNTIF(Core!12:12,Pairs!AC$2))</f>
        <v>0</v>
      </c>
    </row>
    <row r="12" spans="1:29" x14ac:dyDescent="0.25">
      <c r="A12" s="6" t="s">
        <v>49</v>
      </c>
      <c r="B12" s="2">
        <f>SUM(COUNTIF(Core!13:13,Pairs!B$1),COUNTIF(Core!13:13,Pairs!B$2))</f>
        <v>0</v>
      </c>
      <c r="C12" s="2">
        <f>SUM(COUNTIF(Core!13:13,Pairs!C$1),COUNTIF(Core!13:13,Pairs!C$2))</f>
        <v>0</v>
      </c>
      <c r="D12" s="2">
        <f>SUM(COUNTIF(Core!13:13,Pairs!D$1),COUNTIF(Core!13:13,Pairs!D$2))</f>
        <v>1</v>
      </c>
      <c r="E12" s="2">
        <f>SUM(COUNTIF(Core!13:13,Pairs!E$1),COUNTIF(Core!13:13,Pairs!E$2))</f>
        <v>0</v>
      </c>
      <c r="F12" s="2">
        <f>SUM(COUNTIF(Core!13:13,Pairs!F$1),COUNTIF(Core!13:13,Pairs!F$2))</f>
        <v>1</v>
      </c>
      <c r="G12" s="2">
        <f>SUM(COUNTIF(Core!13:13,Pairs!G$1),COUNTIF(Core!13:13,Pairs!G$2))</f>
        <v>1</v>
      </c>
      <c r="H12" s="2">
        <f>SUM(COUNTIF(Core!13:13,Pairs!H$1),COUNTIF(Core!13:13,Pairs!H$2))</f>
        <v>0</v>
      </c>
      <c r="I12" s="2">
        <f>SUM(COUNTIF(Core!13:13,Pairs!I$1),COUNTIF(Core!13:13,Pairs!I$2))</f>
        <v>0</v>
      </c>
      <c r="J12" s="2">
        <f>SUM(COUNTIF(Core!13:13,Pairs!J$1),COUNTIF(Core!13:13,Pairs!J$2))</f>
        <v>1</v>
      </c>
      <c r="K12" s="2">
        <f>SUM(COUNTIF(Core!13:13,Pairs!K$1),COUNTIF(Core!13:13,Pairs!K$2))</f>
        <v>0</v>
      </c>
      <c r="L12" s="2">
        <f>SUM(COUNTIF(Core!13:13,Pairs!L$1),COUNTIF(Core!13:13,Pairs!L$2))</f>
        <v>1</v>
      </c>
      <c r="M12" s="2">
        <f>SUM(COUNTIF(Core!13:13,Pairs!M$1),COUNTIF(Core!13:13,Pairs!M$2))</f>
        <v>1</v>
      </c>
      <c r="N12" s="2">
        <f>SUM(COUNTIF(Core!13:13,Pairs!N$1),COUNTIF(Core!13:13,Pairs!N$2))</f>
        <v>0</v>
      </c>
      <c r="O12" s="2">
        <f>SUM(COUNTIF(Core!13:13,Pairs!O$1),COUNTIF(Core!13:13,Pairs!O$2))</f>
        <v>1</v>
      </c>
      <c r="P12" s="2">
        <f>SUM(COUNTIF(Core!13:13,Pairs!P$1),COUNTIF(Core!13:13,Pairs!P$2))</f>
        <v>0</v>
      </c>
      <c r="Q12" s="2">
        <f>SUM(COUNTIF(Core!13:13,Pairs!Q$1),COUNTIF(Core!13:13,Pairs!Q$2))</f>
        <v>1</v>
      </c>
      <c r="R12" s="2">
        <f>SUM(COUNTIF(Core!13:13,Pairs!R$1),COUNTIF(Core!13:13,Pairs!R$2))</f>
        <v>1</v>
      </c>
      <c r="S12" s="2">
        <f>SUM(COUNTIF(Core!13:13,Pairs!S$1),COUNTIF(Core!13:13,Pairs!S$2))</f>
        <v>0</v>
      </c>
      <c r="T12" s="2">
        <f>SUM(COUNTIF(Core!13:13,Pairs!T$1),COUNTIF(Core!13:13,Pairs!T$2))</f>
        <v>1</v>
      </c>
      <c r="U12" s="2">
        <f>SUM(COUNTIF(Core!13:13,Pairs!U$1),COUNTIF(Core!13:13,Pairs!U$2))</f>
        <v>2</v>
      </c>
      <c r="V12" s="2">
        <f>SUM(COUNTIF(Core!13:13,Pairs!V$1),COUNTIF(Core!13:13,Pairs!V$2))</f>
        <v>2</v>
      </c>
      <c r="W12" s="2">
        <f>SUM(COUNTIF(Core!13:13,Pairs!W$1),COUNTIF(Core!13:13,Pairs!W$2))</f>
        <v>1</v>
      </c>
      <c r="X12" s="2">
        <f>SUM(COUNTIF(Core!13:13,Pairs!X$1),COUNTIF(Core!13:13,Pairs!X$2))</f>
        <v>1</v>
      </c>
      <c r="Y12" s="2">
        <f>SUM(COUNTIF(Core!13:13,Pairs!Y$1),COUNTIF(Core!13:13,Pairs!Y$2))</f>
        <v>1</v>
      </c>
      <c r="Z12" s="2">
        <f>SUM(COUNTIF(Core!13:13,Pairs!Z$1),COUNTIF(Core!13:13,Pairs!Z$2))</f>
        <v>0</v>
      </c>
      <c r="AA12" s="2">
        <f>SUM(COUNTIF(Core!13:13,Pairs!AA$1),COUNTIF(Core!13:13,Pairs!AA$2))</f>
        <v>2</v>
      </c>
      <c r="AB12" s="2">
        <f>SUM(COUNTIF(Core!13:13,Pairs!AB$1),COUNTIF(Core!13:13,Pairs!AB$2))</f>
        <v>1</v>
      </c>
      <c r="AC12" s="2">
        <f>SUM(COUNTIF(Core!13:13,Pairs!AC$1),COUNTIF(Core!13:13,Pairs!AC$2))</f>
        <v>1</v>
      </c>
    </row>
    <row r="13" spans="1:29" x14ac:dyDescent="0.25">
      <c r="A13" s="6" t="s">
        <v>51</v>
      </c>
      <c r="B13" s="2">
        <f>SUM(COUNTIF(Core!14:14,Pairs!B$1),COUNTIF(Core!14:14,Pairs!B$2))</f>
        <v>0</v>
      </c>
      <c r="C13" s="2">
        <f>SUM(COUNTIF(Core!14:14,Pairs!C$1),COUNTIF(Core!14:14,Pairs!C$2))</f>
        <v>0</v>
      </c>
      <c r="D13" s="2">
        <f>SUM(COUNTIF(Core!14:14,Pairs!D$1),COUNTIF(Core!14:14,Pairs!D$2))</f>
        <v>0</v>
      </c>
      <c r="E13" s="2">
        <f>SUM(COUNTIF(Core!14:14,Pairs!E$1),COUNTIF(Core!14:14,Pairs!E$2))</f>
        <v>0</v>
      </c>
      <c r="F13" s="2">
        <f>SUM(COUNTIF(Core!14:14,Pairs!F$1),COUNTIF(Core!14:14,Pairs!F$2))</f>
        <v>1</v>
      </c>
      <c r="G13" s="2">
        <f>SUM(COUNTIF(Core!14:14,Pairs!G$1),COUNTIF(Core!14:14,Pairs!G$2))</f>
        <v>1</v>
      </c>
      <c r="H13" s="2">
        <f>SUM(COUNTIF(Core!14:14,Pairs!H$1),COUNTIF(Core!14:14,Pairs!H$2))</f>
        <v>1</v>
      </c>
      <c r="I13" s="2">
        <f>SUM(COUNTIF(Core!14:14,Pairs!I$1),COUNTIF(Core!14:14,Pairs!I$2))</f>
        <v>0</v>
      </c>
      <c r="J13" s="2">
        <f>SUM(COUNTIF(Core!14:14,Pairs!J$1),COUNTIF(Core!14:14,Pairs!J$2))</f>
        <v>0</v>
      </c>
      <c r="K13" s="2">
        <f>SUM(COUNTIF(Core!14:14,Pairs!K$1),COUNTIF(Core!14:14,Pairs!K$2))</f>
        <v>0</v>
      </c>
      <c r="L13" s="2">
        <f>SUM(COUNTIF(Core!14:14,Pairs!L$1),COUNTIF(Core!14:14,Pairs!L$2))</f>
        <v>1</v>
      </c>
      <c r="M13" s="2">
        <f>SUM(COUNTIF(Core!14:14,Pairs!M$1),COUNTIF(Core!14:14,Pairs!M$2))</f>
        <v>1</v>
      </c>
      <c r="N13" s="2">
        <f>SUM(COUNTIF(Core!14:14,Pairs!N$1),COUNTIF(Core!14:14,Pairs!N$2))</f>
        <v>1</v>
      </c>
      <c r="O13" s="2">
        <f>SUM(COUNTIF(Core!14:14,Pairs!O$1),COUNTIF(Core!14:14,Pairs!O$2))</f>
        <v>0</v>
      </c>
      <c r="P13" s="2">
        <f>SUM(COUNTIF(Core!14:14,Pairs!P$1),COUNTIF(Core!14:14,Pairs!P$2))</f>
        <v>0</v>
      </c>
      <c r="Q13" s="2">
        <f>SUM(COUNTIF(Core!14:14,Pairs!Q$1),COUNTIF(Core!14:14,Pairs!Q$2))</f>
        <v>1</v>
      </c>
      <c r="R13" s="2">
        <f>SUM(COUNTIF(Core!14:14,Pairs!R$1),COUNTIF(Core!14:14,Pairs!R$2))</f>
        <v>1</v>
      </c>
      <c r="S13" s="2">
        <f>SUM(COUNTIF(Core!14:14,Pairs!S$1),COUNTIF(Core!14:14,Pairs!S$2))</f>
        <v>1</v>
      </c>
      <c r="T13" s="2">
        <f>SUM(COUNTIF(Core!14:14,Pairs!T$1),COUNTIF(Core!14:14,Pairs!T$2))</f>
        <v>0</v>
      </c>
      <c r="U13" s="2">
        <f>SUM(COUNTIF(Core!14:14,Pairs!U$1),COUNTIF(Core!14:14,Pairs!U$2))</f>
        <v>1</v>
      </c>
      <c r="V13" s="2">
        <f>SUM(COUNTIF(Core!14:14,Pairs!V$1),COUNTIF(Core!14:14,Pairs!V$2))</f>
        <v>1</v>
      </c>
      <c r="W13" s="2">
        <f>SUM(COUNTIF(Core!14:14,Pairs!W$1),COUNTIF(Core!14:14,Pairs!W$2))</f>
        <v>1</v>
      </c>
      <c r="X13" s="2">
        <f>SUM(COUNTIF(Core!14:14,Pairs!X$1),COUNTIF(Core!14:14,Pairs!X$2))</f>
        <v>1</v>
      </c>
      <c r="Y13" s="2">
        <f>SUM(COUNTIF(Core!14:14,Pairs!Y$1),COUNTIF(Core!14:14,Pairs!Y$2))</f>
        <v>1</v>
      </c>
      <c r="Z13" s="2">
        <f>SUM(COUNTIF(Core!14:14,Pairs!Z$1),COUNTIF(Core!14:14,Pairs!Z$2))</f>
        <v>1</v>
      </c>
      <c r="AA13" s="2">
        <f>SUM(COUNTIF(Core!14:14,Pairs!AA$1),COUNTIF(Core!14:14,Pairs!AA$2))</f>
        <v>2</v>
      </c>
      <c r="AB13" s="2">
        <f>SUM(COUNTIF(Core!14:14,Pairs!AB$1),COUNTIF(Core!14:14,Pairs!AB$2))</f>
        <v>2</v>
      </c>
      <c r="AC13" s="2">
        <f>SUM(COUNTIF(Core!14:14,Pairs!AC$1),COUNTIF(Core!14:14,Pairs!AC$2))</f>
        <v>2</v>
      </c>
    </row>
    <row r="14" spans="1:29" x14ac:dyDescent="0.25">
      <c r="A14" s="6" t="s">
        <v>52</v>
      </c>
      <c r="B14" s="2">
        <f>SUM(COUNTIF(Core!15:15,Pairs!B$1),COUNTIF(Core!15:15,Pairs!B$2))</f>
        <v>0</v>
      </c>
      <c r="C14" s="2">
        <f>SUM(COUNTIF(Core!15:15,Pairs!C$1),COUNTIF(Core!15:15,Pairs!C$2))</f>
        <v>0</v>
      </c>
      <c r="D14" s="2">
        <f>SUM(COUNTIF(Core!15:15,Pairs!D$1),COUNTIF(Core!15:15,Pairs!D$2))</f>
        <v>0</v>
      </c>
      <c r="E14" s="2">
        <f>SUM(COUNTIF(Core!15:15,Pairs!E$1),COUNTIF(Core!15:15,Pairs!E$2))</f>
        <v>1</v>
      </c>
      <c r="F14" s="2">
        <f>SUM(COUNTIF(Core!15:15,Pairs!F$1),COUNTIF(Core!15:15,Pairs!F$2))</f>
        <v>1</v>
      </c>
      <c r="G14" s="2">
        <f>SUM(COUNTIF(Core!15:15,Pairs!G$1),COUNTIF(Core!15:15,Pairs!G$2))</f>
        <v>1</v>
      </c>
      <c r="H14" s="2">
        <f>SUM(COUNTIF(Core!15:15,Pairs!H$1),COUNTIF(Core!15:15,Pairs!H$2))</f>
        <v>1</v>
      </c>
      <c r="I14" s="2">
        <f>SUM(COUNTIF(Core!15:15,Pairs!I$1),COUNTIF(Core!15:15,Pairs!I$2))</f>
        <v>0</v>
      </c>
      <c r="J14" s="2">
        <f>SUM(COUNTIF(Core!15:15,Pairs!J$1),COUNTIF(Core!15:15,Pairs!J$2))</f>
        <v>0</v>
      </c>
      <c r="K14" s="2">
        <f>SUM(COUNTIF(Core!15:15,Pairs!K$1),COUNTIF(Core!15:15,Pairs!K$2))</f>
        <v>1</v>
      </c>
      <c r="L14" s="2">
        <f>SUM(COUNTIF(Core!15:15,Pairs!L$1),COUNTIF(Core!15:15,Pairs!L$2))</f>
        <v>1</v>
      </c>
      <c r="M14" s="2">
        <f>SUM(COUNTIF(Core!15:15,Pairs!M$1),COUNTIF(Core!15:15,Pairs!M$2))</f>
        <v>1</v>
      </c>
      <c r="N14" s="2">
        <f>SUM(COUNTIF(Core!15:15,Pairs!N$1),COUNTIF(Core!15:15,Pairs!N$2))</f>
        <v>1</v>
      </c>
      <c r="O14" s="2">
        <f>SUM(COUNTIF(Core!15:15,Pairs!O$1),COUNTIF(Core!15:15,Pairs!O$2))</f>
        <v>0</v>
      </c>
      <c r="P14" s="2">
        <f>SUM(COUNTIF(Core!15:15,Pairs!P$1),COUNTIF(Core!15:15,Pairs!P$2))</f>
        <v>1</v>
      </c>
      <c r="Q14" s="2">
        <f>SUM(COUNTIF(Core!15:15,Pairs!Q$1),COUNTIF(Core!15:15,Pairs!Q$2))</f>
        <v>1</v>
      </c>
      <c r="R14" s="2">
        <f>SUM(COUNTIF(Core!15:15,Pairs!R$1),COUNTIF(Core!15:15,Pairs!R$2))</f>
        <v>1</v>
      </c>
      <c r="S14" s="2">
        <f>SUM(COUNTIF(Core!15:15,Pairs!S$1),COUNTIF(Core!15:15,Pairs!S$2))</f>
        <v>1</v>
      </c>
      <c r="T14" s="2">
        <f>SUM(COUNTIF(Core!15:15,Pairs!T$1),COUNTIF(Core!15:15,Pairs!T$2))</f>
        <v>1</v>
      </c>
      <c r="U14" s="2">
        <f>SUM(COUNTIF(Core!15:15,Pairs!U$1),COUNTIF(Core!15:15,Pairs!U$2))</f>
        <v>1</v>
      </c>
      <c r="V14" s="2">
        <f>SUM(COUNTIF(Core!15:15,Pairs!V$1),COUNTIF(Core!15:15,Pairs!V$2))</f>
        <v>1</v>
      </c>
      <c r="W14" s="2">
        <f>SUM(COUNTIF(Core!15:15,Pairs!W$1),COUNTIF(Core!15:15,Pairs!W$2))</f>
        <v>1</v>
      </c>
      <c r="X14" s="2">
        <f>SUM(COUNTIF(Core!15:15,Pairs!X$1),COUNTIF(Core!15:15,Pairs!X$2))</f>
        <v>2</v>
      </c>
      <c r="Y14" s="2">
        <f>SUM(COUNTIF(Core!15:15,Pairs!Y$1),COUNTIF(Core!15:15,Pairs!Y$2))</f>
        <v>2</v>
      </c>
      <c r="Z14" s="2">
        <f>SUM(COUNTIF(Core!15:15,Pairs!Z$1),COUNTIF(Core!15:15,Pairs!Z$2))</f>
        <v>2</v>
      </c>
      <c r="AA14" s="2">
        <f>SUM(COUNTIF(Core!15:15,Pairs!AA$1),COUNTIF(Core!15:15,Pairs!AA$2))</f>
        <v>2</v>
      </c>
      <c r="AB14" s="2">
        <f>SUM(COUNTIF(Core!15:15,Pairs!AB$1),COUNTIF(Core!15:15,Pairs!AB$2))</f>
        <v>2</v>
      </c>
      <c r="AC14" s="2">
        <f>SUM(COUNTIF(Core!15:15,Pairs!AC$1),COUNTIF(Core!15:15,Pairs!AC$2))</f>
        <v>2</v>
      </c>
    </row>
    <row r="15" spans="1:29" x14ac:dyDescent="0.25">
      <c r="A15" s="6" t="s">
        <v>53</v>
      </c>
      <c r="B15" s="2">
        <f>SUM(COUNTIF(Core!16:16,Pairs!B$1),COUNTIF(Core!16:16,Pairs!B$2))</f>
        <v>0</v>
      </c>
      <c r="C15" s="2">
        <f>SUM(COUNTIF(Core!16:16,Pairs!C$1),COUNTIF(Core!16:16,Pairs!C$2))</f>
        <v>0</v>
      </c>
      <c r="D15" s="2">
        <f>SUM(COUNTIF(Core!16:16,Pairs!D$1),COUNTIF(Core!16:16,Pairs!D$2))</f>
        <v>0</v>
      </c>
      <c r="E15" s="2">
        <f>SUM(COUNTIF(Core!16:16,Pairs!E$1),COUNTIF(Core!16:16,Pairs!E$2))</f>
        <v>1</v>
      </c>
      <c r="F15" s="2">
        <f>SUM(COUNTIF(Core!16:16,Pairs!F$1),COUNTIF(Core!16:16,Pairs!F$2))</f>
        <v>0</v>
      </c>
      <c r="G15" s="2">
        <f>SUM(COUNTIF(Core!16:16,Pairs!G$1),COUNTIF(Core!16:16,Pairs!G$2))</f>
        <v>1</v>
      </c>
      <c r="H15" s="2">
        <f>SUM(COUNTIF(Core!16:16,Pairs!H$1),COUNTIF(Core!16:16,Pairs!H$2))</f>
        <v>0</v>
      </c>
      <c r="I15" s="2">
        <f>SUM(COUNTIF(Core!16:16,Pairs!I$1),COUNTIF(Core!16:16,Pairs!I$2))</f>
        <v>0</v>
      </c>
      <c r="J15" s="2">
        <f>SUM(COUNTIF(Core!16:16,Pairs!J$1),COUNTIF(Core!16:16,Pairs!J$2))</f>
        <v>0</v>
      </c>
      <c r="K15" s="2">
        <f>SUM(COUNTIF(Core!16:16,Pairs!K$1),COUNTIF(Core!16:16,Pairs!K$2))</f>
        <v>1</v>
      </c>
      <c r="L15" s="2">
        <f>SUM(COUNTIF(Core!16:16,Pairs!L$1),COUNTIF(Core!16:16,Pairs!L$2))</f>
        <v>0</v>
      </c>
      <c r="M15" s="2">
        <f>SUM(COUNTIF(Core!16:16,Pairs!M$1),COUNTIF(Core!16:16,Pairs!M$2))</f>
        <v>1</v>
      </c>
      <c r="N15" s="2">
        <f>SUM(COUNTIF(Core!16:16,Pairs!N$1),COUNTIF(Core!16:16,Pairs!N$2))</f>
        <v>0</v>
      </c>
      <c r="O15" s="2">
        <f>SUM(COUNTIF(Core!16:16,Pairs!O$1),COUNTIF(Core!16:16,Pairs!O$2))</f>
        <v>0</v>
      </c>
      <c r="P15" s="2">
        <f>SUM(COUNTIF(Core!16:16,Pairs!P$1),COUNTIF(Core!16:16,Pairs!P$2))</f>
        <v>1</v>
      </c>
      <c r="Q15" s="2">
        <f>SUM(COUNTIF(Core!16:16,Pairs!Q$1),COUNTIF(Core!16:16,Pairs!Q$2))</f>
        <v>0</v>
      </c>
      <c r="R15" s="2">
        <f>SUM(COUNTIF(Core!16:16,Pairs!R$1),COUNTIF(Core!16:16,Pairs!R$2))</f>
        <v>1</v>
      </c>
      <c r="S15" s="2">
        <f>SUM(COUNTIF(Core!16:16,Pairs!S$1),COUNTIF(Core!16:16,Pairs!S$2))</f>
        <v>0</v>
      </c>
      <c r="T15" s="2">
        <f>SUM(COUNTIF(Core!16:16,Pairs!T$1),COUNTIF(Core!16:16,Pairs!T$2))</f>
        <v>1</v>
      </c>
      <c r="U15" s="2">
        <f>SUM(COUNTIF(Core!16:16,Pairs!U$1),COUNTIF(Core!16:16,Pairs!U$2))</f>
        <v>0</v>
      </c>
      <c r="V15" s="2">
        <f>SUM(COUNTIF(Core!16:16,Pairs!V$1),COUNTIF(Core!16:16,Pairs!V$2))</f>
        <v>1</v>
      </c>
      <c r="W15" s="2">
        <f>SUM(COUNTIF(Core!16:16,Pairs!W$1),COUNTIF(Core!16:16,Pairs!W$2))</f>
        <v>0</v>
      </c>
      <c r="X15" s="2">
        <f>SUM(COUNTIF(Core!16:16,Pairs!X$1),COUNTIF(Core!16:16,Pairs!X$2))</f>
        <v>1</v>
      </c>
      <c r="Y15" s="2">
        <f>SUM(COUNTIF(Core!16:16,Pairs!Y$1),COUNTIF(Core!16:16,Pairs!Y$2))</f>
        <v>2</v>
      </c>
      <c r="Z15" s="2">
        <f>SUM(COUNTIF(Core!16:16,Pairs!Z$1),COUNTIF(Core!16:16,Pairs!Z$2))</f>
        <v>1</v>
      </c>
      <c r="AA15" s="2">
        <f>SUM(COUNTIF(Core!16:16,Pairs!AA$1),COUNTIF(Core!16:16,Pairs!AA$2))</f>
        <v>1</v>
      </c>
      <c r="AB15" s="2">
        <f>SUM(COUNTIF(Core!16:16,Pairs!AB$1),COUNTIF(Core!16:16,Pairs!AB$2))</f>
        <v>0</v>
      </c>
      <c r="AC15" s="2">
        <f>SUM(COUNTIF(Core!16:16,Pairs!AC$1),COUNTIF(Core!16:16,Pairs!AC$2))</f>
        <v>1</v>
      </c>
    </row>
    <row r="16" spans="1:29" x14ac:dyDescent="0.25">
      <c r="A16" s="6" t="s">
        <v>54</v>
      </c>
      <c r="B16" s="2">
        <f>SUM(COUNTIF(Core!17:17,Pairs!B$1),COUNTIF(Core!17:17,Pairs!B$2))</f>
        <v>2</v>
      </c>
      <c r="C16" s="2">
        <f>SUM(COUNTIF(Core!17:17,Pairs!C$1),COUNTIF(Core!17:17,Pairs!C$2))</f>
        <v>2</v>
      </c>
      <c r="D16" s="2">
        <f>SUM(COUNTIF(Core!17:17,Pairs!D$1),COUNTIF(Core!17:17,Pairs!D$2))</f>
        <v>1</v>
      </c>
      <c r="E16" s="2">
        <f>SUM(COUNTIF(Core!17:17,Pairs!E$1),COUNTIF(Core!17:17,Pairs!E$2))</f>
        <v>1</v>
      </c>
      <c r="F16" s="2">
        <f>SUM(COUNTIF(Core!17:17,Pairs!F$1),COUNTIF(Core!17:17,Pairs!F$2))</f>
        <v>2</v>
      </c>
      <c r="G16" s="2">
        <f>SUM(COUNTIF(Core!17:17,Pairs!G$1),COUNTIF(Core!17:17,Pairs!G$2))</f>
        <v>1</v>
      </c>
      <c r="H16" s="2">
        <f>SUM(COUNTIF(Core!17:17,Pairs!H$1),COUNTIF(Core!17:17,Pairs!H$2))</f>
        <v>1</v>
      </c>
      <c r="I16" s="2">
        <f>SUM(COUNTIF(Core!17:17,Pairs!I$1),COUNTIF(Core!17:17,Pairs!I$2))</f>
        <v>2</v>
      </c>
      <c r="J16" s="2">
        <f>SUM(COUNTIF(Core!17:17,Pairs!J$1),COUNTIF(Core!17:17,Pairs!J$2))</f>
        <v>1</v>
      </c>
      <c r="K16" s="2">
        <f>SUM(COUNTIF(Core!17:17,Pairs!K$1),COUNTIF(Core!17:17,Pairs!K$2))</f>
        <v>1</v>
      </c>
      <c r="L16" s="2">
        <f>SUM(COUNTIF(Core!17:17,Pairs!L$1),COUNTIF(Core!17:17,Pairs!L$2))</f>
        <v>2</v>
      </c>
      <c r="M16" s="2">
        <f>SUM(COUNTIF(Core!17:17,Pairs!M$1),COUNTIF(Core!17:17,Pairs!M$2))</f>
        <v>1</v>
      </c>
      <c r="N16" s="2">
        <f>SUM(COUNTIF(Core!17:17,Pairs!N$1),COUNTIF(Core!17:17,Pairs!N$2))</f>
        <v>1</v>
      </c>
      <c r="O16" s="2">
        <f>SUM(COUNTIF(Core!17:17,Pairs!O$1),COUNTIF(Core!17:17,Pairs!O$2))</f>
        <v>1</v>
      </c>
      <c r="P16" s="2">
        <f>SUM(COUNTIF(Core!17:17,Pairs!P$1),COUNTIF(Core!17:17,Pairs!P$2))</f>
        <v>1</v>
      </c>
      <c r="Q16" s="2">
        <f>SUM(COUNTIF(Core!17:17,Pairs!Q$1),COUNTIF(Core!17:17,Pairs!Q$2))</f>
        <v>2</v>
      </c>
      <c r="R16" s="2">
        <f>SUM(COUNTIF(Core!17:17,Pairs!R$1),COUNTIF(Core!17:17,Pairs!R$2))</f>
        <v>1</v>
      </c>
      <c r="S16" s="2">
        <f>SUM(COUNTIF(Core!17:17,Pairs!S$1),COUNTIF(Core!17:17,Pairs!S$2))</f>
        <v>1</v>
      </c>
      <c r="T16" s="2">
        <f>SUM(COUNTIF(Core!17:17,Pairs!T$1),COUNTIF(Core!17:17,Pairs!T$2))</f>
        <v>0</v>
      </c>
      <c r="U16" s="2">
        <f>SUM(COUNTIF(Core!17:17,Pairs!U$1),COUNTIF(Core!17:17,Pairs!U$2))</f>
        <v>1</v>
      </c>
      <c r="V16" s="2">
        <f>SUM(COUNTIF(Core!17:17,Pairs!V$1),COUNTIF(Core!17:17,Pairs!V$2))</f>
        <v>0</v>
      </c>
      <c r="W16" s="2">
        <f>SUM(COUNTIF(Core!17:17,Pairs!W$1),COUNTIF(Core!17:17,Pairs!W$2))</f>
        <v>0</v>
      </c>
      <c r="X16" s="2">
        <f>SUM(COUNTIF(Core!17:17,Pairs!X$1),COUNTIF(Core!17:17,Pairs!X$2))</f>
        <v>1</v>
      </c>
      <c r="Y16" s="2">
        <f>SUM(COUNTIF(Core!17:17,Pairs!Y$1),COUNTIF(Core!17:17,Pairs!Y$2))</f>
        <v>0</v>
      </c>
      <c r="Z16" s="2">
        <f>SUM(COUNTIF(Core!17:17,Pairs!Z$1),COUNTIF(Core!17:17,Pairs!Z$2))</f>
        <v>0</v>
      </c>
      <c r="AA16" s="2">
        <f>SUM(COUNTIF(Core!17:17,Pairs!AA$1),COUNTIF(Core!17:17,Pairs!AA$2))</f>
        <v>1</v>
      </c>
      <c r="AB16" s="2">
        <f>SUM(COUNTIF(Core!17:17,Pairs!AB$1),COUNTIF(Core!17:17,Pairs!AB$2))</f>
        <v>1</v>
      </c>
      <c r="AC16" s="2">
        <f>SUM(COUNTIF(Core!17:17,Pairs!AC$1),COUNTIF(Core!17:17,Pairs!AC$2))</f>
        <v>0</v>
      </c>
    </row>
    <row r="17" spans="1:31" x14ac:dyDescent="0.25">
      <c r="A17" s="6" t="s">
        <v>55</v>
      </c>
      <c r="B17" s="2">
        <f>SUM(COUNTIF(Core!18:18,Pairs!B$1),COUNTIF(Core!18:18,Pairs!B$2))</f>
        <v>2</v>
      </c>
      <c r="C17" s="2">
        <f>SUM(COUNTIF(Core!18:18,Pairs!C$1),COUNTIF(Core!18:18,Pairs!C$2))</f>
        <v>1</v>
      </c>
      <c r="D17" s="2">
        <f>SUM(COUNTIF(Core!18:18,Pairs!D$1),COUNTIF(Core!18:18,Pairs!D$2))</f>
        <v>2</v>
      </c>
      <c r="E17" s="2">
        <f>SUM(COUNTIF(Core!18:18,Pairs!E$1),COUNTIF(Core!18:18,Pairs!E$2))</f>
        <v>2</v>
      </c>
      <c r="F17" s="2">
        <f>SUM(COUNTIF(Core!18:18,Pairs!F$1),COUNTIF(Core!18:18,Pairs!F$2))</f>
        <v>1</v>
      </c>
      <c r="G17" s="2">
        <f>SUM(COUNTIF(Core!18:18,Pairs!G$1),COUNTIF(Core!18:18,Pairs!G$2))</f>
        <v>1</v>
      </c>
      <c r="H17" s="2">
        <f>SUM(COUNTIF(Core!18:18,Pairs!H$1),COUNTIF(Core!18:18,Pairs!H$2))</f>
        <v>2</v>
      </c>
      <c r="I17" s="2">
        <f>SUM(COUNTIF(Core!18:18,Pairs!I$1),COUNTIF(Core!18:18,Pairs!I$2))</f>
        <v>1</v>
      </c>
      <c r="J17" s="2">
        <f>SUM(COUNTIF(Core!18:18,Pairs!J$1),COUNTIF(Core!18:18,Pairs!J$2))</f>
        <v>2</v>
      </c>
      <c r="K17" s="2">
        <f>SUM(COUNTIF(Core!18:18,Pairs!K$1),COUNTIF(Core!18:18,Pairs!K$2))</f>
        <v>2</v>
      </c>
      <c r="L17" s="2">
        <f>SUM(COUNTIF(Core!18:18,Pairs!L$1),COUNTIF(Core!18:18,Pairs!L$2))</f>
        <v>1</v>
      </c>
      <c r="M17" s="2">
        <f>SUM(COUNTIF(Core!18:18,Pairs!M$1),COUNTIF(Core!18:18,Pairs!M$2))</f>
        <v>1</v>
      </c>
      <c r="N17" s="2">
        <f>SUM(COUNTIF(Core!18:18,Pairs!N$1),COUNTIF(Core!18:18,Pairs!N$2))</f>
        <v>2</v>
      </c>
      <c r="O17" s="2">
        <f>SUM(COUNTIF(Core!18:18,Pairs!O$1),COUNTIF(Core!18:18,Pairs!O$2))</f>
        <v>1</v>
      </c>
      <c r="P17" s="2">
        <f>SUM(COUNTIF(Core!18:18,Pairs!P$1),COUNTIF(Core!18:18,Pairs!P$2))</f>
        <v>1</v>
      </c>
      <c r="Q17" s="2">
        <f>SUM(COUNTIF(Core!18:18,Pairs!Q$1),COUNTIF(Core!18:18,Pairs!Q$2))</f>
        <v>0</v>
      </c>
      <c r="R17" s="2">
        <f>SUM(COUNTIF(Core!18:18,Pairs!R$1),COUNTIF(Core!18:18,Pairs!R$2))</f>
        <v>0</v>
      </c>
      <c r="S17" s="2">
        <f>SUM(COUNTIF(Core!18:18,Pairs!S$1),COUNTIF(Core!18:18,Pairs!S$2))</f>
        <v>1</v>
      </c>
      <c r="T17" s="2">
        <f>SUM(COUNTIF(Core!18:18,Pairs!T$1),COUNTIF(Core!18:18,Pairs!T$2))</f>
        <v>2</v>
      </c>
      <c r="U17" s="2">
        <f>SUM(COUNTIF(Core!18:18,Pairs!U$1),COUNTIF(Core!18:18,Pairs!U$2))</f>
        <v>1</v>
      </c>
      <c r="V17" s="2">
        <f>SUM(COUNTIF(Core!18:18,Pairs!V$1),COUNTIF(Core!18:18,Pairs!V$2))</f>
        <v>1</v>
      </c>
      <c r="W17" s="2">
        <f>SUM(COUNTIF(Core!18:18,Pairs!W$1),COUNTIF(Core!18:18,Pairs!W$2))</f>
        <v>2</v>
      </c>
      <c r="X17" s="2">
        <f>SUM(COUNTIF(Core!18:18,Pairs!X$1),COUNTIF(Core!18:18,Pairs!X$2))</f>
        <v>1</v>
      </c>
      <c r="Y17" s="2">
        <f>SUM(COUNTIF(Core!18:18,Pairs!Y$1),COUNTIF(Core!18:18,Pairs!Y$2))</f>
        <v>1</v>
      </c>
      <c r="Z17" s="2">
        <f>SUM(COUNTIF(Core!18:18,Pairs!Z$1),COUNTIF(Core!18:18,Pairs!Z$2))</f>
        <v>2</v>
      </c>
      <c r="AA17" s="2">
        <f>SUM(COUNTIF(Core!18:18,Pairs!AA$1),COUNTIF(Core!18:18,Pairs!AA$2))</f>
        <v>0</v>
      </c>
      <c r="AB17" s="2">
        <f>SUM(COUNTIF(Core!18:18,Pairs!AB$1),COUNTIF(Core!18:18,Pairs!AB$2))</f>
        <v>1</v>
      </c>
      <c r="AC17" s="2">
        <f>SUM(COUNTIF(Core!18:18,Pairs!AC$1),COUNTIF(Core!18:18,Pairs!AC$2))</f>
        <v>1</v>
      </c>
    </row>
    <row r="18" spans="1:31" x14ac:dyDescent="0.25">
      <c r="A18" s="6" t="s">
        <v>56</v>
      </c>
      <c r="B18" s="2">
        <f>SUM(COUNTIF(Core!19:19,Pairs!B$1),COUNTIF(Core!19:19,Pairs!B$2))</f>
        <v>0</v>
      </c>
      <c r="C18" s="2">
        <f>SUM(COUNTIF(Core!19:19,Pairs!C$1),COUNTIF(Core!19:19,Pairs!C$2))</f>
        <v>0</v>
      </c>
      <c r="D18" s="2">
        <f>SUM(COUNTIF(Core!19:19,Pairs!D$1),COUNTIF(Core!19:19,Pairs!D$2))</f>
        <v>1</v>
      </c>
      <c r="E18" s="2">
        <f>SUM(COUNTIF(Core!19:19,Pairs!E$1),COUNTIF(Core!19:19,Pairs!E$2))</f>
        <v>1</v>
      </c>
      <c r="F18" s="2">
        <f>SUM(COUNTIF(Core!19:19,Pairs!F$1),COUNTIF(Core!19:19,Pairs!F$2))</f>
        <v>1</v>
      </c>
      <c r="G18" s="2">
        <f>SUM(COUNTIF(Core!19:19,Pairs!G$1),COUNTIF(Core!19:19,Pairs!G$2))</f>
        <v>1</v>
      </c>
      <c r="H18" s="2">
        <f>SUM(COUNTIF(Core!19:19,Pairs!H$1),COUNTIF(Core!19:19,Pairs!H$2))</f>
        <v>0</v>
      </c>
      <c r="I18" s="2">
        <f>SUM(COUNTIF(Core!19:19,Pairs!I$1),COUNTIF(Core!19:19,Pairs!I$2))</f>
        <v>0</v>
      </c>
      <c r="J18" s="2">
        <f>SUM(COUNTIF(Core!19:19,Pairs!J$1),COUNTIF(Core!19:19,Pairs!J$2))</f>
        <v>1</v>
      </c>
      <c r="K18" s="2">
        <f>SUM(COUNTIF(Core!19:19,Pairs!K$1),COUNTIF(Core!19:19,Pairs!K$2))</f>
        <v>1</v>
      </c>
      <c r="L18" s="2">
        <f>SUM(COUNTIF(Core!19:19,Pairs!L$1),COUNTIF(Core!19:19,Pairs!L$2))</f>
        <v>1</v>
      </c>
      <c r="M18" s="2">
        <f>SUM(COUNTIF(Core!19:19,Pairs!M$1),COUNTIF(Core!19:19,Pairs!M$2))</f>
        <v>1</v>
      </c>
      <c r="N18" s="2">
        <f>SUM(COUNTIF(Core!19:19,Pairs!N$1),COUNTIF(Core!19:19,Pairs!N$2))</f>
        <v>0</v>
      </c>
      <c r="O18" s="2">
        <f>SUM(COUNTIF(Core!19:19,Pairs!O$1),COUNTIF(Core!19:19,Pairs!O$2))</f>
        <v>1</v>
      </c>
      <c r="P18" s="2">
        <f>SUM(COUNTIF(Core!19:19,Pairs!P$1),COUNTIF(Core!19:19,Pairs!P$2))</f>
        <v>1</v>
      </c>
      <c r="Q18" s="2">
        <f>SUM(COUNTIF(Core!19:19,Pairs!Q$1),COUNTIF(Core!19:19,Pairs!Q$2))</f>
        <v>1</v>
      </c>
      <c r="R18" s="2">
        <f>SUM(COUNTIF(Core!19:19,Pairs!R$1),COUNTIF(Core!19:19,Pairs!R$2))</f>
        <v>1</v>
      </c>
      <c r="S18" s="2">
        <f>SUM(COUNTIF(Core!19:19,Pairs!S$1),COUNTIF(Core!19:19,Pairs!S$2))</f>
        <v>0</v>
      </c>
      <c r="T18" s="2">
        <f>SUM(COUNTIF(Core!19:19,Pairs!T$1),COUNTIF(Core!19:19,Pairs!T$2))</f>
        <v>2</v>
      </c>
      <c r="U18" s="2">
        <f>SUM(COUNTIF(Core!19:19,Pairs!U$1),COUNTIF(Core!19:19,Pairs!U$2))</f>
        <v>2</v>
      </c>
      <c r="V18" s="2">
        <f>SUM(COUNTIF(Core!19:19,Pairs!V$1),COUNTIF(Core!19:19,Pairs!V$2))</f>
        <v>2</v>
      </c>
      <c r="W18" s="2">
        <f>SUM(COUNTIF(Core!19:19,Pairs!W$1),COUNTIF(Core!19:19,Pairs!W$2))</f>
        <v>1</v>
      </c>
      <c r="X18" s="2">
        <f>SUM(COUNTIF(Core!19:19,Pairs!X$1),COUNTIF(Core!19:19,Pairs!X$2))</f>
        <v>2</v>
      </c>
      <c r="Y18" s="2">
        <f>SUM(COUNTIF(Core!19:19,Pairs!Y$1),COUNTIF(Core!19:19,Pairs!Y$2))</f>
        <v>2</v>
      </c>
      <c r="Z18" s="2">
        <f>SUM(COUNTIF(Core!19:19,Pairs!Z$1),COUNTIF(Core!19:19,Pairs!Z$2))</f>
        <v>1</v>
      </c>
      <c r="AA18" s="2">
        <f>SUM(COUNTIF(Core!19:19,Pairs!AA$1),COUNTIF(Core!19:19,Pairs!AA$2))</f>
        <v>2</v>
      </c>
      <c r="AB18" s="2">
        <f>SUM(COUNTIF(Core!19:19,Pairs!AB$1),COUNTIF(Core!19:19,Pairs!AB$2))</f>
        <v>1</v>
      </c>
      <c r="AC18" s="2">
        <f>SUM(COUNTIF(Core!19:19,Pairs!AC$1),COUNTIF(Core!19:19,Pairs!AC$2))</f>
        <v>1</v>
      </c>
    </row>
    <row r="19" spans="1:31" x14ac:dyDescent="0.25">
      <c r="A19" s="6" t="s">
        <v>57</v>
      </c>
      <c r="B19" s="2">
        <f>SUM(COUNTIF(Core!20:20,Pairs!B$1),COUNTIF(Core!20:20,Pairs!B$2))</f>
        <v>0</v>
      </c>
      <c r="C19" s="2">
        <f>SUM(COUNTIF(Core!20:20,Pairs!C$1),COUNTIF(Core!20:20,Pairs!C$2))</f>
        <v>0</v>
      </c>
      <c r="D19" s="2">
        <f>SUM(COUNTIF(Core!20:20,Pairs!D$1),COUNTIF(Core!20:20,Pairs!D$2))</f>
        <v>0</v>
      </c>
      <c r="E19" s="2">
        <f>SUM(COUNTIF(Core!20:20,Pairs!E$1),COUNTIF(Core!20:20,Pairs!E$2))</f>
        <v>1</v>
      </c>
      <c r="F19" s="2">
        <f>SUM(COUNTIF(Core!20:20,Pairs!F$1),COUNTIF(Core!20:20,Pairs!F$2))</f>
        <v>0</v>
      </c>
      <c r="G19" s="2">
        <f>SUM(COUNTIF(Core!20:20,Pairs!G$1),COUNTIF(Core!20:20,Pairs!G$2))</f>
        <v>0</v>
      </c>
      <c r="H19" s="2">
        <f>SUM(COUNTIF(Core!20:20,Pairs!H$1),COUNTIF(Core!20:20,Pairs!H$2))</f>
        <v>1</v>
      </c>
      <c r="I19" s="2">
        <f>SUM(COUNTIF(Core!20:20,Pairs!I$1),COUNTIF(Core!20:20,Pairs!I$2))</f>
        <v>0</v>
      </c>
      <c r="J19" s="2">
        <f>SUM(COUNTIF(Core!20:20,Pairs!J$1),COUNTIF(Core!20:20,Pairs!J$2))</f>
        <v>0</v>
      </c>
      <c r="K19" s="2">
        <f>SUM(COUNTIF(Core!20:20,Pairs!K$1),COUNTIF(Core!20:20,Pairs!K$2))</f>
        <v>1</v>
      </c>
      <c r="L19" s="2">
        <f>SUM(COUNTIF(Core!20:20,Pairs!L$1),COUNTIF(Core!20:20,Pairs!L$2))</f>
        <v>0</v>
      </c>
      <c r="M19" s="2">
        <f>SUM(COUNTIF(Core!20:20,Pairs!M$1),COUNTIF(Core!20:20,Pairs!M$2))</f>
        <v>0</v>
      </c>
      <c r="N19" s="2">
        <f>SUM(COUNTIF(Core!20:20,Pairs!N$1),COUNTIF(Core!20:20,Pairs!N$2))</f>
        <v>1</v>
      </c>
      <c r="O19" s="2">
        <f>SUM(COUNTIF(Core!20:20,Pairs!O$1),COUNTIF(Core!20:20,Pairs!O$2))</f>
        <v>0</v>
      </c>
      <c r="P19" s="2">
        <f>SUM(COUNTIF(Core!20:20,Pairs!P$1),COUNTIF(Core!20:20,Pairs!P$2))</f>
        <v>1</v>
      </c>
      <c r="Q19" s="2">
        <f>SUM(COUNTIF(Core!20:20,Pairs!Q$1),COUNTIF(Core!20:20,Pairs!Q$2))</f>
        <v>0</v>
      </c>
      <c r="R19" s="2">
        <f>SUM(COUNTIF(Core!20:20,Pairs!R$1),COUNTIF(Core!20:20,Pairs!R$2))</f>
        <v>0</v>
      </c>
      <c r="S19" s="2">
        <f>SUM(COUNTIF(Core!20:20,Pairs!S$1),COUNTIF(Core!20:20,Pairs!S$2))</f>
        <v>1</v>
      </c>
      <c r="T19" s="2">
        <f>SUM(COUNTIF(Core!20:20,Pairs!T$1),COUNTIF(Core!20:20,Pairs!T$2))</f>
        <v>1</v>
      </c>
      <c r="U19" s="2">
        <f>SUM(COUNTIF(Core!20:20,Pairs!U$1),COUNTIF(Core!20:20,Pairs!U$2))</f>
        <v>0</v>
      </c>
      <c r="V19" s="2">
        <f>SUM(COUNTIF(Core!20:20,Pairs!V$1),COUNTIF(Core!20:20,Pairs!V$2))</f>
        <v>0</v>
      </c>
      <c r="W19" s="2">
        <f>SUM(COUNTIF(Core!20:20,Pairs!W$1),COUNTIF(Core!20:20,Pairs!W$2))</f>
        <v>1</v>
      </c>
      <c r="X19" s="2">
        <f>SUM(COUNTIF(Core!20:20,Pairs!X$1),COUNTIF(Core!20:20,Pairs!X$2))</f>
        <v>1</v>
      </c>
      <c r="Y19" s="2">
        <f>SUM(COUNTIF(Core!20:20,Pairs!Y$1),COUNTIF(Core!20:20,Pairs!Y$2))</f>
        <v>1</v>
      </c>
      <c r="Z19" s="2">
        <f>SUM(COUNTIF(Core!20:20,Pairs!Z$1),COUNTIF(Core!20:20,Pairs!Z$2))</f>
        <v>2</v>
      </c>
      <c r="AA19" s="2">
        <f>SUM(COUNTIF(Core!20:20,Pairs!AA$1),COUNTIF(Core!20:20,Pairs!AA$2))</f>
        <v>0</v>
      </c>
      <c r="AB19" s="2">
        <f>SUM(COUNTIF(Core!20:20,Pairs!AB$1),COUNTIF(Core!20:20,Pairs!AB$2))</f>
        <v>1</v>
      </c>
      <c r="AC19" s="2">
        <f>SUM(COUNTIF(Core!20:20,Pairs!AC$1),COUNTIF(Core!20:20,Pairs!AC$2))</f>
        <v>1</v>
      </c>
    </row>
    <row r="20" spans="1:31" x14ac:dyDescent="0.25">
      <c r="A20" s="6" t="s">
        <v>58</v>
      </c>
      <c r="B20" s="2">
        <f>SUM(COUNTIF(Core!21:21,Pairs!B$1),COUNTIF(Core!21:21,Pairs!B$2))</f>
        <v>1</v>
      </c>
      <c r="C20" s="2">
        <f>SUM(COUNTIF(Core!21:21,Pairs!C$1),COUNTIF(Core!21:21,Pairs!C$2))</f>
        <v>1</v>
      </c>
      <c r="D20" s="2">
        <f>SUM(COUNTIF(Core!21:21,Pairs!D$1),COUNTIF(Core!21:21,Pairs!D$2))</f>
        <v>0</v>
      </c>
      <c r="E20" s="2">
        <f>SUM(COUNTIF(Core!21:21,Pairs!E$1),COUNTIF(Core!21:21,Pairs!E$2))</f>
        <v>0</v>
      </c>
      <c r="F20" s="2">
        <f>SUM(COUNTIF(Core!21:21,Pairs!F$1),COUNTIF(Core!21:21,Pairs!F$2))</f>
        <v>1</v>
      </c>
      <c r="G20" s="2">
        <f>SUM(COUNTIF(Core!21:21,Pairs!G$1),COUNTIF(Core!21:21,Pairs!G$2))</f>
        <v>1</v>
      </c>
      <c r="H20" s="2">
        <f>SUM(COUNTIF(Core!21:21,Pairs!H$1),COUNTIF(Core!21:21,Pairs!H$2))</f>
        <v>0</v>
      </c>
      <c r="I20" s="2">
        <f>SUM(COUNTIF(Core!21:21,Pairs!I$1),COUNTIF(Core!21:21,Pairs!I$2))</f>
        <v>2</v>
      </c>
      <c r="J20" s="2">
        <f>SUM(COUNTIF(Core!21:21,Pairs!J$1),COUNTIF(Core!21:21,Pairs!J$2))</f>
        <v>1</v>
      </c>
      <c r="K20" s="2">
        <f>SUM(COUNTIF(Core!21:21,Pairs!K$1),COUNTIF(Core!21:21,Pairs!K$2))</f>
        <v>1</v>
      </c>
      <c r="L20" s="2">
        <f>SUM(COUNTIF(Core!21:21,Pairs!L$1),COUNTIF(Core!21:21,Pairs!L$2))</f>
        <v>2</v>
      </c>
      <c r="M20" s="2">
        <f>SUM(COUNTIF(Core!21:21,Pairs!M$1),COUNTIF(Core!21:21,Pairs!M$2))</f>
        <v>2</v>
      </c>
      <c r="N20" s="2">
        <f>SUM(COUNTIF(Core!21:21,Pairs!N$1),COUNTIF(Core!21:21,Pairs!N$2))</f>
        <v>1</v>
      </c>
      <c r="O20" s="2">
        <f>SUM(COUNTIF(Core!21:21,Pairs!O$1),COUNTIF(Core!21:21,Pairs!O$2))</f>
        <v>1</v>
      </c>
      <c r="P20" s="2">
        <f>SUM(COUNTIF(Core!21:21,Pairs!P$1),COUNTIF(Core!21:21,Pairs!P$2))</f>
        <v>1</v>
      </c>
      <c r="Q20" s="2">
        <f>SUM(COUNTIF(Core!21:21,Pairs!Q$1),COUNTIF(Core!21:21,Pairs!Q$2))</f>
        <v>2</v>
      </c>
      <c r="R20" s="2">
        <f>SUM(COUNTIF(Core!21:21,Pairs!R$1),COUNTIF(Core!21:21,Pairs!R$2))</f>
        <v>2</v>
      </c>
      <c r="S20" s="2">
        <f>SUM(COUNTIF(Core!21:21,Pairs!S$1),COUNTIF(Core!21:21,Pairs!S$2))</f>
        <v>1</v>
      </c>
      <c r="T20" s="2">
        <f>SUM(COUNTIF(Core!21:21,Pairs!T$1),COUNTIF(Core!21:21,Pairs!T$2))</f>
        <v>0</v>
      </c>
      <c r="U20" s="2">
        <f>SUM(COUNTIF(Core!21:21,Pairs!U$1),COUNTIF(Core!21:21,Pairs!U$2))</f>
        <v>1</v>
      </c>
      <c r="V20" s="2">
        <f>SUM(COUNTIF(Core!21:21,Pairs!V$1),COUNTIF(Core!21:21,Pairs!V$2))</f>
        <v>1</v>
      </c>
      <c r="W20" s="2">
        <f>SUM(COUNTIF(Core!21:21,Pairs!W$1),COUNTIF(Core!21:21,Pairs!W$2))</f>
        <v>0</v>
      </c>
      <c r="X20" s="2">
        <f>SUM(COUNTIF(Core!21:21,Pairs!X$1),COUNTIF(Core!21:21,Pairs!X$2))</f>
        <v>1</v>
      </c>
      <c r="Y20" s="2">
        <f>SUM(COUNTIF(Core!21:21,Pairs!Y$1),COUNTIF(Core!21:21,Pairs!Y$2))</f>
        <v>1</v>
      </c>
      <c r="Z20" s="2">
        <f>SUM(COUNTIF(Core!21:21,Pairs!Z$1),COUNTIF(Core!21:21,Pairs!Z$2))</f>
        <v>0</v>
      </c>
      <c r="AA20" s="2">
        <f>SUM(COUNTIF(Core!21:21,Pairs!AA$1),COUNTIF(Core!21:21,Pairs!AA$2))</f>
        <v>2</v>
      </c>
      <c r="AB20" s="2">
        <f>SUM(COUNTIF(Core!21:21,Pairs!AB$1),COUNTIF(Core!21:21,Pairs!AB$2))</f>
        <v>1</v>
      </c>
      <c r="AC20" s="2">
        <f>SUM(COUNTIF(Core!21:21,Pairs!AC$1),COUNTIF(Core!21:21,Pairs!AC$2))</f>
        <v>1</v>
      </c>
    </row>
    <row r="21" spans="1:31" x14ac:dyDescent="0.25">
      <c r="A21" s="6" t="s">
        <v>59</v>
      </c>
      <c r="B21" s="2">
        <f>SUM(COUNTIF(Core!22:22,Pairs!B$1),COUNTIF(Core!22:22,Pairs!B$2))</f>
        <v>1</v>
      </c>
      <c r="C21" s="2">
        <f>SUM(COUNTIF(Core!22:22,Pairs!C$1),COUNTIF(Core!22:22,Pairs!C$2))</f>
        <v>2</v>
      </c>
      <c r="D21" s="2">
        <f>SUM(COUNTIF(Core!22:22,Pairs!D$1),COUNTIF(Core!22:22,Pairs!D$2))</f>
        <v>1</v>
      </c>
      <c r="E21" s="2">
        <f>SUM(COUNTIF(Core!22:22,Pairs!E$1),COUNTIF(Core!22:22,Pairs!E$2))</f>
        <v>2</v>
      </c>
      <c r="F21" s="2">
        <f>SUM(COUNTIF(Core!22:22,Pairs!F$1),COUNTIF(Core!22:22,Pairs!F$2))</f>
        <v>1</v>
      </c>
      <c r="G21" s="2">
        <f>SUM(COUNTIF(Core!22:22,Pairs!G$1),COUNTIF(Core!22:22,Pairs!G$2))</f>
        <v>2</v>
      </c>
      <c r="H21" s="2">
        <f>SUM(COUNTIF(Core!22:22,Pairs!H$1),COUNTIF(Core!22:22,Pairs!H$2))</f>
        <v>1</v>
      </c>
      <c r="I21" s="2">
        <f>SUM(COUNTIF(Core!22:22,Pairs!I$1),COUNTIF(Core!22:22,Pairs!I$2))</f>
        <v>1</v>
      </c>
      <c r="J21" s="2">
        <f>SUM(COUNTIF(Core!22:22,Pairs!J$1),COUNTIF(Core!22:22,Pairs!J$2))</f>
        <v>0</v>
      </c>
      <c r="K21" s="2">
        <f>SUM(COUNTIF(Core!22:22,Pairs!K$1),COUNTIF(Core!22:22,Pairs!K$2))</f>
        <v>1</v>
      </c>
      <c r="L21" s="2">
        <f>SUM(COUNTIF(Core!22:22,Pairs!L$1),COUNTIF(Core!22:22,Pairs!L$2))</f>
        <v>0</v>
      </c>
      <c r="M21" s="2">
        <f>SUM(COUNTIF(Core!22:22,Pairs!M$1),COUNTIF(Core!22:22,Pairs!M$2))</f>
        <v>1</v>
      </c>
      <c r="N21" s="2">
        <f>SUM(COUNTIF(Core!22:22,Pairs!N$1),COUNTIF(Core!22:22,Pairs!N$2))</f>
        <v>0</v>
      </c>
      <c r="O21" s="2">
        <f>SUM(COUNTIF(Core!22:22,Pairs!O$1),COUNTIF(Core!22:22,Pairs!O$2))</f>
        <v>1</v>
      </c>
      <c r="P21" s="2">
        <f>SUM(COUNTIF(Core!22:22,Pairs!P$1),COUNTIF(Core!22:22,Pairs!P$2))</f>
        <v>2</v>
      </c>
      <c r="Q21" s="2">
        <f>SUM(COUNTIF(Core!22:22,Pairs!Q$1),COUNTIF(Core!22:22,Pairs!Q$2))</f>
        <v>1</v>
      </c>
      <c r="R21" s="2">
        <f>SUM(COUNTIF(Core!22:22,Pairs!R$1),COUNTIF(Core!22:22,Pairs!R$2))</f>
        <v>2</v>
      </c>
      <c r="S21" s="2">
        <f>SUM(COUNTIF(Core!22:22,Pairs!S$1),COUNTIF(Core!22:22,Pairs!S$2))</f>
        <v>1</v>
      </c>
      <c r="T21" s="2">
        <f>SUM(COUNTIF(Core!22:22,Pairs!T$1),COUNTIF(Core!22:22,Pairs!T$2))</f>
        <v>1</v>
      </c>
      <c r="U21" s="2">
        <f>SUM(COUNTIF(Core!22:22,Pairs!U$1),COUNTIF(Core!22:22,Pairs!U$2))</f>
        <v>0</v>
      </c>
      <c r="V21" s="2">
        <f>SUM(COUNTIF(Core!22:22,Pairs!V$1),COUNTIF(Core!22:22,Pairs!V$2))</f>
        <v>1</v>
      </c>
      <c r="W21" s="2">
        <f>SUM(COUNTIF(Core!22:22,Pairs!W$1),COUNTIF(Core!22:22,Pairs!W$2))</f>
        <v>0</v>
      </c>
      <c r="X21" s="2">
        <f>SUM(COUNTIF(Core!22:22,Pairs!X$1),COUNTIF(Core!22:22,Pairs!X$2))</f>
        <v>1</v>
      </c>
      <c r="Y21" s="2">
        <f>SUM(COUNTIF(Core!22:22,Pairs!Y$1),COUNTIF(Core!22:22,Pairs!Y$2))</f>
        <v>2</v>
      </c>
      <c r="Z21" s="2">
        <f>SUM(COUNTIF(Core!22:22,Pairs!Z$1),COUNTIF(Core!22:22,Pairs!Z$2))</f>
        <v>1</v>
      </c>
      <c r="AA21" s="2">
        <f>SUM(COUNTIF(Core!22:22,Pairs!AA$1),COUNTIF(Core!22:22,Pairs!AA$2))</f>
        <v>1</v>
      </c>
      <c r="AB21" s="2">
        <f>SUM(COUNTIF(Core!22:22,Pairs!AB$1),COUNTIF(Core!22:22,Pairs!AB$2))</f>
        <v>0</v>
      </c>
      <c r="AC21" s="2">
        <f>SUM(COUNTIF(Core!22:22,Pairs!AC$1),COUNTIF(Core!22:22,Pairs!AC$2))</f>
        <v>1</v>
      </c>
    </row>
    <row r="22" spans="1:31" x14ac:dyDescent="0.25">
      <c r="A22" s="6" t="s">
        <v>60</v>
      </c>
      <c r="B22" s="2">
        <f>SUM(COUNTIF(Core!23:23,Pairs!B$1),COUNTIF(Core!23:23,Pairs!B$2))</f>
        <v>2</v>
      </c>
      <c r="C22" s="2">
        <f>SUM(COUNTIF(Core!23:23,Pairs!C$1),COUNTIF(Core!23:23,Pairs!C$2))</f>
        <v>1</v>
      </c>
      <c r="D22" s="2">
        <f>SUM(COUNTIF(Core!23:23,Pairs!D$1),COUNTIF(Core!23:23,Pairs!D$2))</f>
        <v>1</v>
      </c>
      <c r="E22" s="2">
        <f>SUM(COUNTIF(Core!23:23,Pairs!E$1),COUNTIF(Core!23:23,Pairs!E$2))</f>
        <v>1</v>
      </c>
      <c r="F22" s="2">
        <f>SUM(COUNTIF(Core!23:23,Pairs!F$1),COUNTIF(Core!23:23,Pairs!F$2))</f>
        <v>1</v>
      </c>
      <c r="G22" s="2">
        <f>SUM(COUNTIF(Core!23:23,Pairs!G$1),COUNTIF(Core!23:23,Pairs!G$2))</f>
        <v>1</v>
      </c>
      <c r="H22" s="2">
        <f>SUM(COUNTIF(Core!23:23,Pairs!H$1),COUNTIF(Core!23:23,Pairs!H$2))</f>
        <v>2</v>
      </c>
      <c r="I22" s="2">
        <f>SUM(COUNTIF(Core!23:23,Pairs!I$1),COUNTIF(Core!23:23,Pairs!I$2))</f>
        <v>1</v>
      </c>
      <c r="J22" s="2">
        <f>SUM(COUNTIF(Core!23:23,Pairs!J$1),COUNTIF(Core!23:23,Pairs!J$2))</f>
        <v>1</v>
      </c>
      <c r="K22" s="2">
        <f>SUM(COUNTIF(Core!23:23,Pairs!K$1),COUNTIF(Core!23:23,Pairs!K$2))</f>
        <v>1</v>
      </c>
      <c r="L22" s="2">
        <f>SUM(COUNTIF(Core!23:23,Pairs!L$1),COUNTIF(Core!23:23,Pairs!L$2))</f>
        <v>1</v>
      </c>
      <c r="M22" s="2">
        <f>SUM(COUNTIF(Core!23:23,Pairs!M$1),COUNTIF(Core!23:23,Pairs!M$2))</f>
        <v>1</v>
      </c>
      <c r="N22" s="2">
        <f>SUM(COUNTIF(Core!23:23,Pairs!N$1),COUNTIF(Core!23:23,Pairs!N$2))</f>
        <v>2</v>
      </c>
      <c r="O22" s="2">
        <f>SUM(COUNTIF(Core!23:23,Pairs!O$1),COUNTIF(Core!23:23,Pairs!O$2))</f>
        <v>0</v>
      </c>
      <c r="P22" s="2">
        <f>SUM(COUNTIF(Core!23:23,Pairs!P$1),COUNTIF(Core!23:23,Pairs!P$2))</f>
        <v>0</v>
      </c>
      <c r="Q22" s="2">
        <f>SUM(COUNTIF(Core!23:23,Pairs!Q$1),COUNTIF(Core!23:23,Pairs!Q$2))</f>
        <v>0</v>
      </c>
      <c r="R22" s="2">
        <f>SUM(COUNTIF(Core!23:23,Pairs!R$1),COUNTIF(Core!23:23,Pairs!R$2))</f>
        <v>0</v>
      </c>
      <c r="S22" s="2">
        <f>SUM(COUNTIF(Core!23:23,Pairs!S$1),COUNTIF(Core!23:23,Pairs!S$2))</f>
        <v>1</v>
      </c>
      <c r="T22" s="2">
        <f>SUM(COUNTIF(Core!23:23,Pairs!T$1),COUNTIF(Core!23:23,Pairs!T$2))</f>
        <v>0</v>
      </c>
      <c r="U22" s="2">
        <f>SUM(COUNTIF(Core!23:23,Pairs!U$1),COUNTIF(Core!23:23,Pairs!U$2))</f>
        <v>0</v>
      </c>
      <c r="V22" s="2">
        <f>SUM(COUNTIF(Core!23:23,Pairs!V$1),COUNTIF(Core!23:23,Pairs!V$2))</f>
        <v>0</v>
      </c>
      <c r="W22" s="2">
        <f>SUM(COUNTIF(Core!23:23,Pairs!W$1),COUNTIF(Core!23:23,Pairs!W$2))</f>
        <v>1</v>
      </c>
      <c r="X22" s="2">
        <f>SUM(COUNTIF(Core!23:23,Pairs!X$1),COUNTIF(Core!23:23,Pairs!X$2))</f>
        <v>0</v>
      </c>
      <c r="Y22" s="2">
        <f>SUM(COUNTIF(Core!23:23,Pairs!Y$1),COUNTIF(Core!23:23,Pairs!Y$2))</f>
        <v>0</v>
      </c>
      <c r="Z22" s="2">
        <f>SUM(COUNTIF(Core!23:23,Pairs!Z$1),COUNTIF(Core!23:23,Pairs!Z$2))</f>
        <v>1</v>
      </c>
      <c r="AA22" s="2">
        <f>SUM(COUNTIF(Core!23:23,Pairs!AA$1),COUNTIF(Core!23:23,Pairs!AA$2))</f>
        <v>0</v>
      </c>
      <c r="AB22" s="2">
        <f>SUM(COUNTIF(Core!23:23,Pairs!AB$1),COUNTIF(Core!23:23,Pairs!AB$2))</f>
        <v>1</v>
      </c>
      <c r="AC22" s="2">
        <f>SUM(COUNTIF(Core!23:23,Pairs!AC$1),COUNTIF(Core!23:23,Pairs!AC$2))</f>
        <v>1</v>
      </c>
    </row>
    <row r="23" spans="1:31" ht="16.5" thickBot="1" x14ac:dyDescent="0.3">
      <c r="A23" s="14" t="s">
        <v>61</v>
      </c>
      <c r="B23" s="2">
        <f>SUM(COUNTIF(Core!24:24,Pairs!B$1),COUNTIF(Core!24:24,Pairs!B$2))</f>
        <v>1</v>
      </c>
      <c r="C23" s="2">
        <f>SUM(COUNTIF(Core!24:24,Pairs!C$1),COUNTIF(Core!24:24,Pairs!C$2))</f>
        <v>0</v>
      </c>
      <c r="D23" s="2">
        <f>SUM(COUNTIF(Core!24:24,Pairs!D$1),COUNTIF(Core!24:24,Pairs!D$2))</f>
        <v>0</v>
      </c>
      <c r="E23" s="2">
        <f>SUM(COUNTIF(Core!24:24,Pairs!E$1),COUNTIF(Core!24:24,Pairs!E$2))</f>
        <v>0</v>
      </c>
      <c r="F23" s="2">
        <f>SUM(COUNTIF(Core!24:24,Pairs!F$1),COUNTIF(Core!24:24,Pairs!F$2))</f>
        <v>1</v>
      </c>
      <c r="G23" s="2">
        <f>SUM(COUNTIF(Core!24:24,Pairs!G$1),COUNTIF(Core!24:24,Pairs!G$2))</f>
        <v>0</v>
      </c>
      <c r="H23" s="2">
        <f>SUM(COUNTIF(Core!24:24,Pairs!H$1),COUNTIF(Core!24:24,Pairs!H$2))</f>
        <v>1</v>
      </c>
      <c r="I23" s="2">
        <f>SUM(COUNTIF(Core!24:24,Pairs!I$1),COUNTIF(Core!24:24,Pairs!I$2))</f>
        <v>1</v>
      </c>
      <c r="J23" s="2">
        <f>SUM(COUNTIF(Core!24:24,Pairs!J$1),COUNTIF(Core!24:24,Pairs!J$2))</f>
        <v>1</v>
      </c>
      <c r="K23" s="2">
        <f>SUM(COUNTIF(Core!24:24,Pairs!K$1),COUNTIF(Core!24:24,Pairs!K$2))</f>
        <v>1</v>
      </c>
      <c r="L23" s="2">
        <f>SUM(COUNTIF(Core!24:24,Pairs!L$1),COUNTIF(Core!24:24,Pairs!L$2))</f>
        <v>2</v>
      </c>
      <c r="M23" s="2">
        <f>SUM(COUNTIF(Core!24:24,Pairs!M$1),COUNTIF(Core!24:24,Pairs!M$2))</f>
        <v>1</v>
      </c>
      <c r="N23" s="2">
        <f>SUM(COUNTIF(Core!24:24,Pairs!N$1),COUNTIF(Core!24:24,Pairs!N$2))</f>
        <v>2</v>
      </c>
      <c r="O23" s="2">
        <f>SUM(COUNTIF(Core!24:24,Pairs!O$1),COUNTIF(Core!24:24,Pairs!O$2))</f>
        <v>0</v>
      </c>
      <c r="P23" s="2">
        <f>SUM(COUNTIF(Core!24:24,Pairs!P$1),COUNTIF(Core!24:24,Pairs!P$2))</f>
        <v>0</v>
      </c>
      <c r="Q23" s="2">
        <f>SUM(COUNTIF(Core!24:24,Pairs!Q$1),COUNTIF(Core!24:24,Pairs!Q$2))</f>
        <v>1</v>
      </c>
      <c r="R23" s="2">
        <f>SUM(COUNTIF(Core!24:24,Pairs!R$1),COUNTIF(Core!24:24,Pairs!R$2))</f>
        <v>0</v>
      </c>
      <c r="S23" s="2">
        <f>SUM(COUNTIF(Core!24:24,Pairs!S$1),COUNTIF(Core!24:24,Pairs!S$2))</f>
        <v>1</v>
      </c>
      <c r="T23" s="2">
        <f>SUM(COUNTIF(Core!24:24,Pairs!T$1),COUNTIF(Core!24:24,Pairs!T$2))</f>
        <v>0</v>
      </c>
      <c r="U23" s="2">
        <f>SUM(COUNTIF(Core!24:24,Pairs!U$1),COUNTIF(Core!24:24,Pairs!U$2))</f>
        <v>1</v>
      </c>
      <c r="V23" s="2">
        <f>SUM(COUNTIF(Core!24:24,Pairs!V$1),COUNTIF(Core!24:24,Pairs!V$2))</f>
        <v>0</v>
      </c>
      <c r="W23" s="2">
        <f>SUM(COUNTIF(Core!24:24,Pairs!W$1),COUNTIF(Core!24:24,Pairs!W$2))</f>
        <v>1</v>
      </c>
      <c r="X23" s="2">
        <f>SUM(COUNTIF(Core!24:24,Pairs!X$1),COUNTIF(Core!24:24,Pairs!X$2))</f>
        <v>1</v>
      </c>
      <c r="Y23" s="2">
        <f>SUM(COUNTIF(Core!24:24,Pairs!Y$1),COUNTIF(Core!24:24,Pairs!Y$2))</f>
        <v>0</v>
      </c>
      <c r="Z23" s="2">
        <f>SUM(COUNTIF(Core!24:24,Pairs!Z$1),COUNTIF(Core!24:24,Pairs!Z$2))</f>
        <v>1</v>
      </c>
      <c r="AA23" s="2">
        <f>SUM(COUNTIF(Core!24:24,Pairs!AA$1),COUNTIF(Core!24:24,Pairs!AA$2))</f>
        <v>1</v>
      </c>
      <c r="AB23" s="2">
        <f>SUM(COUNTIF(Core!24:24,Pairs!AB$1),COUNTIF(Core!24:24,Pairs!AB$2))</f>
        <v>2</v>
      </c>
      <c r="AC23" s="2">
        <f>SUM(COUNTIF(Core!24:24,Pairs!AC$1),COUNTIF(Core!24:24,Pairs!AC$2))</f>
        <v>1</v>
      </c>
    </row>
    <row r="24" spans="1:31" ht="16.5" thickBot="1" x14ac:dyDescent="0.3">
      <c r="A24" s="15" t="s">
        <v>62</v>
      </c>
      <c r="B24" s="18">
        <f>COUNTIF(B3:B23,2)</f>
        <v>6</v>
      </c>
      <c r="C24" s="18">
        <f t="shared" ref="C24:AC24" si="0">COUNTIF(C3:C23,2)</f>
        <v>4</v>
      </c>
      <c r="D24" s="18">
        <f t="shared" si="0"/>
        <v>4</v>
      </c>
      <c r="E24" s="18">
        <f t="shared" si="0"/>
        <v>4</v>
      </c>
      <c r="F24" s="18">
        <f t="shared" si="0"/>
        <v>3</v>
      </c>
      <c r="G24" s="18">
        <f t="shared" si="0"/>
        <v>3</v>
      </c>
      <c r="H24" s="18">
        <f t="shared" si="0"/>
        <v>2</v>
      </c>
      <c r="I24" s="18">
        <f t="shared" si="0"/>
        <v>5</v>
      </c>
      <c r="J24" s="18">
        <f t="shared" si="0"/>
        <v>5</v>
      </c>
      <c r="K24" s="18">
        <f t="shared" si="0"/>
        <v>4</v>
      </c>
      <c r="L24" s="18">
        <f t="shared" si="0"/>
        <v>6</v>
      </c>
      <c r="M24" s="18">
        <f t="shared" si="0"/>
        <v>1</v>
      </c>
      <c r="N24" s="18">
        <f t="shared" si="0"/>
        <v>3</v>
      </c>
      <c r="O24" s="18">
        <f t="shared" si="0"/>
        <v>2</v>
      </c>
      <c r="P24" s="18">
        <f t="shared" si="0"/>
        <v>2</v>
      </c>
      <c r="Q24" s="18">
        <f t="shared" si="0"/>
        <v>4</v>
      </c>
      <c r="R24" s="18">
        <f t="shared" si="0"/>
        <v>2</v>
      </c>
      <c r="S24" s="18">
        <f t="shared" si="0"/>
        <v>1</v>
      </c>
      <c r="T24" s="18">
        <f t="shared" si="0"/>
        <v>4</v>
      </c>
      <c r="U24" s="18">
        <f t="shared" si="0"/>
        <v>3</v>
      </c>
      <c r="V24" s="18">
        <f t="shared" si="0"/>
        <v>2</v>
      </c>
      <c r="W24" s="18">
        <f t="shared" si="0"/>
        <v>1</v>
      </c>
      <c r="X24" s="18">
        <f t="shared" si="0"/>
        <v>6</v>
      </c>
      <c r="Y24" s="18">
        <f t="shared" si="0"/>
        <v>5</v>
      </c>
      <c r="Z24" s="18">
        <f t="shared" si="0"/>
        <v>4</v>
      </c>
      <c r="AA24" s="18">
        <f t="shared" si="0"/>
        <v>7</v>
      </c>
      <c r="AB24" s="18">
        <f t="shared" si="0"/>
        <v>4</v>
      </c>
      <c r="AC24" s="18">
        <f t="shared" si="0"/>
        <v>2</v>
      </c>
    </row>
    <row r="25" spans="1:31" ht="16.5" thickBot="1" x14ac:dyDescent="0.3">
      <c r="A25" s="15" t="s">
        <v>63</v>
      </c>
      <c r="B25" s="18" t="str">
        <f>IF(B24&gt;=Core!$D$1, "Go", "NoGo")</f>
        <v>Go</v>
      </c>
      <c r="C25" s="18" t="str">
        <f>IF(C24&gt;=Core!$D$1, "Go", "NoGo")</f>
        <v>NoGo</v>
      </c>
      <c r="D25" s="18" t="str">
        <f>IF(D24&gt;=Core!$D$1, "Go", "NoGo")</f>
        <v>NoGo</v>
      </c>
      <c r="E25" s="18" t="str">
        <f>IF(E24&gt;=Core!$D$1, "Go", "NoGo")</f>
        <v>NoGo</v>
      </c>
      <c r="F25" s="18" t="str">
        <f>IF(F24&gt;=Core!$D$1, "Go", "NoGo")</f>
        <v>NoGo</v>
      </c>
      <c r="G25" s="18" t="str">
        <f>IF(G24&gt;=Core!$D$1, "Go", "NoGo")</f>
        <v>NoGo</v>
      </c>
      <c r="H25" s="18" t="str">
        <f>IF(H24&gt;=Core!$D$1, "Go", "NoGo")</f>
        <v>NoGo</v>
      </c>
      <c r="I25" s="18" t="str">
        <f>IF(I24&gt;=Core!$D$1, "Go", "NoGo")</f>
        <v>Go</v>
      </c>
      <c r="J25" s="18" t="str">
        <f>IF(J24&gt;=Core!$D$1, "Go", "NoGo")</f>
        <v>Go</v>
      </c>
      <c r="K25" s="18" t="str">
        <f>IF(K24&gt;=Core!$D$1, "Go", "NoGo")</f>
        <v>NoGo</v>
      </c>
      <c r="L25" s="18" t="str">
        <f>IF(L24&gt;=Core!$D$1, "Go", "NoGo")</f>
        <v>Go</v>
      </c>
      <c r="M25" s="18" t="str">
        <f>IF(M24&gt;=Core!$D$1, "Go", "NoGo")</f>
        <v>NoGo</v>
      </c>
      <c r="N25" s="18" t="str">
        <f>IF(N24&gt;=Core!$D$1, "Go", "NoGo")</f>
        <v>NoGo</v>
      </c>
      <c r="O25" s="18" t="str">
        <f>IF(O24&gt;=Core!$D$1, "Go", "NoGo")</f>
        <v>NoGo</v>
      </c>
      <c r="P25" s="18" t="str">
        <f>IF(P24&gt;=Core!$D$1, "Go", "NoGo")</f>
        <v>NoGo</v>
      </c>
      <c r="Q25" s="18" t="str">
        <f>IF(Q24&gt;=Core!$D$1, "Go", "NoGo")</f>
        <v>NoGo</v>
      </c>
      <c r="R25" s="18" t="str">
        <f>IF(R24&gt;=Core!$D$1, "Go", "NoGo")</f>
        <v>NoGo</v>
      </c>
      <c r="S25" s="18" t="str">
        <f>IF(S24&gt;=Core!$D$1, "Go", "NoGo")</f>
        <v>NoGo</v>
      </c>
      <c r="T25" s="18" t="str">
        <f>IF(T24&gt;=Core!$D$1, "Go", "NoGo")</f>
        <v>NoGo</v>
      </c>
      <c r="U25" s="18" t="str">
        <f>IF(U24&gt;=Core!$D$1, "Go", "NoGo")</f>
        <v>NoGo</v>
      </c>
      <c r="V25" s="18" t="str">
        <f>IF(V24&gt;=Core!$D$1, "Go", "NoGo")</f>
        <v>NoGo</v>
      </c>
      <c r="W25" s="18" t="str">
        <f>IF(W24&gt;=Core!$D$1, "Go", "NoGo")</f>
        <v>NoGo</v>
      </c>
      <c r="X25" s="18" t="str">
        <f>IF(X24&gt;=Core!$D$1, "Go", "NoGo")</f>
        <v>Go</v>
      </c>
      <c r="Y25" s="18" t="str">
        <f>IF(Y24&gt;=Core!$D$1, "Go", "NoGo")</f>
        <v>Go</v>
      </c>
      <c r="Z25" s="18" t="str">
        <f>IF(Z24&gt;=Core!$D$1, "Go", "NoGo")</f>
        <v>NoGo</v>
      </c>
      <c r="AA25" s="18" t="str">
        <f>IF(AA24&gt;=Core!$D$1, "Go", "NoGo")</f>
        <v>Go</v>
      </c>
      <c r="AB25" s="18" t="str">
        <f>IF(AB24&gt;=Core!$D$1, "Go", "NoGo")</f>
        <v>NoGo</v>
      </c>
      <c r="AC25" s="18" t="str">
        <f>IF(AC24&gt;=Core!$D$1, "Go", "NoGo")</f>
        <v>NoGo</v>
      </c>
    </row>
    <row r="26" spans="1:31" x14ac:dyDescent="0.25">
      <c r="AE26" s="16"/>
    </row>
  </sheetData>
  <conditionalFormatting sqref="B25:AC25">
    <cfRule type="beginsWith" dxfId="9" priority="1" operator="beginsWith" text="No">
      <formula>LEFT(B25,LEN("No"))="No"</formula>
    </cfRule>
    <cfRule type="containsText" dxfId="8" priority="3" operator="containsText" text="Go">
      <formula>NOT(ISERROR(SEARCH("Go",B25)))</formula>
    </cfRule>
    <cfRule type="cellIs" dxfId="7" priority="4" operator="equal">
      <formula>"""Go"""</formula>
    </cfRule>
    <cfRule type="colorScale" priority="5">
      <colorScale>
        <cfvo type="min"/>
        <cfvo type="max"/>
        <color rgb="FFFF7128"/>
        <color rgb="FFFFEF9C"/>
      </colorScale>
    </cfRule>
  </conditionalFormatting>
  <conditionalFormatting sqref="A25:AC25">
    <cfRule type="beginsWith" dxfId="6" priority="2" operator="beginsWith" text="Go">
      <formula>LEFT(A25,LEN("Go"))="Go"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9"/>
  <sheetViews>
    <sheetView tabSelected="1" zoomScale="90" zoomScaleNormal="90" zoomScalePageLayoutView="170" workbookViewId="0">
      <selection activeCell="J18" sqref="J18"/>
    </sheetView>
  </sheetViews>
  <sheetFormatPr defaultColWidth="11" defaultRowHeight="15.75" x14ac:dyDescent="0.25"/>
  <cols>
    <col min="1" max="1" width="12.125" bestFit="1" customWidth="1"/>
    <col min="5" max="5" width="12.125" bestFit="1" customWidth="1"/>
  </cols>
  <sheetData>
    <row r="1" spans="1:12" x14ac:dyDescent="0.25">
      <c r="A1" s="19" t="s">
        <v>64</v>
      </c>
      <c r="B1" s="19" t="s">
        <v>62</v>
      </c>
      <c r="C1" s="19" t="s">
        <v>63</v>
      </c>
      <c r="E1" s="20" t="s">
        <v>65</v>
      </c>
      <c r="F1" s="20"/>
      <c r="G1" s="19" t="s">
        <v>62</v>
      </c>
      <c r="H1" s="19" t="s">
        <v>63</v>
      </c>
    </row>
    <row r="2" spans="1:12" x14ac:dyDescent="0.25">
      <c r="A2" s="3" t="s">
        <v>14</v>
      </c>
      <c r="B2" s="2">
        <v>9</v>
      </c>
      <c r="C2" s="13" t="str">
        <f>IF(B2&gt;=Core!$D$1,"Go","NoGo")</f>
        <v>Go</v>
      </c>
      <c r="E2" s="3" t="s">
        <v>14</v>
      </c>
      <c r="F2" s="3" t="s">
        <v>15</v>
      </c>
      <c r="G2" s="2">
        <v>6</v>
      </c>
      <c r="H2" s="13" t="str">
        <f>IF(G2&gt;=Core!$D$1, "Go", "NoGo")</f>
        <v>Go</v>
      </c>
      <c r="K2" s="2" t="s">
        <v>66</v>
      </c>
      <c r="L2" s="21">
        <f>G2/B3</f>
        <v>0.54545454545454541</v>
      </c>
    </row>
    <row r="3" spans="1:12" x14ac:dyDescent="0.25">
      <c r="A3" s="3" t="s">
        <v>15</v>
      </c>
      <c r="B3" s="2">
        <v>11</v>
      </c>
      <c r="C3" s="13" t="str">
        <f>IF(B3&gt;=Core!$D$1,"Go","NoGo")</f>
        <v>Go</v>
      </c>
      <c r="E3" s="3" t="s">
        <v>15</v>
      </c>
      <c r="F3" s="3" t="s">
        <v>16</v>
      </c>
      <c r="G3" s="2">
        <v>5</v>
      </c>
      <c r="H3" s="13" t="str">
        <f>IF(G3&gt;=Core!$D$1, "Go", "NoGo")</f>
        <v>Go</v>
      </c>
      <c r="K3" s="2" t="s">
        <v>67</v>
      </c>
      <c r="L3" s="21">
        <f>G2/B2</f>
        <v>0.66666666666666663</v>
      </c>
    </row>
    <row r="4" spans="1:12" x14ac:dyDescent="0.25">
      <c r="A4" s="3" t="s">
        <v>16</v>
      </c>
      <c r="B4" s="2">
        <v>7</v>
      </c>
      <c r="C4" s="13" t="str">
        <f>IF(B4&gt;=Core!$D$1,"Go","NoGo")</f>
        <v>Go</v>
      </c>
      <c r="E4" s="3" t="s">
        <v>15</v>
      </c>
      <c r="F4" s="3" t="s">
        <v>17</v>
      </c>
      <c r="G4" s="2">
        <v>5</v>
      </c>
      <c r="H4" s="13" t="str">
        <f>IF(G4&gt;=Core!$D$1, "Go", "NoGo")</f>
        <v>Go</v>
      </c>
      <c r="K4" s="16"/>
      <c r="L4" s="22"/>
    </row>
    <row r="5" spans="1:12" x14ac:dyDescent="0.25">
      <c r="A5" s="3" t="s">
        <v>17</v>
      </c>
      <c r="B5" s="2">
        <v>7</v>
      </c>
      <c r="C5" s="13" t="str">
        <f>IF(B5&gt;=Core!$D$1,"Go","NoGo")</f>
        <v>Go</v>
      </c>
      <c r="E5" s="3" t="s">
        <v>15</v>
      </c>
      <c r="F5" s="3" t="s">
        <v>19</v>
      </c>
      <c r="G5" s="2">
        <v>6</v>
      </c>
      <c r="H5" s="13" t="str">
        <f>IF(G5&gt;=Core!$D$1, "Go", "NoGo")</f>
        <v>Go</v>
      </c>
      <c r="K5" s="16"/>
      <c r="L5" s="22"/>
    </row>
    <row r="6" spans="1:12" x14ac:dyDescent="0.25">
      <c r="A6" s="3" t="s">
        <v>18</v>
      </c>
      <c r="B6" s="2">
        <v>11</v>
      </c>
      <c r="C6" s="13" t="str">
        <f>IF(B6&gt;=Core!$D$1,"Go","NoGo")</f>
        <v>Go</v>
      </c>
      <c r="E6" s="3" t="s">
        <v>18</v>
      </c>
      <c r="F6" s="3" t="s">
        <v>19</v>
      </c>
      <c r="G6" s="2">
        <v>6</v>
      </c>
      <c r="H6" s="13" t="str">
        <f>IF(G6&gt;=Core!$D$1, "Go", "NoGo")</f>
        <v>Go</v>
      </c>
      <c r="K6" s="2" t="s">
        <v>68</v>
      </c>
      <c r="L6" s="21">
        <f>G8/B8</f>
        <v>0.77777777777777779</v>
      </c>
    </row>
    <row r="7" spans="1:12" x14ac:dyDescent="0.25">
      <c r="A7" s="3" t="s">
        <v>19</v>
      </c>
      <c r="B7" s="2">
        <v>13</v>
      </c>
      <c r="C7" s="13" t="str">
        <f>IF(B7&gt;=Core!$D$1,"Go","NoGo")</f>
        <v>Go</v>
      </c>
      <c r="E7" s="3" t="s">
        <v>18</v>
      </c>
      <c r="F7" s="3" t="s">
        <v>20</v>
      </c>
      <c r="G7" s="2">
        <v>5</v>
      </c>
      <c r="H7" s="13" t="str">
        <f>IF(G7&gt;=Core!$D$1, "Go", "NoGo")</f>
        <v>Go</v>
      </c>
      <c r="K7" s="2" t="s">
        <v>69</v>
      </c>
      <c r="L7" s="21">
        <f>G8/B7</f>
        <v>0.53846153846153844</v>
      </c>
    </row>
    <row r="8" spans="1:12" x14ac:dyDescent="0.25">
      <c r="A8" s="3" t="s">
        <v>20</v>
      </c>
      <c r="B8" s="2">
        <v>9</v>
      </c>
      <c r="C8" s="13" t="str">
        <f>IF(B8&gt;=Core!$D$1,"Go","NoGo")</f>
        <v>Go</v>
      </c>
      <c r="E8" s="3" t="s">
        <v>19</v>
      </c>
      <c r="F8" s="3" t="s">
        <v>20</v>
      </c>
      <c r="G8" s="2">
        <v>7</v>
      </c>
      <c r="H8" s="13" t="str">
        <f>IF(G8&gt;=Core!$D$1, "Go", "NoGo")</f>
        <v>Go</v>
      </c>
    </row>
    <row r="9" spans="1:12" x14ac:dyDescent="0.25">
      <c r="A9" s="3" t="s">
        <v>28</v>
      </c>
      <c r="B9" s="2">
        <v>7</v>
      </c>
      <c r="C9" s="13" t="str">
        <f>IF(B9&gt;=Core!$D$1,"Go","NoGo")</f>
        <v>Go</v>
      </c>
      <c r="E9" s="3" t="s">
        <v>14</v>
      </c>
      <c r="F9" s="3" t="s">
        <v>16</v>
      </c>
      <c r="G9" s="2">
        <v>4</v>
      </c>
      <c r="H9" s="23" t="str">
        <f>IF(G9&gt;=Core!$D$1, "Go", "NoGo")</f>
        <v>NoGo</v>
      </c>
    </row>
    <row r="10" spans="1:12" x14ac:dyDescent="0.25">
      <c r="E10" s="3" t="s">
        <v>14</v>
      </c>
      <c r="F10" s="3" t="s">
        <v>17</v>
      </c>
      <c r="G10" s="2">
        <v>4</v>
      </c>
      <c r="H10" s="23" t="str">
        <f>IF(G10&gt;=Core!$D$1, "Go", "NoGo")</f>
        <v>NoGo</v>
      </c>
    </row>
    <row r="11" spans="1:12" x14ac:dyDescent="0.25">
      <c r="E11" s="3" t="s">
        <v>14</v>
      </c>
      <c r="F11" s="3" t="s">
        <v>18</v>
      </c>
      <c r="G11" s="2">
        <v>4</v>
      </c>
      <c r="H11" s="23" t="str">
        <f>IF(G11&gt;=Core!$D$1, "Go", "NoGo")</f>
        <v>NoGo</v>
      </c>
    </row>
    <row r="12" spans="1:12" x14ac:dyDescent="0.25">
      <c r="E12" s="3" t="s">
        <v>14</v>
      </c>
      <c r="F12" s="3" t="s">
        <v>19</v>
      </c>
      <c r="G12" s="2">
        <v>3</v>
      </c>
      <c r="H12" s="23" t="str">
        <f>IF(G12&gt;=Core!$D$1, "Go", "NoGo")</f>
        <v>NoGo</v>
      </c>
    </row>
    <row r="13" spans="1:12" x14ac:dyDescent="0.25">
      <c r="E13" s="3" t="s">
        <v>14</v>
      </c>
      <c r="F13" s="3" t="s">
        <v>20</v>
      </c>
      <c r="G13" s="2">
        <v>3</v>
      </c>
      <c r="H13" s="23" t="str">
        <f>IF(G13&gt;=Core!$D$1, "Go", "NoGo")</f>
        <v>NoGo</v>
      </c>
    </row>
    <row r="14" spans="1:12" x14ac:dyDescent="0.25">
      <c r="E14" s="3" t="s">
        <v>14</v>
      </c>
      <c r="F14" s="3" t="s">
        <v>28</v>
      </c>
      <c r="G14" s="2">
        <v>2</v>
      </c>
      <c r="H14" s="23" t="str">
        <f>IF(G14&gt;=Core!$D$1, "Go", "NoGo")</f>
        <v>NoGo</v>
      </c>
    </row>
    <row r="15" spans="1:12" x14ac:dyDescent="0.25">
      <c r="E15" s="3" t="s">
        <v>15</v>
      </c>
      <c r="F15" s="3" t="s">
        <v>18</v>
      </c>
      <c r="G15" s="2">
        <v>4</v>
      </c>
      <c r="H15" s="23" t="str">
        <f>IF(G15&gt;=Core!$D$1, "Go", "NoGo")</f>
        <v>NoGo</v>
      </c>
    </row>
    <row r="16" spans="1:12" x14ac:dyDescent="0.25">
      <c r="E16" s="3" t="s">
        <v>15</v>
      </c>
      <c r="F16" s="3" t="s">
        <v>20</v>
      </c>
      <c r="G16" s="2">
        <v>1</v>
      </c>
      <c r="H16" s="23" t="str">
        <f>IF(G16&gt;=Core!$D$1, "Go", "NoGo")</f>
        <v>NoGo</v>
      </c>
    </row>
    <row r="17" spans="5:8" x14ac:dyDescent="0.25">
      <c r="E17" s="3" t="s">
        <v>15</v>
      </c>
      <c r="F17" s="3" t="s">
        <v>28</v>
      </c>
      <c r="G17" s="2">
        <v>3</v>
      </c>
      <c r="H17" s="23" t="str">
        <f>IF(G17&gt;=Core!$D$1, "Go", "NoGo")</f>
        <v>NoGo</v>
      </c>
    </row>
    <row r="18" spans="5:8" x14ac:dyDescent="0.25">
      <c r="E18" s="3" t="s">
        <v>16</v>
      </c>
      <c r="F18" s="3" t="s">
        <v>17</v>
      </c>
      <c r="G18" s="2">
        <v>2</v>
      </c>
      <c r="H18" s="23" t="str">
        <f>IF(G18&gt;=Core!$D$1, "Go", "NoGo")</f>
        <v>NoGo</v>
      </c>
    </row>
    <row r="19" spans="5:8" x14ac:dyDescent="0.25">
      <c r="E19" s="3" t="s">
        <v>16</v>
      </c>
      <c r="F19" s="3" t="s">
        <v>18</v>
      </c>
      <c r="G19" s="2">
        <v>2</v>
      </c>
      <c r="H19" s="23" t="str">
        <f>IF(G19&gt;=Core!$D$1, "Go", "NoGo")</f>
        <v>NoGo</v>
      </c>
    </row>
    <row r="20" spans="5:8" x14ac:dyDescent="0.25">
      <c r="E20" s="3" t="s">
        <v>16</v>
      </c>
      <c r="F20" s="3" t="s">
        <v>19</v>
      </c>
      <c r="G20" s="2">
        <v>4</v>
      </c>
      <c r="H20" s="23" t="str">
        <f>IF(G20&gt;=Core!$D$1, "Go", "NoGo")</f>
        <v>NoGo</v>
      </c>
    </row>
    <row r="21" spans="5:8" x14ac:dyDescent="0.25">
      <c r="E21" s="3" t="s">
        <v>16</v>
      </c>
      <c r="F21" s="3" t="s">
        <v>20</v>
      </c>
      <c r="G21" s="2">
        <v>2</v>
      </c>
      <c r="H21" s="23" t="str">
        <f>IF(G21&gt;=Core!$D$1, "Go", "NoGo")</f>
        <v>NoGo</v>
      </c>
    </row>
    <row r="22" spans="5:8" x14ac:dyDescent="0.25">
      <c r="E22" s="3" t="s">
        <v>16</v>
      </c>
      <c r="F22" s="3" t="s">
        <v>28</v>
      </c>
      <c r="G22" s="2">
        <v>1</v>
      </c>
      <c r="H22" s="23" t="str">
        <f>IF(G22&gt;=Core!$D$1, "Go", "NoGo")</f>
        <v>NoGo</v>
      </c>
    </row>
    <row r="23" spans="5:8" x14ac:dyDescent="0.25">
      <c r="E23" s="3" t="s">
        <v>17</v>
      </c>
      <c r="F23" s="3" t="s">
        <v>18</v>
      </c>
      <c r="G23" s="2">
        <v>4</v>
      </c>
      <c r="H23" s="23" t="str">
        <f>IF(G23&gt;=Core!$D$1, "Go", "NoGo")</f>
        <v>NoGo</v>
      </c>
    </row>
    <row r="24" spans="5:8" x14ac:dyDescent="0.25">
      <c r="E24" s="3" t="s">
        <v>17</v>
      </c>
      <c r="F24" s="3" t="s">
        <v>19</v>
      </c>
      <c r="G24" s="2">
        <v>3</v>
      </c>
      <c r="H24" s="23" t="str">
        <f>IF(G24&gt;=Core!$D$1, "Go", "NoGo")</f>
        <v>NoGo</v>
      </c>
    </row>
    <row r="25" spans="5:8" x14ac:dyDescent="0.25">
      <c r="E25" s="3" t="s">
        <v>17</v>
      </c>
      <c r="F25" s="3" t="s">
        <v>20</v>
      </c>
      <c r="G25" s="2">
        <v>2</v>
      </c>
      <c r="H25" s="23" t="str">
        <f>IF(G25&gt;=Core!$D$1, "Go", "NoGo")</f>
        <v>NoGo</v>
      </c>
    </row>
    <row r="26" spans="5:8" x14ac:dyDescent="0.25">
      <c r="E26" s="3" t="s">
        <v>17</v>
      </c>
      <c r="F26" s="3" t="s">
        <v>28</v>
      </c>
      <c r="G26" s="2">
        <v>1</v>
      </c>
      <c r="H26" s="23" t="str">
        <f>IF(G26&gt;=Core!$D$1, "Go", "NoGo")</f>
        <v>NoGo</v>
      </c>
    </row>
    <row r="27" spans="5:8" x14ac:dyDescent="0.25">
      <c r="E27" s="3" t="s">
        <v>18</v>
      </c>
      <c r="F27" s="3" t="s">
        <v>28</v>
      </c>
      <c r="G27" s="2">
        <v>4</v>
      </c>
      <c r="H27" s="23" t="str">
        <f>IF(G27&gt;=Core!$D$1, "Go", "NoGo")</f>
        <v>NoGo</v>
      </c>
    </row>
    <row r="28" spans="5:8" x14ac:dyDescent="0.25">
      <c r="E28" s="3" t="s">
        <v>19</v>
      </c>
      <c r="F28" s="3" t="s">
        <v>28</v>
      </c>
      <c r="G28" s="2">
        <v>4</v>
      </c>
      <c r="H28" s="23" t="str">
        <f>IF(G28&gt;=Core!$D$1, "Go", "NoGo")</f>
        <v>NoGo</v>
      </c>
    </row>
    <row r="29" spans="5:8" x14ac:dyDescent="0.25">
      <c r="E29" s="3" t="s">
        <v>20</v>
      </c>
      <c r="F29" s="3" t="s">
        <v>28</v>
      </c>
      <c r="G29" s="2">
        <v>2</v>
      </c>
      <c r="H29" s="23" t="str">
        <f>IF(G29&gt;=Core!$D$1, "Go", "NoGo")</f>
        <v>NoGo</v>
      </c>
    </row>
  </sheetData>
  <sortState xmlns:xlrd2="http://schemas.microsoft.com/office/spreadsheetml/2017/richdata2" ref="E1:H29">
    <sortCondition ref="H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Invoices</vt:lpstr>
      <vt:lpstr>Core</vt:lpstr>
      <vt:lpstr>Summary</vt:lpstr>
      <vt:lpstr>Pairs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Akshay Ginodia</cp:lastModifiedBy>
  <dcterms:created xsi:type="dcterms:W3CDTF">2019-06-20T12:13:29Z</dcterms:created>
  <dcterms:modified xsi:type="dcterms:W3CDTF">2019-06-21T11:12:38Z</dcterms:modified>
</cp:coreProperties>
</file>