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GitHubClones\FedChallenge_2017\Excel Docs\"/>
    </mc:Choice>
  </mc:AlternateContent>
  <bookViews>
    <workbookView xWindow="0" yWindow="0" windowWidth="19470" windowHeight="15030" tabRatio="824" activeTab="2"/>
  </bookViews>
  <sheets>
    <sheet name="Check List" sheetId="4" r:id="rId1"/>
    <sheet name="Monthly Data" sheetId="1" r:id="rId2"/>
    <sheet name="Sheet1" sheetId="11" r:id="rId3"/>
    <sheet name="Sheet2" sheetId="10" r:id="rId4"/>
    <sheet name="Quarterly Data" sheetId="3" r:id="rId5"/>
    <sheet name="Monthly Pivot Chart" sheetId="5" r:id="rId6"/>
    <sheet name="Housing Charts" sheetId="9" r:id="rId7"/>
    <sheet name="Quarterly Charts" sheetId="7" r:id="rId8"/>
  </sheets>
  <calcPr calcId="152511"/>
  <pivotCaches>
    <pivotCache cacheId="0" r:id="rId9"/>
    <pivotCache cacheId="1" r:id="rId10"/>
    <pivotCache cacheId="2" r:id="rId11"/>
    <pivotCache cacheId="6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1" l="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2" i="11"/>
  <c r="H3" i="11"/>
  <c r="I3" i="11"/>
  <c r="J3" i="11"/>
  <c r="H4" i="11"/>
  <c r="I4" i="11"/>
  <c r="J4" i="11"/>
  <c r="H5" i="11"/>
  <c r="I5" i="11"/>
  <c r="J5" i="11"/>
  <c r="H6" i="11"/>
  <c r="I6" i="11"/>
  <c r="J6" i="11"/>
  <c r="H7" i="11"/>
  <c r="I7" i="11"/>
  <c r="J7" i="11"/>
  <c r="H8" i="11"/>
  <c r="I8" i="11"/>
  <c r="J8" i="11"/>
  <c r="H9" i="11"/>
  <c r="I9" i="11"/>
  <c r="J9" i="11"/>
  <c r="H10" i="11"/>
  <c r="I10" i="11"/>
  <c r="J10" i="11"/>
  <c r="H11" i="11"/>
  <c r="I11" i="11"/>
  <c r="J11" i="11"/>
  <c r="H12" i="11"/>
  <c r="I12" i="11"/>
  <c r="J12" i="11"/>
  <c r="H13" i="11"/>
  <c r="I13" i="11"/>
  <c r="J13" i="11"/>
  <c r="H14" i="11"/>
  <c r="I14" i="11"/>
  <c r="J14" i="11"/>
  <c r="H15" i="11"/>
  <c r="I15" i="11"/>
  <c r="J15" i="11"/>
  <c r="H16" i="11"/>
  <c r="I16" i="11"/>
  <c r="J16" i="11"/>
  <c r="H17" i="11"/>
  <c r="I17" i="11"/>
  <c r="J17" i="11"/>
  <c r="H18" i="11"/>
  <c r="I18" i="11"/>
  <c r="J18" i="11"/>
  <c r="H19" i="11"/>
  <c r="I19" i="11"/>
  <c r="J19" i="11"/>
  <c r="H20" i="11"/>
  <c r="I20" i="11"/>
  <c r="J20" i="11"/>
  <c r="H21" i="11"/>
  <c r="I21" i="11"/>
  <c r="J21" i="11"/>
  <c r="H22" i="11"/>
  <c r="I22" i="11"/>
  <c r="J22" i="11"/>
  <c r="H23" i="11"/>
  <c r="I23" i="11"/>
  <c r="J23" i="11"/>
  <c r="H24" i="11"/>
  <c r="I24" i="11"/>
  <c r="J24" i="11"/>
  <c r="H25" i="11"/>
  <c r="I25" i="11"/>
  <c r="J25" i="11"/>
  <c r="H26" i="11"/>
  <c r="I26" i="11"/>
  <c r="J26" i="11"/>
  <c r="H27" i="11"/>
  <c r="I27" i="11"/>
  <c r="J27" i="11"/>
  <c r="H28" i="11"/>
  <c r="I28" i="11"/>
  <c r="J28" i="11"/>
  <c r="H29" i="11"/>
  <c r="I29" i="11"/>
  <c r="J29" i="11"/>
  <c r="H30" i="11"/>
  <c r="I30" i="11"/>
  <c r="J30" i="11"/>
  <c r="H31" i="11"/>
  <c r="I31" i="11"/>
  <c r="J31" i="11"/>
  <c r="H32" i="11"/>
  <c r="I32" i="11"/>
  <c r="J32" i="11"/>
  <c r="H33" i="11"/>
  <c r="I33" i="11"/>
  <c r="J33" i="11"/>
  <c r="H34" i="11"/>
  <c r="I34" i="11"/>
  <c r="J34" i="11"/>
  <c r="H35" i="11"/>
  <c r="I35" i="11"/>
  <c r="J35" i="11"/>
  <c r="H36" i="11"/>
  <c r="I36" i="11"/>
  <c r="J36" i="11"/>
  <c r="H37" i="11"/>
  <c r="I37" i="11"/>
  <c r="J37" i="11"/>
  <c r="H38" i="11"/>
  <c r="I38" i="11"/>
  <c r="J38" i="11"/>
  <c r="H39" i="11"/>
  <c r="I39" i="11"/>
  <c r="J39" i="11"/>
  <c r="H40" i="11"/>
  <c r="I40" i="11"/>
  <c r="J40" i="11"/>
  <c r="H41" i="11"/>
  <c r="I41" i="11"/>
  <c r="J41" i="11"/>
  <c r="H42" i="11"/>
  <c r="I42" i="11"/>
  <c r="J42" i="11"/>
  <c r="H43" i="11"/>
  <c r="I43" i="11"/>
  <c r="J43" i="11"/>
  <c r="H44" i="11"/>
  <c r="I44" i="11"/>
  <c r="J44" i="11"/>
  <c r="H45" i="11"/>
  <c r="I45" i="11"/>
  <c r="J45" i="11"/>
  <c r="H46" i="11"/>
  <c r="I46" i="11"/>
  <c r="J46" i="11"/>
  <c r="H47" i="11"/>
  <c r="I47" i="11"/>
  <c r="J47" i="11"/>
  <c r="H48" i="11"/>
  <c r="I48" i="11"/>
  <c r="J48" i="11"/>
  <c r="H49" i="11"/>
  <c r="I49" i="11"/>
  <c r="J49" i="11"/>
  <c r="H50" i="11"/>
  <c r="I50" i="11"/>
  <c r="J50" i="11"/>
  <c r="H51" i="11"/>
  <c r="I51" i="11"/>
  <c r="J51" i="11"/>
  <c r="H52" i="11"/>
  <c r="I52" i="11"/>
  <c r="J52" i="11"/>
  <c r="H53" i="11"/>
  <c r="I53" i="11"/>
  <c r="J53" i="11"/>
  <c r="H54" i="11"/>
  <c r="I54" i="11"/>
  <c r="J54" i="11"/>
  <c r="H55" i="11"/>
  <c r="I55" i="11"/>
  <c r="J55" i="11"/>
  <c r="H56" i="11"/>
  <c r="I56" i="11"/>
  <c r="J56" i="11"/>
  <c r="H57" i="11"/>
  <c r="I57" i="11"/>
  <c r="J57" i="11"/>
  <c r="H58" i="11"/>
  <c r="I58" i="11"/>
  <c r="J58" i="11"/>
  <c r="H59" i="11"/>
  <c r="I59" i="11"/>
  <c r="J59" i="11"/>
  <c r="H60" i="11"/>
  <c r="I60" i="11"/>
  <c r="J60" i="11"/>
  <c r="H61" i="11"/>
  <c r="I61" i="11"/>
  <c r="J61" i="11"/>
  <c r="H62" i="11"/>
  <c r="I62" i="11"/>
  <c r="J62" i="11"/>
  <c r="H63" i="11"/>
  <c r="I63" i="11"/>
  <c r="J63" i="11"/>
  <c r="H64" i="11"/>
  <c r="I64" i="11"/>
  <c r="J64" i="11"/>
  <c r="H65" i="11"/>
  <c r="I65" i="11"/>
  <c r="J65" i="11"/>
  <c r="H66" i="11"/>
  <c r="I66" i="11"/>
  <c r="J66" i="11"/>
  <c r="H67" i="11"/>
  <c r="I67" i="11"/>
  <c r="J67" i="11"/>
  <c r="H68" i="11"/>
  <c r="I68" i="11"/>
  <c r="J68" i="11"/>
  <c r="H69" i="11"/>
  <c r="I69" i="11"/>
  <c r="J69" i="11"/>
  <c r="H70" i="11"/>
  <c r="I70" i="11"/>
  <c r="J70" i="11"/>
  <c r="H71" i="11"/>
  <c r="I71" i="11"/>
  <c r="J71" i="11"/>
  <c r="H72" i="11"/>
  <c r="I72" i="11"/>
  <c r="J72" i="11"/>
  <c r="H73" i="11"/>
  <c r="I73" i="11"/>
  <c r="J73" i="11"/>
  <c r="H74" i="11"/>
  <c r="I74" i="11"/>
  <c r="J74" i="11"/>
  <c r="H75" i="11"/>
  <c r="I75" i="11"/>
  <c r="J75" i="11"/>
  <c r="H76" i="11"/>
  <c r="I76" i="11"/>
  <c r="J76" i="11"/>
  <c r="H77" i="11"/>
  <c r="I77" i="11"/>
  <c r="J77" i="11"/>
  <c r="H78" i="11"/>
  <c r="I78" i="11"/>
  <c r="J78" i="11"/>
  <c r="H79" i="11"/>
  <c r="I79" i="11"/>
  <c r="J79" i="11"/>
  <c r="H80" i="11"/>
  <c r="I80" i="11"/>
  <c r="J80" i="11"/>
  <c r="H81" i="11"/>
  <c r="I81" i="11"/>
  <c r="J81" i="11"/>
  <c r="H82" i="11"/>
  <c r="I82" i="11"/>
  <c r="J82" i="11"/>
  <c r="H83" i="11"/>
  <c r="I83" i="11"/>
  <c r="J83" i="11"/>
  <c r="H84" i="11"/>
  <c r="I84" i="11"/>
  <c r="J84" i="11"/>
  <c r="H85" i="11"/>
  <c r="I85" i="11"/>
  <c r="J85" i="11"/>
  <c r="H86" i="11"/>
  <c r="I86" i="11"/>
  <c r="J86" i="11"/>
  <c r="H87" i="11"/>
  <c r="I87" i="11"/>
  <c r="J87" i="11"/>
  <c r="H88" i="11"/>
  <c r="I88" i="11"/>
  <c r="J88" i="11"/>
  <c r="H89" i="11"/>
  <c r="I89" i="11"/>
  <c r="J89" i="11"/>
  <c r="H90" i="11"/>
  <c r="I90" i="11"/>
  <c r="J90" i="11"/>
  <c r="H91" i="11"/>
  <c r="I91" i="11"/>
  <c r="J91" i="11"/>
  <c r="H92" i="11"/>
  <c r="I92" i="11"/>
  <c r="J92" i="11"/>
  <c r="H93" i="11"/>
  <c r="I93" i="11"/>
  <c r="J93" i="11"/>
  <c r="H94" i="11"/>
  <c r="I94" i="11"/>
  <c r="J94" i="11"/>
  <c r="H95" i="11"/>
  <c r="I95" i="11"/>
  <c r="J95" i="11"/>
  <c r="H96" i="11"/>
  <c r="I96" i="11"/>
  <c r="J96" i="11"/>
  <c r="H97" i="11"/>
  <c r="I97" i="11"/>
  <c r="J97" i="11"/>
  <c r="H98" i="11"/>
  <c r="I98" i="11"/>
  <c r="J98" i="11"/>
  <c r="H99" i="11"/>
  <c r="I99" i="11"/>
  <c r="J99" i="11"/>
  <c r="H100" i="11"/>
  <c r="I100" i="11"/>
  <c r="J100" i="11"/>
  <c r="H101" i="11"/>
  <c r="I101" i="11"/>
  <c r="J101" i="11"/>
  <c r="H102" i="11"/>
  <c r="I102" i="11"/>
  <c r="J102" i="11"/>
  <c r="H103" i="11"/>
  <c r="I103" i="11"/>
  <c r="J103" i="11"/>
  <c r="H104" i="11"/>
  <c r="I104" i="11"/>
  <c r="J104" i="11"/>
  <c r="H105" i="11"/>
  <c r="I105" i="11"/>
  <c r="J105" i="11"/>
  <c r="H106" i="11"/>
  <c r="I106" i="11"/>
  <c r="J106" i="11"/>
  <c r="H107" i="11"/>
  <c r="I107" i="11"/>
  <c r="J107" i="11"/>
  <c r="H108" i="11"/>
  <c r="I108" i="11"/>
  <c r="J108" i="11"/>
  <c r="H109" i="11"/>
  <c r="I109" i="11"/>
  <c r="J109" i="11"/>
  <c r="H110" i="11"/>
  <c r="I110" i="11"/>
  <c r="J110" i="11"/>
  <c r="H111" i="11"/>
  <c r="I111" i="11"/>
  <c r="J111" i="11"/>
  <c r="H112" i="11"/>
  <c r="I112" i="11"/>
  <c r="J112" i="11"/>
  <c r="H113" i="11"/>
  <c r="I113" i="11"/>
  <c r="J113" i="11"/>
  <c r="H114" i="11"/>
  <c r="I114" i="11"/>
  <c r="J114" i="11"/>
  <c r="H115" i="11"/>
  <c r="I115" i="11"/>
  <c r="J115" i="11"/>
  <c r="H116" i="11"/>
  <c r="I116" i="11"/>
  <c r="J116" i="11"/>
  <c r="H117" i="11"/>
  <c r="I117" i="11"/>
  <c r="J117" i="11"/>
  <c r="H118" i="11"/>
  <c r="I118" i="11"/>
  <c r="J118" i="11"/>
  <c r="H119" i="11"/>
  <c r="I119" i="11"/>
  <c r="J119" i="11"/>
  <c r="H120" i="11"/>
  <c r="I120" i="11"/>
  <c r="J120" i="11"/>
  <c r="H121" i="11"/>
  <c r="I121" i="11"/>
  <c r="J121" i="11"/>
  <c r="H122" i="11"/>
  <c r="I122" i="11"/>
  <c r="J122" i="11"/>
  <c r="H123" i="11"/>
  <c r="I123" i="11"/>
  <c r="J123" i="11"/>
  <c r="H124" i="11"/>
  <c r="I124" i="11"/>
  <c r="J124" i="11"/>
  <c r="H125" i="11"/>
  <c r="I125" i="11"/>
  <c r="J125" i="11"/>
  <c r="H126" i="11"/>
  <c r="I126" i="11"/>
  <c r="J126" i="11"/>
  <c r="H127" i="11"/>
  <c r="I127" i="11"/>
  <c r="J127" i="11"/>
  <c r="H128" i="11"/>
  <c r="I128" i="11"/>
  <c r="J128" i="11"/>
  <c r="H129" i="11"/>
  <c r="I129" i="11"/>
  <c r="J129" i="11"/>
  <c r="H130" i="11"/>
  <c r="I130" i="11"/>
  <c r="J130" i="11"/>
  <c r="H131" i="11"/>
  <c r="I131" i="11"/>
  <c r="J131" i="11"/>
  <c r="H132" i="11"/>
  <c r="I132" i="11"/>
  <c r="J132" i="11"/>
  <c r="H133" i="11"/>
  <c r="I133" i="11"/>
  <c r="J133" i="11"/>
  <c r="H134" i="11"/>
  <c r="I134" i="11"/>
  <c r="J134" i="11"/>
  <c r="H135" i="11"/>
  <c r="I135" i="11"/>
  <c r="J135" i="11"/>
  <c r="H136" i="11"/>
  <c r="I136" i="11"/>
  <c r="J136" i="11"/>
  <c r="H137" i="11"/>
  <c r="I137" i="11"/>
  <c r="J137" i="11"/>
  <c r="H138" i="11"/>
  <c r="I138" i="11"/>
  <c r="J138" i="11"/>
  <c r="H139" i="11"/>
  <c r="I139" i="11"/>
  <c r="J139" i="11"/>
  <c r="H140" i="11"/>
  <c r="I140" i="11"/>
  <c r="J140" i="11"/>
  <c r="H141" i="11"/>
  <c r="I141" i="11"/>
  <c r="J141" i="11"/>
  <c r="H142" i="11"/>
  <c r="I142" i="11"/>
  <c r="J142" i="11"/>
  <c r="H143" i="11"/>
  <c r="I143" i="11"/>
  <c r="J143" i="11"/>
  <c r="H144" i="11"/>
  <c r="I144" i="11"/>
  <c r="J144" i="11"/>
  <c r="H145" i="11"/>
  <c r="I145" i="11"/>
  <c r="J145" i="11"/>
  <c r="H146" i="11"/>
  <c r="I146" i="11"/>
  <c r="J146" i="11"/>
  <c r="H147" i="11"/>
  <c r="I147" i="11"/>
  <c r="J147" i="11"/>
  <c r="H148" i="11"/>
  <c r="I148" i="11"/>
  <c r="J148" i="11"/>
  <c r="H149" i="11"/>
  <c r="I149" i="11"/>
  <c r="J149" i="11"/>
  <c r="H150" i="11"/>
  <c r="I150" i="11"/>
  <c r="J150" i="11"/>
  <c r="H151" i="11"/>
  <c r="I151" i="11"/>
  <c r="J151" i="11"/>
  <c r="H152" i="11"/>
  <c r="I152" i="11"/>
  <c r="J152" i="11"/>
  <c r="H153" i="11"/>
  <c r="I153" i="11"/>
  <c r="J153" i="11"/>
  <c r="J2" i="11"/>
  <c r="H2" i="11"/>
  <c r="I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2" i="11"/>
  <c r="J3" i="9" l="1"/>
  <c r="K3" i="9"/>
  <c r="T5" i="9" s="1"/>
  <c r="L3" i="9"/>
  <c r="J4" i="9"/>
  <c r="K4" i="9"/>
  <c r="L4" i="9"/>
  <c r="U6" i="9" s="1"/>
  <c r="J5" i="9"/>
  <c r="K5" i="9"/>
  <c r="L5" i="9"/>
  <c r="J6" i="9"/>
  <c r="S8" i="9" s="1"/>
  <c r="K6" i="9"/>
  <c r="L6" i="9"/>
  <c r="J7" i="9"/>
  <c r="K7" i="9"/>
  <c r="T9" i="9" s="1"/>
  <c r="L7" i="9"/>
  <c r="J8" i="9"/>
  <c r="K8" i="9"/>
  <c r="L8" i="9"/>
  <c r="U10" i="9" s="1"/>
  <c r="J9" i="9"/>
  <c r="K9" i="9"/>
  <c r="L9" i="9"/>
  <c r="J10" i="9"/>
  <c r="S12" i="9" s="1"/>
  <c r="K10" i="9"/>
  <c r="L10" i="9"/>
  <c r="J11" i="9"/>
  <c r="K11" i="9"/>
  <c r="T13" i="9" s="1"/>
  <c r="L11" i="9"/>
  <c r="J12" i="9"/>
  <c r="K12" i="9"/>
  <c r="L12" i="9"/>
  <c r="U14" i="9" s="1"/>
  <c r="J13" i="9"/>
  <c r="K13" i="9"/>
  <c r="L13" i="9"/>
  <c r="J14" i="9"/>
  <c r="S16" i="9" s="1"/>
  <c r="K14" i="9"/>
  <c r="L14" i="9"/>
  <c r="J15" i="9"/>
  <c r="K15" i="9"/>
  <c r="T17" i="9" s="1"/>
  <c r="L15" i="9"/>
  <c r="J16" i="9"/>
  <c r="K16" i="9"/>
  <c r="L16" i="9"/>
  <c r="U18" i="9" s="1"/>
  <c r="J17" i="9"/>
  <c r="K17" i="9"/>
  <c r="L17" i="9"/>
  <c r="J18" i="9"/>
  <c r="S20" i="9" s="1"/>
  <c r="K18" i="9"/>
  <c r="L18" i="9"/>
  <c r="J19" i="9"/>
  <c r="K19" i="9"/>
  <c r="T21" i="9" s="1"/>
  <c r="L19" i="9"/>
  <c r="J20" i="9"/>
  <c r="K20" i="9"/>
  <c r="L20" i="9"/>
  <c r="U22" i="9" s="1"/>
  <c r="J21" i="9"/>
  <c r="K21" i="9"/>
  <c r="L21" i="9"/>
  <c r="J22" i="9"/>
  <c r="S24" i="9" s="1"/>
  <c r="K22" i="9"/>
  <c r="L22" i="9"/>
  <c r="J23" i="9"/>
  <c r="K23" i="9"/>
  <c r="T25" i="9" s="1"/>
  <c r="L23" i="9"/>
  <c r="J24" i="9"/>
  <c r="K24" i="9"/>
  <c r="L24" i="9"/>
  <c r="U26" i="9" s="1"/>
  <c r="J25" i="9"/>
  <c r="K25" i="9"/>
  <c r="L25" i="9"/>
  <c r="J26" i="9"/>
  <c r="S28" i="9" s="1"/>
  <c r="K26" i="9"/>
  <c r="L26" i="9"/>
  <c r="J27" i="9"/>
  <c r="K27" i="9"/>
  <c r="T29" i="9" s="1"/>
  <c r="L27" i="9"/>
  <c r="J28" i="9"/>
  <c r="K28" i="9"/>
  <c r="L28" i="9"/>
  <c r="U30" i="9" s="1"/>
  <c r="J29" i="9"/>
  <c r="K29" i="9"/>
  <c r="L29" i="9"/>
  <c r="J30" i="9"/>
  <c r="S32" i="9" s="1"/>
  <c r="K30" i="9"/>
  <c r="L30" i="9"/>
  <c r="J31" i="9"/>
  <c r="K31" i="9"/>
  <c r="T33" i="9" s="1"/>
  <c r="L31" i="9"/>
  <c r="J32" i="9"/>
  <c r="K32" i="9"/>
  <c r="L32" i="9"/>
  <c r="U34" i="9" s="1"/>
  <c r="J33" i="9"/>
  <c r="K33" i="9"/>
  <c r="L33" i="9"/>
  <c r="J34" i="9"/>
  <c r="S36" i="9" s="1"/>
  <c r="K34" i="9"/>
  <c r="L34" i="9"/>
  <c r="J35" i="9"/>
  <c r="K35" i="9"/>
  <c r="T37" i="9" s="1"/>
  <c r="L35" i="9"/>
  <c r="J36" i="9"/>
  <c r="K36" i="9"/>
  <c r="L36" i="9"/>
  <c r="U38" i="9" s="1"/>
  <c r="J37" i="9"/>
  <c r="K37" i="9"/>
  <c r="L37" i="9"/>
  <c r="J38" i="9"/>
  <c r="S40" i="9" s="1"/>
  <c r="K38" i="9"/>
  <c r="L38" i="9"/>
  <c r="J39" i="9"/>
  <c r="K39" i="9"/>
  <c r="T41" i="9" s="1"/>
  <c r="L39" i="9"/>
  <c r="J40" i="9"/>
  <c r="K40" i="9"/>
  <c r="L40" i="9"/>
  <c r="U42" i="9" s="1"/>
  <c r="J41" i="9"/>
  <c r="K41" i="9"/>
  <c r="L41" i="9"/>
  <c r="J42" i="9"/>
  <c r="S44" i="9" s="1"/>
  <c r="K42" i="9"/>
  <c r="L42" i="9"/>
  <c r="J43" i="9"/>
  <c r="K43" i="9"/>
  <c r="T45" i="9" s="1"/>
  <c r="L43" i="9"/>
  <c r="J44" i="9"/>
  <c r="K44" i="9"/>
  <c r="L44" i="9"/>
  <c r="U46" i="9" s="1"/>
  <c r="J45" i="9"/>
  <c r="K45" i="9"/>
  <c r="L45" i="9"/>
  <c r="J46" i="9"/>
  <c r="S48" i="9" s="1"/>
  <c r="K46" i="9"/>
  <c r="L46" i="9"/>
  <c r="J47" i="9"/>
  <c r="K47" i="9"/>
  <c r="T49" i="9" s="1"/>
  <c r="L47" i="9"/>
  <c r="J48" i="9"/>
  <c r="K48" i="9"/>
  <c r="L48" i="9"/>
  <c r="U50" i="9" s="1"/>
  <c r="J49" i="9"/>
  <c r="K49" i="9"/>
  <c r="L49" i="9"/>
  <c r="J50" i="9"/>
  <c r="S52" i="9" s="1"/>
  <c r="K50" i="9"/>
  <c r="L50" i="9"/>
  <c r="J51" i="9"/>
  <c r="K51" i="9"/>
  <c r="T53" i="9" s="1"/>
  <c r="L51" i="9"/>
  <c r="J52" i="9"/>
  <c r="K52" i="9"/>
  <c r="L52" i="9"/>
  <c r="U54" i="9" s="1"/>
  <c r="J53" i="9"/>
  <c r="K53" i="9"/>
  <c r="L53" i="9"/>
  <c r="J54" i="9"/>
  <c r="S56" i="9" s="1"/>
  <c r="K54" i="9"/>
  <c r="L54" i="9"/>
  <c r="J55" i="9"/>
  <c r="K55" i="9"/>
  <c r="T57" i="9" s="1"/>
  <c r="L55" i="9"/>
  <c r="J56" i="9"/>
  <c r="K56" i="9"/>
  <c r="L56" i="9"/>
  <c r="U58" i="9" s="1"/>
  <c r="J57" i="9"/>
  <c r="K57" i="9"/>
  <c r="L57" i="9"/>
  <c r="J58" i="9"/>
  <c r="S60" i="9" s="1"/>
  <c r="K58" i="9"/>
  <c r="L58" i="9"/>
  <c r="J59" i="9"/>
  <c r="K59" i="9"/>
  <c r="T61" i="9" s="1"/>
  <c r="L59" i="9"/>
  <c r="J60" i="9"/>
  <c r="K60" i="9"/>
  <c r="L60" i="9"/>
  <c r="U62" i="9" s="1"/>
  <c r="J61" i="9"/>
  <c r="K61" i="9"/>
  <c r="L61" i="9"/>
  <c r="J62" i="9"/>
  <c r="S64" i="9" s="1"/>
  <c r="K62" i="9"/>
  <c r="L62" i="9"/>
  <c r="J63" i="9"/>
  <c r="K63" i="9"/>
  <c r="T65" i="9" s="1"/>
  <c r="L63" i="9"/>
  <c r="J64" i="9"/>
  <c r="K64" i="9"/>
  <c r="L64" i="9"/>
  <c r="U66" i="9" s="1"/>
  <c r="J65" i="9"/>
  <c r="K65" i="9"/>
  <c r="L65" i="9"/>
  <c r="J66" i="9"/>
  <c r="S68" i="9" s="1"/>
  <c r="K66" i="9"/>
  <c r="L66" i="9"/>
  <c r="J67" i="9"/>
  <c r="K67" i="9"/>
  <c r="T69" i="9" s="1"/>
  <c r="L67" i="9"/>
  <c r="J68" i="9"/>
  <c r="K68" i="9"/>
  <c r="L68" i="9"/>
  <c r="U70" i="9" s="1"/>
  <c r="J69" i="9"/>
  <c r="K69" i="9"/>
  <c r="L69" i="9"/>
  <c r="J70" i="9"/>
  <c r="S72" i="9" s="1"/>
  <c r="K70" i="9"/>
  <c r="L70" i="9"/>
  <c r="J71" i="9"/>
  <c r="K71" i="9"/>
  <c r="T73" i="9" s="1"/>
  <c r="L71" i="9"/>
  <c r="J72" i="9"/>
  <c r="K72" i="9"/>
  <c r="L72" i="9"/>
  <c r="U74" i="9" s="1"/>
  <c r="J73" i="9"/>
  <c r="K73" i="9"/>
  <c r="L73" i="9"/>
  <c r="J74" i="9"/>
  <c r="S76" i="9" s="1"/>
  <c r="K74" i="9"/>
  <c r="L74" i="9"/>
  <c r="J75" i="9"/>
  <c r="K75" i="9"/>
  <c r="T77" i="9" s="1"/>
  <c r="L75" i="9"/>
  <c r="J76" i="9"/>
  <c r="K76" i="9"/>
  <c r="L76" i="9"/>
  <c r="U78" i="9" s="1"/>
  <c r="J77" i="9"/>
  <c r="K77" i="9"/>
  <c r="L77" i="9"/>
  <c r="J78" i="9"/>
  <c r="S80" i="9" s="1"/>
  <c r="K78" i="9"/>
  <c r="L78" i="9"/>
  <c r="J79" i="9"/>
  <c r="K79" i="9"/>
  <c r="T81" i="9" s="1"/>
  <c r="L79" i="9"/>
  <c r="J80" i="9"/>
  <c r="K80" i="9"/>
  <c r="L80" i="9"/>
  <c r="U82" i="9" s="1"/>
  <c r="J81" i="9"/>
  <c r="K81" i="9"/>
  <c r="L81" i="9"/>
  <c r="J82" i="9"/>
  <c r="S84" i="9" s="1"/>
  <c r="K82" i="9"/>
  <c r="L82" i="9"/>
  <c r="J83" i="9"/>
  <c r="K83" i="9"/>
  <c r="T85" i="9" s="1"/>
  <c r="L83" i="9"/>
  <c r="J84" i="9"/>
  <c r="K84" i="9"/>
  <c r="L84" i="9"/>
  <c r="U86" i="9" s="1"/>
  <c r="J85" i="9"/>
  <c r="K85" i="9"/>
  <c r="L85" i="9"/>
  <c r="J86" i="9"/>
  <c r="S88" i="9" s="1"/>
  <c r="K86" i="9"/>
  <c r="L86" i="9"/>
  <c r="J87" i="9"/>
  <c r="K87" i="9"/>
  <c r="T89" i="9" s="1"/>
  <c r="L87" i="9"/>
  <c r="J88" i="9"/>
  <c r="K88" i="9"/>
  <c r="L88" i="9"/>
  <c r="U90" i="9" s="1"/>
  <c r="J89" i="9"/>
  <c r="K89" i="9"/>
  <c r="L89" i="9"/>
  <c r="J90" i="9"/>
  <c r="S92" i="9" s="1"/>
  <c r="K90" i="9"/>
  <c r="L90" i="9"/>
  <c r="J91" i="9"/>
  <c r="K91" i="9"/>
  <c r="T93" i="9" s="1"/>
  <c r="L91" i="9"/>
  <c r="J92" i="9"/>
  <c r="K92" i="9"/>
  <c r="L92" i="9"/>
  <c r="U94" i="9" s="1"/>
  <c r="J93" i="9"/>
  <c r="K93" i="9"/>
  <c r="L93" i="9"/>
  <c r="J94" i="9"/>
  <c r="S96" i="9" s="1"/>
  <c r="K94" i="9"/>
  <c r="L94" i="9"/>
  <c r="J95" i="9"/>
  <c r="K95" i="9"/>
  <c r="T97" i="9" s="1"/>
  <c r="L95" i="9"/>
  <c r="J96" i="9"/>
  <c r="K96" i="9"/>
  <c r="L96" i="9"/>
  <c r="U98" i="9" s="1"/>
  <c r="J97" i="9"/>
  <c r="K97" i="9"/>
  <c r="L97" i="9"/>
  <c r="J98" i="9"/>
  <c r="S100" i="9" s="1"/>
  <c r="K98" i="9"/>
  <c r="L98" i="9"/>
  <c r="J99" i="9"/>
  <c r="K99" i="9"/>
  <c r="T101" i="9" s="1"/>
  <c r="L99" i="9"/>
  <c r="J100" i="9"/>
  <c r="K100" i="9"/>
  <c r="L100" i="9"/>
  <c r="U102" i="9" s="1"/>
  <c r="J101" i="9"/>
  <c r="K101" i="9"/>
  <c r="L101" i="9"/>
  <c r="J102" i="9"/>
  <c r="S104" i="9" s="1"/>
  <c r="K102" i="9"/>
  <c r="L102" i="9"/>
  <c r="J103" i="9"/>
  <c r="K103" i="9"/>
  <c r="T105" i="9" s="1"/>
  <c r="L103" i="9"/>
  <c r="J104" i="9"/>
  <c r="K104" i="9"/>
  <c r="L104" i="9"/>
  <c r="U106" i="9" s="1"/>
  <c r="J105" i="9"/>
  <c r="K105" i="9"/>
  <c r="L105" i="9"/>
  <c r="J106" i="9"/>
  <c r="S108" i="9" s="1"/>
  <c r="K106" i="9"/>
  <c r="L106" i="9"/>
  <c r="J107" i="9"/>
  <c r="K107" i="9"/>
  <c r="T109" i="9" s="1"/>
  <c r="L107" i="9"/>
  <c r="J108" i="9"/>
  <c r="K108" i="9"/>
  <c r="L108" i="9"/>
  <c r="U110" i="9" s="1"/>
  <c r="J109" i="9"/>
  <c r="K109" i="9"/>
  <c r="L109" i="9"/>
  <c r="J110" i="9"/>
  <c r="S112" i="9" s="1"/>
  <c r="K110" i="9"/>
  <c r="L110" i="9"/>
  <c r="J111" i="9"/>
  <c r="K111" i="9"/>
  <c r="T113" i="9" s="1"/>
  <c r="L111" i="9"/>
  <c r="J112" i="9"/>
  <c r="K112" i="9"/>
  <c r="L112" i="9"/>
  <c r="U114" i="9" s="1"/>
  <c r="J113" i="9"/>
  <c r="K113" i="9"/>
  <c r="L113" i="9"/>
  <c r="J114" i="9"/>
  <c r="S116" i="9" s="1"/>
  <c r="K114" i="9"/>
  <c r="L114" i="9"/>
  <c r="J115" i="9"/>
  <c r="K115" i="9"/>
  <c r="T117" i="9" s="1"/>
  <c r="L115" i="9"/>
  <c r="J116" i="9"/>
  <c r="K116" i="9"/>
  <c r="L116" i="9"/>
  <c r="U118" i="9" s="1"/>
  <c r="J117" i="9"/>
  <c r="K117" i="9"/>
  <c r="L117" i="9"/>
  <c r="J118" i="9"/>
  <c r="S120" i="9" s="1"/>
  <c r="K118" i="9"/>
  <c r="L118" i="9"/>
  <c r="J119" i="9"/>
  <c r="K119" i="9"/>
  <c r="T121" i="9" s="1"/>
  <c r="L119" i="9"/>
  <c r="J120" i="9"/>
  <c r="K120" i="9"/>
  <c r="L120" i="9"/>
  <c r="U122" i="9" s="1"/>
  <c r="J121" i="9"/>
  <c r="K121" i="9"/>
  <c r="L121" i="9"/>
  <c r="J122" i="9"/>
  <c r="S124" i="9" s="1"/>
  <c r="K122" i="9"/>
  <c r="L122" i="9"/>
  <c r="J123" i="9"/>
  <c r="K123" i="9"/>
  <c r="T125" i="9" s="1"/>
  <c r="L123" i="9"/>
  <c r="J124" i="9"/>
  <c r="K124" i="9"/>
  <c r="L124" i="9"/>
  <c r="U126" i="9" s="1"/>
  <c r="J125" i="9"/>
  <c r="K125" i="9"/>
  <c r="L125" i="9"/>
  <c r="J126" i="9"/>
  <c r="S128" i="9" s="1"/>
  <c r="K126" i="9"/>
  <c r="L126" i="9"/>
  <c r="J127" i="9"/>
  <c r="K127" i="9"/>
  <c r="T129" i="9" s="1"/>
  <c r="L127" i="9"/>
  <c r="J128" i="9"/>
  <c r="K128" i="9"/>
  <c r="L128" i="9"/>
  <c r="U130" i="9" s="1"/>
  <c r="J129" i="9"/>
  <c r="K129" i="9"/>
  <c r="L129" i="9"/>
  <c r="J130" i="9"/>
  <c r="S132" i="9" s="1"/>
  <c r="K130" i="9"/>
  <c r="L130" i="9"/>
  <c r="J131" i="9"/>
  <c r="K131" i="9"/>
  <c r="T133" i="9" s="1"/>
  <c r="L131" i="9"/>
  <c r="J132" i="9"/>
  <c r="K132" i="9"/>
  <c r="L132" i="9"/>
  <c r="U134" i="9" s="1"/>
  <c r="J133" i="9"/>
  <c r="K133" i="9"/>
  <c r="L133" i="9"/>
  <c r="J134" i="9"/>
  <c r="S136" i="9" s="1"/>
  <c r="K134" i="9"/>
  <c r="L134" i="9"/>
  <c r="J135" i="9"/>
  <c r="K135" i="9"/>
  <c r="T137" i="9" s="1"/>
  <c r="L135" i="9"/>
  <c r="J136" i="9"/>
  <c r="K136" i="9"/>
  <c r="L136" i="9"/>
  <c r="U138" i="9" s="1"/>
  <c r="J137" i="9"/>
  <c r="K137" i="9"/>
  <c r="L137" i="9"/>
  <c r="J138" i="9"/>
  <c r="S140" i="9" s="1"/>
  <c r="K138" i="9"/>
  <c r="L138" i="9"/>
  <c r="J139" i="9"/>
  <c r="K139" i="9"/>
  <c r="T141" i="9" s="1"/>
  <c r="L139" i="9"/>
  <c r="J140" i="9"/>
  <c r="K140" i="9"/>
  <c r="L140" i="9"/>
  <c r="U142" i="9" s="1"/>
  <c r="J141" i="9"/>
  <c r="K141" i="9"/>
  <c r="L141" i="9"/>
  <c r="J142" i="9"/>
  <c r="S144" i="9" s="1"/>
  <c r="K142" i="9"/>
  <c r="L142" i="9"/>
  <c r="J143" i="9"/>
  <c r="K143" i="9"/>
  <c r="T145" i="9" s="1"/>
  <c r="L143" i="9"/>
  <c r="J144" i="9"/>
  <c r="K144" i="9"/>
  <c r="L144" i="9"/>
  <c r="U146" i="9" s="1"/>
  <c r="J145" i="9"/>
  <c r="K145" i="9"/>
  <c r="L145" i="9"/>
  <c r="J146" i="9"/>
  <c r="S148" i="9" s="1"/>
  <c r="K146" i="9"/>
  <c r="L146" i="9"/>
  <c r="J147" i="9"/>
  <c r="K147" i="9"/>
  <c r="T149" i="9" s="1"/>
  <c r="L147" i="9"/>
  <c r="J148" i="9"/>
  <c r="K148" i="9"/>
  <c r="L148" i="9"/>
  <c r="U150" i="9" s="1"/>
  <c r="J149" i="9"/>
  <c r="K149" i="9"/>
  <c r="L149" i="9"/>
  <c r="J150" i="9"/>
  <c r="S152" i="9" s="1"/>
  <c r="K150" i="9"/>
  <c r="L150" i="9"/>
  <c r="J151" i="9"/>
  <c r="K151" i="9"/>
  <c r="L151" i="9"/>
  <c r="J152" i="9"/>
  <c r="K152" i="9"/>
  <c r="L152" i="9"/>
  <c r="K2" i="9"/>
  <c r="L2" i="9"/>
  <c r="J2" i="9"/>
  <c r="F3" i="9"/>
  <c r="G3" i="9"/>
  <c r="H3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G17" i="9"/>
  <c r="H17" i="9"/>
  <c r="F18" i="9"/>
  <c r="G18" i="9"/>
  <c r="H18" i="9"/>
  <c r="F19" i="9"/>
  <c r="G19" i="9"/>
  <c r="H19" i="9"/>
  <c r="F20" i="9"/>
  <c r="G20" i="9"/>
  <c r="H20" i="9"/>
  <c r="F21" i="9"/>
  <c r="G21" i="9"/>
  <c r="H21" i="9"/>
  <c r="F22" i="9"/>
  <c r="G22" i="9"/>
  <c r="H22" i="9"/>
  <c r="F23" i="9"/>
  <c r="G23" i="9"/>
  <c r="H23" i="9"/>
  <c r="F24" i="9"/>
  <c r="G24" i="9"/>
  <c r="H24" i="9"/>
  <c r="F25" i="9"/>
  <c r="G25" i="9"/>
  <c r="H25" i="9"/>
  <c r="F26" i="9"/>
  <c r="G26" i="9"/>
  <c r="H26" i="9"/>
  <c r="F27" i="9"/>
  <c r="G27" i="9"/>
  <c r="H27" i="9"/>
  <c r="F28" i="9"/>
  <c r="G28" i="9"/>
  <c r="H28" i="9"/>
  <c r="F29" i="9"/>
  <c r="G29" i="9"/>
  <c r="H29" i="9"/>
  <c r="F30" i="9"/>
  <c r="G30" i="9"/>
  <c r="H30" i="9"/>
  <c r="F31" i="9"/>
  <c r="G31" i="9"/>
  <c r="H31" i="9"/>
  <c r="F32" i="9"/>
  <c r="G32" i="9"/>
  <c r="H32" i="9"/>
  <c r="F33" i="9"/>
  <c r="G33" i="9"/>
  <c r="H33" i="9"/>
  <c r="F34" i="9"/>
  <c r="G34" i="9"/>
  <c r="H34" i="9"/>
  <c r="F35" i="9"/>
  <c r="G35" i="9"/>
  <c r="H35" i="9"/>
  <c r="F36" i="9"/>
  <c r="G36" i="9"/>
  <c r="H36" i="9"/>
  <c r="F37" i="9"/>
  <c r="G37" i="9"/>
  <c r="H37" i="9"/>
  <c r="F38" i="9"/>
  <c r="G38" i="9"/>
  <c r="H38" i="9"/>
  <c r="F39" i="9"/>
  <c r="G39" i="9"/>
  <c r="H39" i="9"/>
  <c r="F40" i="9"/>
  <c r="G40" i="9"/>
  <c r="H40" i="9"/>
  <c r="F41" i="9"/>
  <c r="G41" i="9"/>
  <c r="H41" i="9"/>
  <c r="F42" i="9"/>
  <c r="G42" i="9"/>
  <c r="H42" i="9"/>
  <c r="F43" i="9"/>
  <c r="G43" i="9"/>
  <c r="H43" i="9"/>
  <c r="F44" i="9"/>
  <c r="G44" i="9"/>
  <c r="H44" i="9"/>
  <c r="F45" i="9"/>
  <c r="G45" i="9"/>
  <c r="H45" i="9"/>
  <c r="F46" i="9"/>
  <c r="G46" i="9"/>
  <c r="H46" i="9"/>
  <c r="F47" i="9"/>
  <c r="G47" i="9"/>
  <c r="H47" i="9"/>
  <c r="F48" i="9"/>
  <c r="G48" i="9"/>
  <c r="H48" i="9"/>
  <c r="F49" i="9"/>
  <c r="G49" i="9"/>
  <c r="H49" i="9"/>
  <c r="F50" i="9"/>
  <c r="G50" i="9"/>
  <c r="H50" i="9"/>
  <c r="F51" i="9"/>
  <c r="G51" i="9"/>
  <c r="H51" i="9"/>
  <c r="F52" i="9"/>
  <c r="G52" i="9"/>
  <c r="H52" i="9"/>
  <c r="F53" i="9"/>
  <c r="G53" i="9"/>
  <c r="H53" i="9"/>
  <c r="F54" i="9"/>
  <c r="G54" i="9"/>
  <c r="H54" i="9"/>
  <c r="F55" i="9"/>
  <c r="G55" i="9"/>
  <c r="H55" i="9"/>
  <c r="F56" i="9"/>
  <c r="G56" i="9"/>
  <c r="H56" i="9"/>
  <c r="F57" i="9"/>
  <c r="G57" i="9"/>
  <c r="H57" i="9"/>
  <c r="F58" i="9"/>
  <c r="G58" i="9"/>
  <c r="H58" i="9"/>
  <c r="F59" i="9"/>
  <c r="G59" i="9"/>
  <c r="H59" i="9"/>
  <c r="F60" i="9"/>
  <c r="G60" i="9"/>
  <c r="H60" i="9"/>
  <c r="F61" i="9"/>
  <c r="G61" i="9"/>
  <c r="H61" i="9"/>
  <c r="F62" i="9"/>
  <c r="G62" i="9"/>
  <c r="H62" i="9"/>
  <c r="F63" i="9"/>
  <c r="G63" i="9"/>
  <c r="H63" i="9"/>
  <c r="F64" i="9"/>
  <c r="G64" i="9"/>
  <c r="H64" i="9"/>
  <c r="F65" i="9"/>
  <c r="G65" i="9"/>
  <c r="H65" i="9"/>
  <c r="F66" i="9"/>
  <c r="G66" i="9"/>
  <c r="H66" i="9"/>
  <c r="F67" i="9"/>
  <c r="G67" i="9"/>
  <c r="H67" i="9"/>
  <c r="F68" i="9"/>
  <c r="G68" i="9"/>
  <c r="H68" i="9"/>
  <c r="F69" i="9"/>
  <c r="G69" i="9"/>
  <c r="H69" i="9"/>
  <c r="F70" i="9"/>
  <c r="G70" i="9"/>
  <c r="H70" i="9"/>
  <c r="F71" i="9"/>
  <c r="G71" i="9"/>
  <c r="H71" i="9"/>
  <c r="F72" i="9"/>
  <c r="G72" i="9"/>
  <c r="H72" i="9"/>
  <c r="F73" i="9"/>
  <c r="G73" i="9"/>
  <c r="H73" i="9"/>
  <c r="F74" i="9"/>
  <c r="G74" i="9"/>
  <c r="H74" i="9"/>
  <c r="F75" i="9"/>
  <c r="G75" i="9"/>
  <c r="H75" i="9"/>
  <c r="F76" i="9"/>
  <c r="G76" i="9"/>
  <c r="H76" i="9"/>
  <c r="F77" i="9"/>
  <c r="G77" i="9"/>
  <c r="H77" i="9"/>
  <c r="F78" i="9"/>
  <c r="G78" i="9"/>
  <c r="H78" i="9"/>
  <c r="F79" i="9"/>
  <c r="G79" i="9"/>
  <c r="H79" i="9"/>
  <c r="F80" i="9"/>
  <c r="G80" i="9"/>
  <c r="H80" i="9"/>
  <c r="F81" i="9"/>
  <c r="G81" i="9"/>
  <c r="H81" i="9"/>
  <c r="F82" i="9"/>
  <c r="G82" i="9"/>
  <c r="H82" i="9"/>
  <c r="F83" i="9"/>
  <c r="G83" i="9"/>
  <c r="H83" i="9"/>
  <c r="F84" i="9"/>
  <c r="G84" i="9"/>
  <c r="H84" i="9"/>
  <c r="F85" i="9"/>
  <c r="G85" i="9"/>
  <c r="H85" i="9"/>
  <c r="F86" i="9"/>
  <c r="G86" i="9"/>
  <c r="H86" i="9"/>
  <c r="F87" i="9"/>
  <c r="G87" i="9"/>
  <c r="H87" i="9"/>
  <c r="F88" i="9"/>
  <c r="G88" i="9"/>
  <c r="H88" i="9"/>
  <c r="F89" i="9"/>
  <c r="G89" i="9"/>
  <c r="H89" i="9"/>
  <c r="F90" i="9"/>
  <c r="G90" i="9"/>
  <c r="H90" i="9"/>
  <c r="F91" i="9"/>
  <c r="G91" i="9"/>
  <c r="H91" i="9"/>
  <c r="F92" i="9"/>
  <c r="G92" i="9"/>
  <c r="H92" i="9"/>
  <c r="F93" i="9"/>
  <c r="G93" i="9"/>
  <c r="H93" i="9"/>
  <c r="F94" i="9"/>
  <c r="G94" i="9"/>
  <c r="H94" i="9"/>
  <c r="F95" i="9"/>
  <c r="G95" i="9"/>
  <c r="H95" i="9"/>
  <c r="F96" i="9"/>
  <c r="G96" i="9"/>
  <c r="H96" i="9"/>
  <c r="F97" i="9"/>
  <c r="G97" i="9"/>
  <c r="H97" i="9"/>
  <c r="F98" i="9"/>
  <c r="G98" i="9"/>
  <c r="H98" i="9"/>
  <c r="F99" i="9"/>
  <c r="G99" i="9"/>
  <c r="H99" i="9"/>
  <c r="F100" i="9"/>
  <c r="G100" i="9"/>
  <c r="H100" i="9"/>
  <c r="F101" i="9"/>
  <c r="G101" i="9"/>
  <c r="H101" i="9"/>
  <c r="F102" i="9"/>
  <c r="G102" i="9"/>
  <c r="H102" i="9"/>
  <c r="F103" i="9"/>
  <c r="G103" i="9"/>
  <c r="H103" i="9"/>
  <c r="F104" i="9"/>
  <c r="G104" i="9"/>
  <c r="H104" i="9"/>
  <c r="F105" i="9"/>
  <c r="G105" i="9"/>
  <c r="H105" i="9"/>
  <c r="F106" i="9"/>
  <c r="G106" i="9"/>
  <c r="H106" i="9"/>
  <c r="F107" i="9"/>
  <c r="G107" i="9"/>
  <c r="H107" i="9"/>
  <c r="F108" i="9"/>
  <c r="G108" i="9"/>
  <c r="H108" i="9"/>
  <c r="F109" i="9"/>
  <c r="G109" i="9"/>
  <c r="H109" i="9"/>
  <c r="F110" i="9"/>
  <c r="G110" i="9"/>
  <c r="H110" i="9"/>
  <c r="F111" i="9"/>
  <c r="G111" i="9"/>
  <c r="H111" i="9"/>
  <c r="F112" i="9"/>
  <c r="G112" i="9"/>
  <c r="H112" i="9"/>
  <c r="F113" i="9"/>
  <c r="G113" i="9"/>
  <c r="H113" i="9"/>
  <c r="F114" i="9"/>
  <c r="G114" i="9"/>
  <c r="H114" i="9"/>
  <c r="F115" i="9"/>
  <c r="G115" i="9"/>
  <c r="H115" i="9"/>
  <c r="F116" i="9"/>
  <c r="G116" i="9"/>
  <c r="H116" i="9"/>
  <c r="F117" i="9"/>
  <c r="G117" i="9"/>
  <c r="H117" i="9"/>
  <c r="F118" i="9"/>
  <c r="G118" i="9"/>
  <c r="H118" i="9"/>
  <c r="F119" i="9"/>
  <c r="G119" i="9"/>
  <c r="H119" i="9"/>
  <c r="F120" i="9"/>
  <c r="G120" i="9"/>
  <c r="H120" i="9"/>
  <c r="F121" i="9"/>
  <c r="G121" i="9"/>
  <c r="H121" i="9"/>
  <c r="F122" i="9"/>
  <c r="G122" i="9"/>
  <c r="H122" i="9"/>
  <c r="F123" i="9"/>
  <c r="G123" i="9"/>
  <c r="H123" i="9"/>
  <c r="F124" i="9"/>
  <c r="G124" i="9"/>
  <c r="H124" i="9"/>
  <c r="F125" i="9"/>
  <c r="G125" i="9"/>
  <c r="H125" i="9"/>
  <c r="F126" i="9"/>
  <c r="G126" i="9"/>
  <c r="H126" i="9"/>
  <c r="F127" i="9"/>
  <c r="G127" i="9"/>
  <c r="H127" i="9"/>
  <c r="F128" i="9"/>
  <c r="G128" i="9"/>
  <c r="H128" i="9"/>
  <c r="F129" i="9"/>
  <c r="G129" i="9"/>
  <c r="H129" i="9"/>
  <c r="F130" i="9"/>
  <c r="G130" i="9"/>
  <c r="H130" i="9"/>
  <c r="F131" i="9"/>
  <c r="G131" i="9"/>
  <c r="H131" i="9"/>
  <c r="F132" i="9"/>
  <c r="G132" i="9"/>
  <c r="H132" i="9"/>
  <c r="F133" i="9"/>
  <c r="G133" i="9"/>
  <c r="H133" i="9"/>
  <c r="F134" i="9"/>
  <c r="G134" i="9"/>
  <c r="H134" i="9"/>
  <c r="F135" i="9"/>
  <c r="G135" i="9"/>
  <c r="H135" i="9"/>
  <c r="F136" i="9"/>
  <c r="G136" i="9"/>
  <c r="H136" i="9"/>
  <c r="F137" i="9"/>
  <c r="G137" i="9"/>
  <c r="H137" i="9"/>
  <c r="F138" i="9"/>
  <c r="G138" i="9"/>
  <c r="H138" i="9"/>
  <c r="F139" i="9"/>
  <c r="G139" i="9"/>
  <c r="H139" i="9"/>
  <c r="F140" i="9"/>
  <c r="G140" i="9"/>
  <c r="H140" i="9"/>
  <c r="F141" i="9"/>
  <c r="G141" i="9"/>
  <c r="H141" i="9"/>
  <c r="F142" i="9"/>
  <c r="G142" i="9"/>
  <c r="H142" i="9"/>
  <c r="F143" i="9"/>
  <c r="G143" i="9"/>
  <c r="H143" i="9"/>
  <c r="F144" i="9"/>
  <c r="G144" i="9"/>
  <c r="H144" i="9"/>
  <c r="F145" i="9"/>
  <c r="G145" i="9"/>
  <c r="H145" i="9"/>
  <c r="F146" i="9"/>
  <c r="G146" i="9"/>
  <c r="H146" i="9"/>
  <c r="F147" i="9"/>
  <c r="G147" i="9"/>
  <c r="H147" i="9"/>
  <c r="F148" i="9"/>
  <c r="G148" i="9"/>
  <c r="H148" i="9"/>
  <c r="F149" i="9"/>
  <c r="G149" i="9"/>
  <c r="H149" i="9"/>
  <c r="F150" i="9"/>
  <c r="G150" i="9"/>
  <c r="H150" i="9"/>
  <c r="F151" i="9"/>
  <c r="G151" i="9"/>
  <c r="H151" i="9"/>
  <c r="F152" i="9"/>
  <c r="G152" i="9"/>
  <c r="H152" i="9"/>
  <c r="F153" i="9"/>
  <c r="G153" i="9"/>
  <c r="H153" i="9"/>
  <c r="G2" i="9"/>
  <c r="H2" i="9"/>
  <c r="F2" i="9"/>
  <c r="M2" i="9" l="1"/>
  <c r="S4" i="9"/>
  <c r="U151" i="9"/>
  <c r="T150" i="9"/>
  <c r="S149" i="9"/>
  <c r="U147" i="9"/>
  <c r="T146" i="9"/>
  <c r="S145" i="9"/>
  <c r="U143" i="9"/>
  <c r="T142" i="9"/>
  <c r="S141" i="9"/>
  <c r="U139" i="9"/>
  <c r="T138" i="9"/>
  <c r="S137" i="9"/>
  <c r="U135" i="9"/>
  <c r="T134" i="9"/>
  <c r="S133" i="9"/>
  <c r="U131" i="9"/>
  <c r="T130" i="9"/>
  <c r="S129" i="9"/>
  <c r="U127" i="9"/>
  <c r="T126" i="9"/>
  <c r="S125" i="9"/>
  <c r="U123" i="9"/>
  <c r="T122" i="9"/>
  <c r="S121" i="9"/>
  <c r="U119" i="9"/>
  <c r="U4" i="9"/>
  <c r="U152" i="9"/>
  <c r="T151" i="9"/>
  <c r="S150" i="9"/>
  <c r="U148" i="9"/>
  <c r="T147" i="9"/>
  <c r="S146" i="9"/>
  <c r="U144" i="9"/>
  <c r="T143" i="9"/>
  <c r="S142" i="9"/>
  <c r="U140" i="9"/>
  <c r="T139" i="9"/>
  <c r="S138" i="9"/>
  <c r="U136" i="9"/>
  <c r="T135" i="9"/>
  <c r="S134" i="9"/>
  <c r="U132" i="9"/>
  <c r="T131" i="9"/>
  <c r="S130" i="9"/>
  <c r="U128" i="9"/>
  <c r="T127" i="9"/>
  <c r="S126" i="9"/>
  <c r="U124" i="9"/>
  <c r="T123" i="9"/>
  <c r="S122" i="9"/>
  <c r="U120" i="9"/>
  <c r="T119" i="9"/>
  <c r="T4" i="9"/>
  <c r="T152" i="9"/>
  <c r="S151" i="9"/>
  <c r="U149" i="9"/>
  <c r="T148" i="9"/>
  <c r="S147" i="9"/>
  <c r="U145" i="9"/>
  <c r="T144" i="9"/>
  <c r="S143" i="9"/>
  <c r="U141" i="9"/>
  <c r="T140" i="9"/>
  <c r="S139" i="9"/>
  <c r="U137" i="9"/>
  <c r="T136" i="9"/>
  <c r="S135" i="9"/>
  <c r="U133" i="9"/>
  <c r="T132" i="9"/>
  <c r="S131" i="9"/>
  <c r="U129" i="9"/>
  <c r="T128" i="9"/>
  <c r="S127" i="9"/>
  <c r="U125" i="9"/>
  <c r="T124" i="9"/>
  <c r="S123" i="9"/>
  <c r="U121" i="9"/>
  <c r="T120" i="9"/>
  <c r="S119" i="9"/>
  <c r="T118" i="9"/>
  <c r="S117" i="9"/>
  <c r="U115" i="9"/>
  <c r="T114" i="9"/>
  <c r="S113" i="9"/>
  <c r="U111" i="9"/>
  <c r="T110" i="9"/>
  <c r="S109" i="9"/>
  <c r="U107" i="9"/>
  <c r="T106" i="9"/>
  <c r="S105" i="9"/>
  <c r="U103" i="9"/>
  <c r="T102" i="9"/>
  <c r="S101" i="9"/>
  <c r="U99" i="9"/>
  <c r="T98" i="9"/>
  <c r="S97" i="9"/>
  <c r="U95" i="9"/>
  <c r="T94" i="9"/>
  <c r="S93" i="9"/>
  <c r="U91" i="9"/>
  <c r="T90" i="9"/>
  <c r="S89" i="9"/>
  <c r="U87" i="9"/>
  <c r="T86" i="9"/>
  <c r="S85" i="9"/>
  <c r="U83" i="9"/>
  <c r="T82" i="9"/>
  <c r="S81" i="9"/>
  <c r="U79" i="9"/>
  <c r="T78" i="9"/>
  <c r="S77" i="9"/>
  <c r="U75" i="9"/>
  <c r="T74" i="9"/>
  <c r="S73" i="9"/>
  <c r="U71" i="9"/>
  <c r="T70" i="9"/>
  <c r="S69" i="9"/>
  <c r="U67" i="9"/>
  <c r="T66" i="9"/>
  <c r="S65" i="9"/>
  <c r="U63" i="9"/>
  <c r="T62" i="9"/>
  <c r="S61" i="9"/>
  <c r="U59" i="9"/>
  <c r="T58" i="9"/>
  <c r="S57" i="9"/>
  <c r="U55" i="9"/>
  <c r="T54" i="9"/>
  <c r="S53" i="9"/>
  <c r="U51" i="9"/>
  <c r="T50" i="9"/>
  <c r="S49" i="9"/>
  <c r="U47" i="9"/>
  <c r="T46" i="9"/>
  <c r="S45" i="9"/>
  <c r="U43" i="9"/>
  <c r="T42" i="9"/>
  <c r="S41" i="9"/>
  <c r="U39" i="9"/>
  <c r="T38" i="9"/>
  <c r="S37" i="9"/>
  <c r="U35" i="9"/>
  <c r="T34" i="9"/>
  <c r="S33" i="9"/>
  <c r="U31" i="9"/>
  <c r="T30" i="9"/>
  <c r="S29" i="9"/>
  <c r="U27" i="9"/>
  <c r="T26" i="9"/>
  <c r="S25" i="9"/>
  <c r="U23" i="9"/>
  <c r="T22" i="9"/>
  <c r="S21" i="9"/>
  <c r="U19" i="9"/>
  <c r="T18" i="9"/>
  <c r="S17" i="9"/>
  <c r="U15" i="9"/>
  <c r="T14" i="9"/>
  <c r="S13" i="9"/>
  <c r="U11" i="9"/>
  <c r="T10" i="9"/>
  <c r="S9" i="9"/>
  <c r="U7" i="9"/>
  <c r="T6" i="9"/>
  <c r="S5" i="9"/>
  <c r="S118" i="9"/>
  <c r="U116" i="9"/>
  <c r="T115" i="9"/>
  <c r="S114" i="9"/>
  <c r="U112" i="9"/>
  <c r="T111" i="9"/>
  <c r="S110" i="9"/>
  <c r="U108" i="9"/>
  <c r="T107" i="9"/>
  <c r="S106" i="9"/>
  <c r="U104" i="9"/>
  <c r="T103" i="9"/>
  <c r="S102" i="9"/>
  <c r="U100" i="9"/>
  <c r="T99" i="9"/>
  <c r="S98" i="9"/>
  <c r="U96" i="9"/>
  <c r="T95" i="9"/>
  <c r="S94" i="9"/>
  <c r="U92" i="9"/>
  <c r="T91" i="9"/>
  <c r="S90" i="9"/>
  <c r="U88" i="9"/>
  <c r="T87" i="9"/>
  <c r="S86" i="9"/>
  <c r="U84" i="9"/>
  <c r="T83" i="9"/>
  <c r="S82" i="9"/>
  <c r="U80" i="9"/>
  <c r="T79" i="9"/>
  <c r="S78" i="9"/>
  <c r="U76" i="9"/>
  <c r="T75" i="9"/>
  <c r="S74" i="9"/>
  <c r="U72" i="9"/>
  <c r="T71" i="9"/>
  <c r="S70" i="9"/>
  <c r="U68" i="9"/>
  <c r="T67" i="9"/>
  <c r="S66" i="9"/>
  <c r="U64" i="9"/>
  <c r="T63" i="9"/>
  <c r="S62" i="9"/>
  <c r="U60" i="9"/>
  <c r="T59" i="9"/>
  <c r="S58" i="9"/>
  <c r="U56" i="9"/>
  <c r="T55" i="9"/>
  <c r="S54" i="9"/>
  <c r="U52" i="9"/>
  <c r="T51" i="9"/>
  <c r="S50" i="9"/>
  <c r="U48" i="9"/>
  <c r="T47" i="9"/>
  <c r="S46" i="9"/>
  <c r="U44" i="9"/>
  <c r="T43" i="9"/>
  <c r="S42" i="9"/>
  <c r="U40" i="9"/>
  <c r="T39" i="9"/>
  <c r="S38" i="9"/>
  <c r="U36" i="9"/>
  <c r="T35" i="9"/>
  <c r="S34" i="9"/>
  <c r="U32" i="9"/>
  <c r="T31" i="9"/>
  <c r="S30" i="9"/>
  <c r="U28" i="9"/>
  <c r="T27" i="9"/>
  <c r="S26" i="9"/>
  <c r="U24" i="9"/>
  <c r="T23" i="9"/>
  <c r="S22" i="9"/>
  <c r="U20" i="9"/>
  <c r="T19" i="9"/>
  <c r="S18" i="9"/>
  <c r="U16" i="9"/>
  <c r="T15" i="9"/>
  <c r="S14" i="9"/>
  <c r="U12" i="9"/>
  <c r="T11" i="9"/>
  <c r="S10" i="9"/>
  <c r="U8" i="9"/>
  <c r="T7" i="9"/>
  <c r="S6" i="9"/>
  <c r="U117" i="9"/>
  <c r="T116" i="9"/>
  <c r="S115" i="9"/>
  <c r="U113" i="9"/>
  <c r="T112" i="9"/>
  <c r="S111" i="9"/>
  <c r="U109" i="9"/>
  <c r="T108" i="9"/>
  <c r="S107" i="9"/>
  <c r="U105" i="9"/>
  <c r="T104" i="9"/>
  <c r="S103" i="9"/>
  <c r="U101" i="9"/>
  <c r="T100" i="9"/>
  <c r="S99" i="9"/>
  <c r="U97" i="9"/>
  <c r="T96" i="9"/>
  <c r="S95" i="9"/>
  <c r="U93" i="9"/>
  <c r="T92" i="9"/>
  <c r="S91" i="9"/>
  <c r="U89" i="9"/>
  <c r="T88" i="9"/>
  <c r="S87" i="9"/>
  <c r="U85" i="9"/>
  <c r="T84" i="9"/>
  <c r="S83" i="9"/>
  <c r="U81" i="9"/>
  <c r="T80" i="9"/>
  <c r="S79" i="9"/>
  <c r="U77" i="9"/>
  <c r="T76" i="9"/>
  <c r="S75" i="9"/>
  <c r="U73" i="9"/>
  <c r="T72" i="9"/>
  <c r="S71" i="9"/>
  <c r="U69" i="9"/>
  <c r="T68" i="9"/>
  <c r="S67" i="9"/>
  <c r="U65" i="9"/>
  <c r="T64" i="9"/>
  <c r="S63" i="9"/>
  <c r="U61" i="9"/>
  <c r="T60" i="9"/>
  <c r="S59" i="9"/>
  <c r="U57" i="9"/>
  <c r="T56" i="9"/>
  <c r="S55" i="9"/>
  <c r="U53" i="9"/>
  <c r="T52" i="9"/>
  <c r="S51" i="9"/>
  <c r="U49" i="9"/>
  <c r="T48" i="9"/>
  <c r="S47" i="9"/>
  <c r="U45" i="9"/>
  <c r="T44" i="9"/>
  <c r="S43" i="9"/>
  <c r="U41" i="9"/>
  <c r="T40" i="9"/>
  <c r="S39" i="9"/>
  <c r="U37" i="9"/>
  <c r="T36" i="9"/>
  <c r="S35" i="9"/>
  <c r="U33" i="9"/>
  <c r="T32" i="9"/>
  <c r="S31" i="9"/>
  <c r="U29" i="9"/>
  <c r="T28" i="9"/>
  <c r="S27" i="9"/>
  <c r="U25" i="9"/>
  <c r="T24" i="9"/>
  <c r="S23" i="9"/>
  <c r="U21" i="9"/>
  <c r="T20" i="9"/>
  <c r="S19" i="9"/>
  <c r="U17" i="9"/>
  <c r="T16" i="9"/>
  <c r="S15" i="9"/>
  <c r="U13" i="9"/>
  <c r="T12" i="9"/>
  <c r="S11" i="9"/>
  <c r="U9" i="9"/>
  <c r="T8" i="9"/>
  <c r="S7" i="9"/>
  <c r="U5" i="9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I3" i="10"/>
  <c r="J3" i="10"/>
  <c r="L3" i="10"/>
  <c r="K3" i="10"/>
  <c r="I4" i="10"/>
  <c r="J4" i="10"/>
  <c r="L4" i="10"/>
  <c r="K4" i="10"/>
  <c r="I5" i="10"/>
  <c r="J5" i="10"/>
  <c r="L5" i="10"/>
  <c r="K5" i="10"/>
  <c r="I6" i="10"/>
  <c r="J6" i="10"/>
  <c r="L6" i="10"/>
  <c r="K6" i="10"/>
  <c r="I7" i="10"/>
  <c r="J7" i="10"/>
  <c r="L7" i="10"/>
  <c r="K7" i="10"/>
  <c r="I8" i="10"/>
  <c r="J8" i="10"/>
  <c r="L8" i="10"/>
  <c r="K8" i="10"/>
  <c r="I9" i="10"/>
  <c r="J9" i="10"/>
  <c r="L9" i="10"/>
  <c r="K9" i="10"/>
  <c r="I10" i="10"/>
  <c r="J10" i="10"/>
  <c r="L10" i="10"/>
  <c r="K10" i="10"/>
  <c r="I11" i="10"/>
  <c r="J11" i="10"/>
  <c r="L11" i="10"/>
  <c r="K11" i="10"/>
  <c r="I12" i="10"/>
  <c r="J12" i="10"/>
  <c r="L12" i="10"/>
  <c r="K12" i="10"/>
  <c r="I13" i="10"/>
  <c r="J13" i="10"/>
  <c r="L13" i="10"/>
  <c r="K13" i="10"/>
  <c r="I14" i="10"/>
  <c r="J14" i="10"/>
  <c r="L14" i="10"/>
  <c r="K14" i="10"/>
  <c r="I15" i="10"/>
  <c r="J15" i="10"/>
  <c r="L15" i="10"/>
  <c r="K15" i="10"/>
  <c r="I16" i="10"/>
  <c r="J16" i="10"/>
  <c r="L16" i="10"/>
  <c r="K16" i="10"/>
  <c r="I17" i="10"/>
  <c r="J17" i="10"/>
  <c r="L17" i="10"/>
  <c r="K17" i="10"/>
  <c r="I18" i="10"/>
  <c r="J18" i="10"/>
  <c r="L18" i="10"/>
  <c r="K18" i="10"/>
  <c r="I19" i="10"/>
  <c r="J19" i="10"/>
  <c r="L19" i="10"/>
  <c r="K19" i="10"/>
  <c r="I20" i="10"/>
  <c r="J20" i="10"/>
  <c r="L20" i="10"/>
  <c r="K20" i="10"/>
  <c r="I21" i="10"/>
  <c r="J21" i="10"/>
  <c r="L21" i="10"/>
  <c r="K21" i="10"/>
  <c r="I22" i="10"/>
  <c r="J22" i="10"/>
  <c r="L22" i="10"/>
  <c r="K22" i="10"/>
  <c r="I23" i="10"/>
  <c r="J23" i="10"/>
  <c r="L23" i="10"/>
  <c r="K23" i="10"/>
  <c r="I24" i="10"/>
  <c r="J24" i="10"/>
  <c r="L24" i="10"/>
  <c r="K24" i="10"/>
  <c r="I25" i="10"/>
  <c r="J25" i="10"/>
  <c r="L25" i="10"/>
  <c r="K25" i="10"/>
  <c r="I26" i="10"/>
  <c r="J26" i="10"/>
  <c r="L26" i="10"/>
  <c r="K26" i="10"/>
  <c r="I27" i="10"/>
  <c r="J27" i="10"/>
  <c r="L27" i="10"/>
  <c r="K27" i="10"/>
  <c r="I28" i="10"/>
  <c r="J28" i="10"/>
  <c r="L28" i="10"/>
  <c r="K28" i="10"/>
  <c r="I29" i="10"/>
  <c r="J29" i="10"/>
  <c r="L29" i="10"/>
  <c r="K29" i="10"/>
  <c r="I30" i="10"/>
  <c r="J30" i="10"/>
  <c r="L30" i="10"/>
  <c r="K30" i="10"/>
  <c r="I31" i="10"/>
  <c r="J31" i="10"/>
  <c r="L31" i="10"/>
  <c r="K31" i="10"/>
  <c r="I32" i="10"/>
  <c r="J32" i="10"/>
  <c r="L32" i="10"/>
  <c r="K32" i="10"/>
  <c r="I33" i="10"/>
  <c r="J33" i="10"/>
  <c r="L33" i="10"/>
  <c r="K33" i="10"/>
  <c r="I34" i="10"/>
  <c r="J34" i="10"/>
  <c r="L34" i="10"/>
  <c r="K34" i="10"/>
  <c r="I35" i="10"/>
  <c r="J35" i="10"/>
  <c r="L35" i="10"/>
  <c r="K35" i="10"/>
  <c r="I36" i="10"/>
  <c r="J36" i="10"/>
  <c r="L36" i="10"/>
  <c r="K36" i="10"/>
  <c r="I37" i="10"/>
  <c r="J37" i="10"/>
  <c r="L37" i="10"/>
  <c r="K37" i="10"/>
  <c r="I38" i="10"/>
  <c r="J38" i="10"/>
  <c r="L38" i="10"/>
  <c r="K38" i="10"/>
  <c r="I39" i="10"/>
  <c r="J39" i="10"/>
  <c r="L39" i="10"/>
  <c r="K39" i="10"/>
  <c r="I40" i="10"/>
  <c r="J40" i="10"/>
  <c r="L40" i="10"/>
  <c r="K40" i="10"/>
  <c r="I41" i="10"/>
  <c r="J41" i="10"/>
  <c r="L41" i="10"/>
  <c r="K41" i="10"/>
  <c r="I42" i="10"/>
  <c r="J42" i="10"/>
  <c r="L42" i="10"/>
  <c r="K42" i="10"/>
  <c r="I43" i="10"/>
  <c r="J43" i="10"/>
  <c r="L43" i="10"/>
  <c r="K43" i="10"/>
  <c r="I44" i="10"/>
  <c r="J44" i="10"/>
  <c r="L44" i="10"/>
  <c r="K44" i="10"/>
  <c r="I45" i="10"/>
  <c r="J45" i="10"/>
  <c r="L45" i="10"/>
  <c r="K45" i="10"/>
  <c r="I46" i="10"/>
  <c r="J46" i="10"/>
  <c r="L46" i="10"/>
  <c r="K46" i="10"/>
  <c r="I47" i="10"/>
  <c r="J47" i="10"/>
  <c r="L47" i="10"/>
  <c r="K47" i="10"/>
  <c r="I48" i="10"/>
  <c r="J48" i="10"/>
  <c r="L48" i="10"/>
  <c r="K48" i="10"/>
  <c r="I49" i="10"/>
  <c r="J49" i="10"/>
  <c r="L49" i="10"/>
  <c r="K49" i="10"/>
  <c r="I50" i="10"/>
  <c r="J50" i="10"/>
  <c r="L50" i="10"/>
  <c r="K50" i="10"/>
  <c r="I51" i="10"/>
  <c r="J51" i="10"/>
  <c r="L51" i="10"/>
  <c r="K51" i="10"/>
  <c r="I52" i="10"/>
  <c r="J52" i="10"/>
  <c r="L52" i="10"/>
  <c r="K52" i="10"/>
  <c r="I53" i="10"/>
  <c r="J53" i="10"/>
  <c r="L53" i="10"/>
  <c r="K53" i="10"/>
  <c r="I54" i="10"/>
  <c r="J54" i="10"/>
  <c r="L54" i="10"/>
  <c r="K54" i="10"/>
  <c r="I55" i="10"/>
  <c r="J55" i="10"/>
  <c r="L55" i="10"/>
  <c r="K55" i="10"/>
  <c r="I56" i="10"/>
  <c r="J56" i="10"/>
  <c r="L56" i="10"/>
  <c r="K56" i="10"/>
  <c r="I57" i="10"/>
  <c r="J57" i="10"/>
  <c r="L57" i="10"/>
  <c r="K57" i="10"/>
  <c r="I58" i="10"/>
  <c r="J58" i="10"/>
  <c r="L58" i="10"/>
  <c r="K58" i="10"/>
  <c r="I59" i="10"/>
  <c r="J59" i="10"/>
  <c r="L59" i="10"/>
  <c r="K59" i="10"/>
  <c r="I60" i="10"/>
  <c r="J60" i="10"/>
  <c r="L60" i="10"/>
  <c r="K60" i="10"/>
  <c r="I61" i="10"/>
  <c r="J61" i="10"/>
  <c r="L61" i="10"/>
  <c r="K61" i="10"/>
  <c r="I62" i="10"/>
  <c r="J62" i="10"/>
  <c r="L62" i="10"/>
  <c r="K62" i="10"/>
  <c r="I63" i="10"/>
  <c r="J63" i="10"/>
  <c r="L63" i="10"/>
  <c r="K63" i="10"/>
  <c r="I64" i="10"/>
  <c r="J64" i="10"/>
  <c r="L64" i="10"/>
  <c r="K64" i="10"/>
  <c r="I65" i="10"/>
  <c r="J65" i="10"/>
  <c r="L65" i="10"/>
  <c r="K65" i="10"/>
  <c r="I66" i="10"/>
  <c r="J66" i="10"/>
  <c r="L66" i="10"/>
  <c r="K66" i="10"/>
  <c r="I67" i="10"/>
  <c r="J67" i="10"/>
  <c r="L67" i="10"/>
  <c r="K67" i="10"/>
  <c r="I68" i="10"/>
  <c r="J68" i="10"/>
  <c r="L68" i="10"/>
  <c r="K68" i="10"/>
  <c r="I69" i="10"/>
  <c r="J69" i="10"/>
  <c r="L69" i="10"/>
  <c r="K69" i="10"/>
  <c r="I70" i="10"/>
  <c r="J70" i="10"/>
  <c r="L70" i="10"/>
  <c r="K70" i="10"/>
  <c r="I71" i="10"/>
  <c r="J71" i="10"/>
  <c r="L71" i="10"/>
  <c r="K71" i="10"/>
  <c r="I72" i="10"/>
  <c r="J72" i="10"/>
  <c r="L72" i="10"/>
  <c r="K72" i="10"/>
  <c r="I73" i="10"/>
  <c r="J73" i="10"/>
  <c r="L73" i="10"/>
  <c r="K73" i="10"/>
  <c r="I74" i="10"/>
  <c r="J74" i="10"/>
  <c r="L74" i="10"/>
  <c r="K74" i="10"/>
  <c r="I75" i="10"/>
  <c r="J75" i="10"/>
  <c r="L75" i="10"/>
  <c r="K75" i="10"/>
  <c r="I76" i="10"/>
  <c r="J76" i="10"/>
  <c r="L76" i="10"/>
  <c r="K76" i="10"/>
  <c r="I77" i="10"/>
  <c r="J77" i="10"/>
  <c r="L77" i="10"/>
  <c r="K77" i="10"/>
  <c r="I78" i="10"/>
  <c r="J78" i="10"/>
  <c r="L78" i="10"/>
  <c r="K78" i="10"/>
  <c r="I79" i="10"/>
  <c r="J79" i="10"/>
  <c r="L79" i="10"/>
  <c r="K79" i="10"/>
  <c r="I80" i="10"/>
  <c r="J80" i="10"/>
  <c r="L80" i="10"/>
  <c r="K80" i="10"/>
  <c r="I81" i="10"/>
  <c r="J81" i="10"/>
  <c r="L81" i="10"/>
  <c r="K81" i="10"/>
  <c r="I82" i="10"/>
  <c r="J82" i="10"/>
  <c r="L82" i="10"/>
  <c r="K82" i="10"/>
  <c r="I83" i="10"/>
  <c r="J83" i="10"/>
  <c r="L83" i="10"/>
  <c r="K83" i="10"/>
  <c r="I84" i="10"/>
  <c r="J84" i="10"/>
  <c r="L84" i="10"/>
  <c r="K84" i="10"/>
  <c r="I85" i="10"/>
  <c r="J85" i="10"/>
  <c r="L85" i="10"/>
  <c r="K85" i="10"/>
  <c r="I86" i="10"/>
  <c r="J86" i="10"/>
  <c r="L86" i="10"/>
  <c r="K86" i="10"/>
  <c r="I87" i="10"/>
  <c r="J87" i="10"/>
  <c r="L87" i="10"/>
  <c r="K87" i="10"/>
  <c r="I88" i="10"/>
  <c r="J88" i="10"/>
  <c r="L88" i="10"/>
  <c r="K88" i="10"/>
  <c r="I89" i="10"/>
  <c r="J89" i="10"/>
  <c r="L89" i="10"/>
  <c r="K89" i="10"/>
  <c r="I90" i="10"/>
  <c r="J90" i="10"/>
  <c r="L90" i="10"/>
  <c r="K90" i="10"/>
  <c r="I91" i="10"/>
  <c r="J91" i="10"/>
  <c r="L91" i="10"/>
  <c r="K91" i="10"/>
  <c r="I92" i="10"/>
  <c r="J92" i="10"/>
  <c r="L92" i="10"/>
  <c r="K92" i="10"/>
  <c r="I93" i="10"/>
  <c r="J93" i="10"/>
  <c r="L93" i="10"/>
  <c r="K93" i="10"/>
  <c r="I94" i="10"/>
  <c r="J94" i="10"/>
  <c r="L94" i="10"/>
  <c r="K94" i="10"/>
  <c r="I95" i="10"/>
  <c r="J95" i="10"/>
  <c r="L95" i="10"/>
  <c r="K95" i="10"/>
  <c r="I96" i="10"/>
  <c r="J96" i="10"/>
  <c r="L96" i="10"/>
  <c r="K96" i="10"/>
  <c r="I97" i="10"/>
  <c r="J97" i="10"/>
  <c r="L97" i="10"/>
  <c r="K97" i="10"/>
  <c r="I98" i="10"/>
  <c r="J98" i="10"/>
  <c r="L98" i="10"/>
  <c r="K98" i="10"/>
  <c r="I99" i="10"/>
  <c r="J99" i="10"/>
  <c r="L99" i="10"/>
  <c r="K99" i="10"/>
  <c r="I100" i="10"/>
  <c r="J100" i="10"/>
  <c r="L100" i="10"/>
  <c r="K100" i="10"/>
  <c r="I101" i="10"/>
  <c r="J101" i="10"/>
  <c r="L101" i="10"/>
  <c r="K101" i="10"/>
  <c r="I102" i="10"/>
  <c r="J102" i="10"/>
  <c r="L102" i="10"/>
  <c r="K102" i="10"/>
  <c r="I103" i="10"/>
  <c r="J103" i="10"/>
  <c r="L103" i="10"/>
  <c r="K103" i="10"/>
  <c r="I104" i="10"/>
  <c r="J104" i="10"/>
  <c r="L104" i="10"/>
  <c r="K104" i="10"/>
  <c r="I105" i="10"/>
  <c r="J105" i="10"/>
  <c r="L105" i="10"/>
  <c r="K105" i="10"/>
  <c r="I106" i="10"/>
  <c r="J106" i="10"/>
  <c r="L106" i="10"/>
  <c r="K106" i="10"/>
  <c r="I107" i="10"/>
  <c r="J107" i="10"/>
  <c r="L107" i="10"/>
  <c r="K107" i="10"/>
  <c r="I108" i="10"/>
  <c r="J108" i="10"/>
  <c r="L108" i="10"/>
  <c r="K108" i="10"/>
  <c r="I109" i="10"/>
  <c r="J109" i="10"/>
  <c r="L109" i="10"/>
  <c r="K109" i="10"/>
  <c r="I110" i="10"/>
  <c r="J110" i="10"/>
  <c r="L110" i="10"/>
  <c r="K110" i="10"/>
  <c r="I111" i="10"/>
  <c r="J111" i="10"/>
  <c r="L111" i="10"/>
  <c r="K111" i="10"/>
  <c r="I112" i="10"/>
  <c r="J112" i="10"/>
  <c r="L112" i="10"/>
  <c r="K112" i="10"/>
  <c r="I113" i="10"/>
  <c r="J113" i="10"/>
  <c r="L113" i="10"/>
  <c r="K113" i="10"/>
  <c r="I114" i="10"/>
  <c r="J114" i="10"/>
  <c r="L114" i="10"/>
  <c r="K114" i="10"/>
  <c r="I115" i="10"/>
  <c r="J115" i="10"/>
  <c r="L115" i="10"/>
  <c r="K115" i="10"/>
  <c r="I116" i="10"/>
  <c r="J116" i="10"/>
  <c r="L116" i="10"/>
  <c r="K116" i="10"/>
  <c r="I117" i="10"/>
  <c r="J117" i="10"/>
  <c r="L117" i="10"/>
  <c r="K117" i="10"/>
  <c r="I118" i="10"/>
  <c r="J118" i="10"/>
  <c r="L118" i="10"/>
  <c r="K118" i="10"/>
  <c r="I119" i="10"/>
  <c r="J119" i="10"/>
  <c r="L119" i="10"/>
  <c r="K119" i="10"/>
  <c r="I120" i="10"/>
  <c r="J120" i="10"/>
  <c r="L120" i="10"/>
  <c r="K120" i="10"/>
  <c r="I121" i="10"/>
  <c r="J121" i="10"/>
  <c r="L121" i="10"/>
  <c r="K121" i="10"/>
  <c r="I122" i="10"/>
  <c r="J122" i="10"/>
  <c r="L122" i="10"/>
  <c r="K122" i="10"/>
  <c r="I123" i="10"/>
  <c r="J123" i="10"/>
  <c r="L123" i="10"/>
  <c r="K123" i="10"/>
  <c r="I124" i="10"/>
  <c r="J124" i="10"/>
  <c r="L124" i="10"/>
  <c r="K124" i="10"/>
  <c r="I125" i="10"/>
  <c r="J125" i="10"/>
  <c r="L125" i="10"/>
  <c r="K125" i="10"/>
  <c r="I126" i="10"/>
  <c r="J126" i="10"/>
  <c r="L126" i="10"/>
  <c r="K126" i="10"/>
  <c r="I127" i="10"/>
  <c r="J127" i="10"/>
  <c r="L127" i="10"/>
  <c r="K127" i="10"/>
  <c r="I128" i="10"/>
  <c r="J128" i="10"/>
  <c r="L128" i="10"/>
  <c r="K128" i="10"/>
  <c r="I129" i="10"/>
  <c r="J129" i="10"/>
  <c r="L129" i="10"/>
  <c r="K129" i="10"/>
  <c r="I130" i="10"/>
  <c r="J130" i="10"/>
  <c r="L130" i="10"/>
  <c r="K130" i="10"/>
  <c r="I131" i="10"/>
  <c r="J131" i="10"/>
  <c r="L131" i="10"/>
  <c r="K131" i="10"/>
  <c r="I132" i="10"/>
  <c r="J132" i="10"/>
  <c r="L132" i="10"/>
  <c r="K132" i="10"/>
  <c r="I133" i="10"/>
  <c r="J133" i="10"/>
  <c r="L133" i="10"/>
  <c r="K133" i="10"/>
  <c r="I134" i="10"/>
  <c r="J134" i="10"/>
  <c r="L134" i="10"/>
  <c r="K134" i="10"/>
  <c r="I135" i="10"/>
  <c r="J135" i="10"/>
  <c r="L135" i="10"/>
  <c r="K135" i="10"/>
  <c r="I136" i="10"/>
  <c r="J136" i="10"/>
  <c r="L136" i="10"/>
  <c r="K136" i="10"/>
  <c r="I137" i="10"/>
  <c r="J137" i="10"/>
  <c r="L137" i="10"/>
  <c r="K137" i="10"/>
  <c r="I138" i="10"/>
  <c r="J138" i="10"/>
  <c r="L138" i="10"/>
  <c r="K138" i="10"/>
  <c r="I139" i="10"/>
  <c r="J139" i="10"/>
  <c r="L139" i="10"/>
  <c r="K139" i="10"/>
  <c r="I140" i="10"/>
  <c r="J140" i="10"/>
  <c r="L140" i="10"/>
  <c r="K140" i="10"/>
  <c r="I141" i="10"/>
  <c r="J141" i="10"/>
  <c r="L141" i="10"/>
  <c r="K141" i="10"/>
  <c r="I142" i="10"/>
  <c r="J142" i="10"/>
  <c r="L142" i="10"/>
  <c r="K142" i="10"/>
  <c r="I143" i="10"/>
  <c r="J143" i="10"/>
  <c r="L143" i="10"/>
  <c r="K143" i="10"/>
  <c r="I144" i="10"/>
  <c r="J144" i="10"/>
  <c r="L144" i="10"/>
  <c r="K144" i="10"/>
  <c r="I145" i="10"/>
  <c r="J145" i="10"/>
  <c r="L145" i="10"/>
  <c r="K145" i="10"/>
  <c r="I146" i="10"/>
  <c r="J146" i="10"/>
  <c r="L146" i="10"/>
  <c r="K146" i="10"/>
  <c r="I147" i="10"/>
  <c r="J147" i="10"/>
  <c r="L147" i="10"/>
  <c r="K147" i="10"/>
  <c r="I148" i="10"/>
  <c r="J148" i="10"/>
  <c r="L148" i="10"/>
  <c r="K148" i="10"/>
  <c r="I149" i="10"/>
  <c r="J149" i="10"/>
  <c r="L149" i="10"/>
  <c r="K149" i="10"/>
  <c r="I150" i="10"/>
  <c r="J150" i="10"/>
  <c r="L150" i="10"/>
  <c r="K150" i="10"/>
  <c r="I151" i="10"/>
  <c r="J151" i="10"/>
  <c r="L151" i="10"/>
  <c r="K151" i="10"/>
  <c r="I152" i="10"/>
  <c r="J152" i="10"/>
  <c r="L152" i="10"/>
  <c r="K152" i="10"/>
  <c r="I153" i="10"/>
  <c r="J153" i="10"/>
  <c r="L153" i="10"/>
  <c r="K153" i="10"/>
  <c r="I2" i="10"/>
  <c r="J2" i="10"/>
  <c r="L2" i="10"/>
  <c r="K2" i="10"/>
  <c r="H2" i="10"/>
  <c r="D111" i="3" l="1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<sst xmlns="http://schemas.openxmlformats.org/spreadsheetml/2006/main" count="145" uniqueCount="59">
  <si>
    <t>Durable Goods</t>
  </si>
  <si>
    <t>Services</t>
  </si>
  <si>
    <t>NonDurable Goods</t>
  </si>
  <si>
    <t>Date</t>
  </si>
  <si>
    <t>Row Labels</t>
  </si>
  <si>
    <t>Grand Total</t>
  </si>
  <si>
    <t>Sum of Durable Goods</t>
  </si>
  <si>
    <t>observation_date</t>
  </si>
  <si>
    <t>Real Potential GDP</t>
  </si>
  <si>
    <t>Real GDP</t>
  </si>
  <si>
    <t>Real GDP Gap</t>
  </si>
  <si>
    <t>Michigan Consumer Sentiment</t>
  </si>
  <si>
    <t>-</t>
  </si>
  <si>
    <t>Real PCE seasonal annual rate</t>
  </si>
  <si>
    <t>Real Retail and Food Services Sales, Millions of Dollars, Monthly, Seasonally Adjusted</t>
  </si>
  <si>
    <t>Retail Sales: Total (Excluding Food Services), Millions of Dollars, Monthly, Seasonally Adjusted</t>
  </si>
  <si>
    <t>Retail and Food Services Sales, Millions of Dollars, Monthly, Seasonally Adjusted</t>
  </si>
  <si>
    <t>Retail Sales and Food Services Excluding Motor Vehicles and Parts Dealers, Millions of Dollars, Monthly, Seasonally Adjusted</t>
  </si>
  <si>
    <t>Personal Saving Rate, Percent, Monthly, Seasonally Adjusted Annual Rate</t>
  </si>
  <si>
    <t>Real Disposable Personal Income, Billions of Chained 2009 Dollars, Monthly, Seasonally Adjusted Annual Rate</t>
  </si>
  <si>
    <t>Household Debt Service Payments as a Percent of Disposable Personal Income, Percent, Quarterly, Seasonally Adjusted</t>
  </si>
  <si>
    <t>Personal Income, Billions of Dollars, Monthly, Seasonally Adjusted Annual Rate</t>
  </si>
  <si>
    <t>Disposable Personal Income, Billions of Dollars, Monthly, Seasonally Adjusted Annual Rate</t>
  </si>
  <si>
    <t>Consumer Debt Service Payments as a Percent of Disposable Personal Income, Percent, Quarterly, Seasonally Adjusted</t>
  </si>
  <si>
    <t>Real Disposable Personal Income: Per Capita, Chained 2009 Dollars, Monthly, Seasonally Adjusted Annual Rate</t>
  </si>
  <si>
    <t>Retail Sales and Alike</t>
  </si>
  <si>
    <t>Personal Savings Rate</t>
  </si>
  <si>
    <t>Personal Income</t>
  </si>
  <si>
    <t>Real Disposable Personal Income</t>
  </si>
  <si>
    <t>Consumer Debt service payments</t>
  </si>
  <si>
    <t>Household debt service payments</t>
  </si>
  <si>
    <t>Potential GDP</t>
  </si>
  <si>
    <t>GDP gap</t>
  </si>
  <si>
    <t>Housing Starts: Total: New Privately Owned Housing Units Started, Thousands of Units, Monthly, Seasonally Adjusted Annual Rate</t>
  </si>
  <si>
    <t>New Privately-Owned Housing Units Completed: Total, Thousands of Units, Monthly, Seasonally Adjusted Annual Rate</t>
  </si>
  <si>
    <t>New One Family Houses Sold: United States, Thousands, Monthly, Seasonally Adjusted Annual Rate</t>
  </si>
  <si>
    <t>New Private Housing Units Authorized by Building Permits, Thousands of Units, Monthly, Seasonally Adjusted Annual Rate</t>
  </si>
  <si>
    <t>New One Family Homes for Sale in the United States, Thousands of Units, Monthly, Seasonally Adjusted</t>
  </si>
  <si>
    <t>New Homes build</t>
  </si>
  <si>
    <t>New Home permits</t>
  </si>
  <si>
    <t>New Homes Sold</t>
  </si>
  <si>
    <t>New Homes for sale</t>
  </si>
  <si>
    <t>Sum of Services</t>
  </si>
  <si>
    <t>Sum of NonDurable Goods</t>
  </si>
  <si>
    <t>Done</t>
  </si>
  <si>
    <t>Not Done</t>
  </si>
  <si>
    <t>Personal Saving, Billions of Dollars, Monthly, Seasonally Adjusted Annual Rate</t>
  </si>
  <si>
    <t>Personal Savings aggregate</t>
  </si>
  <si>
    <t>Sum of Real Potential GDP</t>
  </si>
  <si>
    <t>Sum of Real GDP</t>
  </si>
  <si>
    <t>Sum of Real GDP Gap</t>
  </si>
  <si>
    <t>Sum of Household Debt Service Payments as a Percent of Disposable Personal Income, Percent, Quarterly, Seasonally Adjusted</t>
  </si>
  <si>
    <t>Sum of Consumer Debt Service Payments as a Percent of Disposable Personal Income, Percent, Quarterly, Seasonally Adjusted</t>
  </si>
  <si>
    <t>Manufacturers' New Orders: Durable Goods, Millions of Dollars, Monthly, Seasonally Adjusted</t>
  </si>
  <si>
    <t>Disposable Personal Income Seasonally Adjusted Annual Rate</t>
  </si>
  <si>
    <t>Personal Saving Rate Seasonally Adjusted Annual Rate</t>
  </si>
  <si>
    <t>(blank)</t>
  </si>
  <si>
    <t>Count of Michigan Consumer Sentiment</t>
  </si>
  <si>
    <t>YoY Real Retail and food services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</si>
</sst>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0.0"/>
    <numFmt numFmtId="166" formatCode="0.00000"/>
    <numFmt numFmtId="167" formatCode="[$-409]mmm\-yy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0" fillId="0" borderId="0" xfId="0" pivotButton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ont="1" applyFill="1" applyBorder="1" applyAlignment="1" applyProtection="1">
      <alignment horizontal="center"/>
    </xf>
    <xf numFmtId="165" fontId="0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" fontId="0" fillId="0" borderId="0" xfId="0" applyNumberFormat="1" applyFont="1" applyFill="1" applyBorder="1" applyAlignment="1" applyProtection="1"/>
    <xf numFmtId="0" fontId="1" fillId="0" borderId="0" xfId="0" applyFont="1" applyAlignment="1">
      <alignment wrapText="1"/>
    </xf>
    <xf numFmtId="0" fontId="0" fillId="0" borderId="0" xfId="0" applyAlignment="1">
      <alignment vertical="top" wrapText="1"/>
    </xf>
    <xf numFmtId="166" fontId="0" fillId="0" borderId="0" xfId="0" applyNumberFormat="1" applyFont="1" applyFill="1" applyBorder="1" applyAlignment="1" applyProtection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left"/>
    </xf>
    <xf numFmtId="167" fontId="0" fillId="0" borderId="0" xfId="0" pivotButton="1" applyNumberFormat="1"/>
    <xf numFmtId="10" fontId="0" fillId="0" borderId="0" xfId="1" applyNumberFormat="1" applyFont="1"/>
    <xf numFmtId="10" fontId="0" fillId="0" borderId="0" xfId="1" applyNumberFormat="1" applyFont="1" applyFill="1" applyBorder="1" applyAlignment="1" applyProtection="1">
      <alignment horizontal="center"/>
    </xf>
    <xf numFmtId="164" fontId="0" fillId="2" borderId="0" xfId="0" applyNumberFormat="1" applyFont="1" applyFill="1" applyBorder="1" applyAlignment="1" applyProtection="1">
      <alignment horizontal="center"/>
    </xf>
    <xf numFmtId="0" fontId="0" fillId="2" borderId="0" xfId="0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  <dxf>
      <numFmt numFmtId="167" formatCode="[$-409]mmm\-yy;@"/>
    </dxf>
  </dxfs>
  <tableStyles count="0" defaultTableStyle="TableStyleMedium2" defaultPivotStyle="PivotStyleLight16"/>
  <colors>
    <mruColors>
      <color rgb="FF8FB8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YoY Real Retail and food services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Sheet1!$K$2:$K$81</c:f>
              <c:numCache>
                <c:formatCode>yyyy\-mm\-dd</c:formatCode>
                <c:ptCount val="80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</c:numCache>
            </c:numRef>
          </c:cat>
          <c:val>
            <c:numRef>
              <c:f>Sheet1!$L$2:$L$81</c:f>
              <c:numCache>
                <c:formatCode>General</c:formatCode>
                <c:ptCount val="80"/>
                <c:pt idx="0">
                  <c:v>1.5764812812436337E-2</c:v>
                </c:pt>
                <c:pt idx="1">
                  <c:v>1.9364332267103594E-2</c:v>
                </c:pt>
                <c:pt idx="2">
                  <c:v>1.3550107276022247E-2</c:v>
                </c:pt>
                <c:pt idx="3">
                  <c:v>2.2552165669658567E-2</c:v>
                </c:pt>
                <c:pt idx="4">
                  <c:v>2.2263948497854076E-2</c:v>
                </c:pt>
                <c:pt idx="5">
                  <c:v>2.3724736084073248E-2</c:v>
                </c:pt>
                <c:pt idx="6">
                  <c:v>1.8736461523055598E-2</c:v>
                </c:pt>
                <c:pt idx="7">
                  <c:v>3.0251350791348559E-2</c:v>
                </c:pt>
                <c:pt idx="8">
                  <c:v>1.8969620239865096E-2</c:v>
                </c:pt>
                <c:pt idx="9">
                  <c:v>1.9231582508669541E-2</c:v>
                </c:pt>
                <c:pt idx="10">
                  <c:v>2.2840150748175279E-2</c:v>
                </c:pt>
                <c:pt idx="11">
                  <c:v>1.5584717467562657E-2</c:v>
                </c:pt>
                <c:pt idx="12">
                  <c:v>1.2615443206702846E-2</c:v>
                </c:pt>
                <c:pt idx="13">
                  <c:v>1.4386813675412734E-2</c:v>
                </c:pt>
                <c:pt idx="14">
                  <c:v>2.1675516349745152E-2</c:v>
                </c:pt>
                <c:pt idx="15">
                  <c:v>1.0776491323066469E-2</c:v>
                </c:pt>
                <c:pt idx="16">
                  <c:v>1.5608474087368995E-2</c:v>
                </c:pt>
                <c:pt idx="17">
                  <c:v>1.1510630122950821E-2</c:v>
                </c:pt>
                <c:pt idx="18">
                  <c:v>2.9154598019114568E-2</c:v>
                </c:pt>
                <c:pt idx="19">
                  <c:v>1.4296491889852886E-2</c:v>
                </c:pt>
                <c:pt idx="20">
                  <c:v>2.3837568912195777E-2</c:v>
                </c:pt>
                <c:pt idx="21">
                  <c:v>1.4577634754625904E-2</c:v>
                </c:pt>
                <c:pt idx="22">
                  <c:v>1.7441013887016313E-2</c:v>
                </c:pt>
                <c:pt idx="23">
                  <c:v>2.4723772608420267E-2</c:v>
                </c:pt>
                <c:pt idx="24">
                  <c:v>2.0446277244610452E-2</c:v>
                </c:pt>
                <c:pt idx="25">
                  <c:v>2.9519470752999901E-2</c:v>
                </c:pt>
                <c:pt idx="26">
                  <c:v>2.3926520739586624E-2</c:v>
                </c:pt>
                <c:pt idx="27">
                  <c:v>2.7154798710964975E-2</c:v>
                </c:pt>
                <c:pt idx="28">
                  <c:v>2.0780282995719622E-2</c:v>
                </c:pt>
                <c:pt idx="29">
                  <c:v>2.9049653490900704E-2</c:v>
                </c:pt>
                <c:pt idx="30">
                  <c:v>2.445529864804041E-2</c:v>
                </c:pt>
                <c:pt idx="31">
                  <c:v>4.2990990383372396E-2</c:v>
                </c:pt>
                <c:pt idx="32">
                  <c:v>3.1684376994145884E-2</c:v>
                </c:pt>
                <c:pt idx="33">
                  <c:v>3.6777953246291066E-2</c:v>
                </c:pt>
                <c:pt idx="34">
                  <c:v>3.2594168355868397E-2</c:v>
                </c:pt>
                <c:pt idx="35">
                  <c:v>3.3531399668770424E-2</c:v>
                </c:pt>
                <c:pt idx="36">
                  <c:v>3.5364204361287149E-2</c:v>
                </c:pt>
                <c:pt idx="37">
                  <c:v>2.186212273081635E-2</c:v>
                </c:pt>
                <c:pt idx="38">
                  <c:v>2.5910152800599131E-2</c:v>
                </c:pt>
                <c:pt idx="39">
                  <c:v>2.6888253047465997E-2</c:v>
                </c:pt>
                <c:pt idx="40">
                  <c:v>3.015851617179513E-2</c:v>
                </c:pt>
                <c:pt idx="41">
                  <c:v>2.2166340168282318E-2</c:v>
                </c:pt>
                <c:pt idx="42">
                  <c:v>6.43137167176516E-3</c:v>
                </c:pt>
                <c:pt idx="43">
                  <c:v>-9.5538895570367207E-5</c:v>
                </c:pt>
                <c:pt idx="44">
                  <c:v>1.7962549778292428E-2</c:v>
                </c:pt>
                <c:pt idx="45">
                  <c:v>2.0821034467099587E-2</c:v>
                </c:pt>
                <c:pt idx="46">
                  <c:v>2.4837347334779134E-2</c:v>
                </c:pt>
                <c:pt idx="47">
                  <c:v>1.7824804382737845E-2</c:v>
                </c:pt>
                <c:pt idx="48">
                  <c:v>2.3655200425621987E-2</c:v>
                </c:pt>
                <c:pt idx="49">
                  <c:v>3.3108010930533581E-2</c:v>
                </c:pt>
                <c:pt idx="50">
                  <c:v>3.3113729928229529E-2</c:v>
                </c:pt>
                <c:pt idx="51">
                  <c:v>2.2764236954231E-2</c:v>
                </c:pt>
                <c:pt idx="52">
                  <c:v>1.9832267821543962E-2</c:v>
                </c:pt>
                <c:pt idx="53">
                  <c:v>1.4353876286781453E-2</c:v>
                </c:pt>
                <c:pt idx="54">
                  <c:v>2.0587429510741762E-2</c:v>
                </c:pt>
                <c:pt idx="55">
                  <c:v>2.5549695974179418E-2</c:v>
                </c:pt>
                <c:pt idx="56">
                  <c:v>2.6855369623850815E-2</c:v>
                </c:pt>
                <c:pt idx="57">
                  <c:v>2.2033996635145325E-2</c:v>
                </c:pt>
                <c:pt idx="58">
                  <c:v>1.796929011718092E-2</c:v>
                </c:pt>
                <c:pt idx="59">
                  <c:v>2.7099113853712747E-2</c:v>
                </c:pt>
                <c:pt idx="60">
                  <c:v>2.9749106054090355E-2</c:v>
                </c:pt>
                <c:pt idx="61">
                  <c:v>2.3143978857280759E-2</c:v>
                </c:pt>
                <c:pt idx="62">
                  <c:v>1.6373143350097711E-2</c:v>
                </c:pt>
                <c:pt idx="63">
                  <c:v>3.1930170849757404E-2</c:v>
                </c:pt>
                <c:pt idx="64">
                  <c:v>2.7282143025281296E-2</c:v>
                </c:pt>
                <c:pt idx="65">
                  <c:v>3.5059493290429802E-2</c:v>
                </c:pt>
                <c:pt idx="66">
                  <c:v>3.6814354106626111E-2</c:v>
                </c:pt>
                <c:pt idx="67">
                  <c:v>3.1509170357599356E-2</c:v>
                </c:pt>
                <c:pt idx="68">
                  <c:v>2.9271292283077215E-2</c:v>
                </c:pt>
                <c:pt idx="69">
                  <c:v>3.0428024868483981E-2</c:v>
                </c:pt>
                <c:pt idx="70">
                  <c:v>3.6516261900603988E-2</c:v>
                </c:pt>
                <c:pt idx="71">
                  <c:v>3.8537003176994426E-2</c:v>
                </c:pt>
                <c:pt idx="72">
                  <c:v>3.7660765807618957E-2</c:v>
                </c:pt>
                <c:pt idx="73">
                  <c:v>4.2992203327398858E-2</c:v>
                </c:pt>
                <c:pt idx="74">
                  <c:v>4.6065918954922437E-2</c:v>
                </c:pt>
                <c:pt idx="75">
                  <c:v>3.7868240114328475E-2</c:v>
                </c:pt>
                <c:pt idx="76">
                  <c:v>3.4537761407567501E-2</c:v>
                </c:pt>
                <c:pt idx="77">
                  <c:v>4.0183169045166986E-2</c:v>
                </c:pt>
                <c:pt idx="78">
                  <c:v>5.8624902114330461E-2</c:v>
                </c:pt>
                <c:pt idx="79">
                  <c:v>5.653088784899972E-2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854672"/>
        <c:axId val="1212847760"/>
      </c:lineChart>
      <c:dateAx>
        <c:axId val="1212854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47760"/>
        <c:crosses val="autoZero"/>
        <c:auto val="1"/>
        <c:lblOffset val="100"/>
        <c:baseTimeUnit val="months"/>
      </c:dateAx>
      <c:valAx>
        <c:axId val="12128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YoY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Sheet2!$I$1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Sheet2!$G$2:$G$141</c:f>
              <c:numCache>
                <c:formatCode>yyyy\-mm\-dd</c:formatCode>
                <c:ptCount val="140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  <c:pt idx="80">
                  <c:v>40513</c:v>
                </c:pt>
                <c:pt idx="81">
                  <c:v>40483</c:v>
                </c:pt>
                <c:pt idx="82">
                  <c:v>40452</c:v>
                </c:pt>
                <c:pt idx="83">
                  <c:v>40422</c:v>
                </c:pt>
                <c:pt idx="84">
                  <c:v>40391</c:v>
                </c:pt>
                <c:pt idx="85">
                  <c:v>40360</c:v>
                </c:pt>
                <c:pt idx="86">
                  <c:v>40330</c:v>
                </c:pt>
                <c:pt idx="87">
                  <c:v>40299</c:v>
                </c:pt>
                <c:pt idx="88">
                  <c:v>40269</c:v>
                </c:pt>
                <c:pt idx="89">
                  <c:v>40238</c:v>
                </c:pt>
                <c:pt idx="90">
                  <c:v>40210</c:v>
                </c:pt>
                <c:pt idx="91">
                  <c:v>40179</c:v>
                </c:pt>
                <c:pt idx="92">
                  <c:v>40148</c:v>
                </c:pt>
                <c:pt idx="93">
                  <c:v>40118</c:v>
                </c:pt>
                <c:pt idx="94">
                  <c:v>40087</c:v>
                </c:pt>
                <c:pt idx="95">
                  <c:v>40057</c:v>
                </c:pt>
                <c:pt idx="96">
                  <c:v>40026</c:v>
                </c:pt>
                <c:pt idx="97">
                  <c:v>39995</c:v>
                </c:pt>
                <c:pt idx="98">
                  <c:v>39965</c:v>
                </c:pt>
                <c:pt idx="99">
                  <c:v>39934</c:v>
                </c:pt>
                <c:pt idx="100">
                  <c:v>39904</c:v>
                </c:pt>
                <c:pt idx="101">
                  <c:v>39873</c:v>
                </c:pt>
                <c:pt idx="102">
                  <c:v>39845</c:v>
                </c:pt>
                <c:pt idx="103">
                  <c:v>39814</c:v>
                </c:pt>
                <c:pt idx="104">
                  <c:v>39783</c:v>
                </c:pt>
                <c:pt idx="105">
                  <c:v>39753</c:v>
                </c:pt>
                <c:pt idx="106">
                  <c:v>39722</c:v>
                </c:pt>
                <c:pt idx="107">
                  <c:v>39692</c:v>
                </c:pt>
                <c:pt idx="108">
                  <c:v>39661</c:v>
                </c:pt>
                <c:pt idx="109">
                  <c:v>39630</c:v>
                </c:pt>
                <c:pt idx="110">
                  <c:v>39600</c:v>
                </c:pt>
                <c:pt idx="111">
                  <c:v>39569</c:v>
                </c:pt>
                <c:pt idx="112">
                  <c:v>39539</c:v>
                </c:pt>
                <c:pt idx="113">
                  <c:v>39508</c:v>
                </c:pt>
                <c:pt idx="114">
                  <c:v>39479</c:v>
                </c:pt>
                <c:pt idx="115">
                  <c:v>39448</c:v>
                </c:pt>
                <c:pt idx="116">
                  <c:v>39417</c:v>
                </c:pt>
                <c:pt idx="117">
                  <c:v>39387</c:v>
                </c:pt>
                <c:pt idx="118">
                  <c:v>39356</c:v>
                </c:pt>
                <c:pt idx="119">
                  <c:v>39326</c:v>
                </c:pt>
                <c:pt idx="120">
                  <c:v>39295</c:v>
                </c:pt>
                <c:pt idx="121">
                  <c:v>39264</c:v>
                </c:pt>
                <c:pt idx="122">
                  <c:v>39234</c:v>
                </c:pt>
                <c:pt idx="123">
                  <c:v>39203</c:v>
                </c:pt>
                <c:pt idx="124">
                  <c:v>39173</c:v>
                </c:pt>
                <c:pt idx="125">
                  <c:v>39142</c:v>
                </c:pt>
                <c:pt idx="126">
                  <c:v>39114</c:v>
                </c:pt>
                <c:pt idx="127">
                  <c:v>39083</c:v>
                </c:pt>
                <c:pt idx="128">
                  <c:v>39052</c:v>
                </c:pt>
                <c:pt idx="129">
                  <c:v>39022</c:v>
                </c:pt>
                <c:pt idx="130">
                  <c:v>38991</c:v>
                </c:pt>
                <c:pt idx="131">
                  <c:v>38961</c:v>
                </c:pt>
                <c:pt idx="132">
                  <c:v>38930</c:v>
                </c:pt>
                <c:pt idx="133">
                  <c:v>38899</c:v>
                </c:pt>
                <c:pt idx="134">
                  <c:v>38869</c:v>
                </c:pt>
                <c:pt idx="135">
                  <c:v>38838</c:v>
                </c:pt>
                <c:pt idx="136">
                  <c:v>38808</c:v>
                </c:pt>
                <c:pt idx="137">
                  <c:v>38777</c:v>
                </c:pt>
                <c:pt idx="138">
                  <c:v>38749</c:v>
                </c:pt>
                <c:pt idx="139">
                  <c:v>38718</c:v>
                </c:pt>
              </c:numCache>
            </c:numRef>
          </c:cat>
          <c:val>
            <c:numRef>
              <c:f>Sheet2!$I$2:$I$141</c:f>
              <c:numCache>
                <c:formatCode>0.00%</c:formatCode>
                <c:ptCount val="140"/>
                <c:pt idx="0">
                  <c:v>2.1746057033614808E-2</c:v>
                </c:pt>
                <c:pt idx="1">
                  <c:v>2.3010074393473554E-2</c:v>
                </c:pt>
                <c:pt idx="2">
                  <c:v>2.2838412237338346E-2</c:v>
                </c:pt>
                <c:pt idx="3">
                  <c:v>2.449585053922947E-2</c:v>
                </c:pt>
                <c:pt idx="4">
                  <c:v>2.4272039627819826E-2</c:v>
                </c:pt>
                <c:pt idx="5">
                  <c:v>2.9063827499058961E-2</c:v>
                </c:pt>
                <c:pt idx="6">
                  <c:v>2.1679270373007098E-2</c:v>
                </c:pt>
                <c:pt idx="7">
                  <c:v>2.4446121502884017E-2</c:v>
                </c:pt>
                <c:pt idx="8">
                  <c:v>2.3623958361424963E-2</c:v>
                </c:pt>
                <c:pt idx="9">
                  <c:v>2.3951772052661434E-2</c:v>
                </c:pt>
                <c:pt idx="10">
                  <c:v>2.1361165941108075E-2</c:v>
                </c:pt>
                <c:pt idx="11">
                  <c:v>2.464583474547552E-2</c:v>
                </c:pt>
                <c:pt idx="12">
                  <c:v>2.4077875817437693E-2</c:v>
                </c:pt>
                <c:pt idx="13">
                  <c:v>2.3970455970128989E-2</c:v>
                </c:pt>
                <c:pt idx="14">
                  <c:v>2.3888782777156191E-2</c:v>
                </c:pt>
                <c:pt idx="15">
                  <c:v>2.1988828036438632E-2</c:v>
                </c:pt>
                <c:pt idx="16">
                  <c:v>2.1833404013734847E-2</c:v>
                </c:pt>
                <c:pt idx="17">
                  <c:v>2.0691547749725602E-2</c:v>
                </c:pt>
                <c:pt idx="18">
                  <c:v>2.1304323968393227E-2</c:v>
                </c:pt>
                <c:pt idx="19">
                  <c:v>2.1910677151474177E-2</c:v>
                </c:pt>
                <c:pt idx="20">
                  <c:v>2.5030752857596917E-2</c:v>
                </c:pt>
                <c:pt idx="21">
                  <c:v>2.4709825756946125E-2</c:v>
                </c:pt>
                <c:pt idx="22">
                  <c:v>2.714863007040591E-2</c:v>
                </c:pt>
                <c:pt idx="23">
                  <c:v>2.9834701513374633E-2</c:v>
                </c:pt>
                <c:pt idx="24">
                  <c:v>2.9663745555337871E-2</c:v>
                </c:pt>
                <c:pt idx="25">
                  <c:v>3.3316435732792533E-2</c:v>
                </c:pt>
                <c:pt idx="26">
                  <c:v>3.3516165874705628E-2</c:v>
                </c:pt>
                <c:pt idx="27">
                  <c:v>3.5658717361169968E-2</c:v>
                </c:pt>
                <c:pt idx="28">
                  <c:v>3.6130403968816394E-2</c:v>
                </c:pt>
                <c:pt idx="29">
                  <c:v>3.4096229975736789E-2</c:v>
                </c:pt>
                <c:pt idx="30">
                  <c:v>3.6986457266416292E-2</c:v>
                </c:pt>
                <c:pt idx="31">
                  <c:v>3.3107588993540646E-2</c:v>
                </c:pt>
                <c:pt idx="32">
                  <c:v>3.0655707346258599E-2</c:v>
                </c:pt>
                <c:pt idx="33">
                  <c:v>2.9091893895120995E-2</c:v>
                </c:pt>
                <c:pt idx="34">
                  <c:v>3.1484107544440171E-2</c:v>
                </c:pt>
                <c:pt idx="35">
                  <c:v>2.8133432852959751E-2</c:v>
                </c:pt>
                <c:pt idx="36">
                  <c:v>2.6911244645064808E-2</c:v>
                </c:pt>
                <c:pt idx="37">
                  <c:v>2.4244609504579271E-2</c:v>
                </c:pt>
                <c:pt idx="38">
                  <c:v>2.2225745542599453E-2</c:v>
                </c:pt>
                <c:pt idx="39">
                  <c:v>2.0600251187365536E-2</c:v>
                </c:pt>
                <c:pt idx="40">
                  <c:v>1.922882445571308E-2</c:v>
                </c:pt>
                <c:pt idx="41">
                  <c:v>1.7057507756692375E-2</c:v>
                </c:pt>
                <c:pt idx="42">
                  <c:v>1.6410983068492358E-2</c:v>
                </c:pt>
                <c:pt idx="43">
                  <c:v>1.7134091632659047E-2</c:v>
                </c:pt>
                <c:pt idx="44">
                  <c:v>1.437778163111959E-2</c:v>
                </c:pt>
                <c:pt idx="45">
                  <c:v>1.34779845140414E-2</c:v>
                </c:pt>
                <c:pt idx="46">
                  <c:v>9.8215060606938048E-3</c:v>
                </c:pt>
                <c:pt idx="47">
                  <c:v>7.7970171707967056E-3</c:v>
                </c:pt>
                <c:pt idx="48">
                  <c:v>8.6858170323216265E-3</c:v>
                </c:pt>
                <c:pt idx="49">
                  <c:v>1.9508670520231213E-3</c:v>
                </c:pt>
                <c:pt idx="50">
                  <c:v>4.560986910691533E-3</c:v>
                </c:pt>
                <c:pt idx="51">
                  <c:v>2.9826974589155669E-3</c:v>
                </c:pt>
                <c:pt idx="52">
                  <c:v>2.4475018102823516E-3</c:v>
                </c:pt>
                <c:pt idx="53">
                  <c:v>4.9890501950660086E-3</c:v>
                </c:pt>
                <c:pt idx="54">
                  <c:v>7.2347383195149823E-4</c:v>
                </c:pt>
                <c:pt idx="55">
                  <c:v>3.2375615209280307E-3</c:v>
                </c:pt>
                <c:pt idx="56">
                  <c:v>6.3694267515922503E-3</c:v>
                </c:pt>
                <c:pt idx="57">
                  <c:v>6.6602681557745499E-3</c:v>
                </c:pt>
                <c:pt idx="58">
                  <c:v>4.8546511627906444E-3</c:v>
                </c:pt>
                <c:pt idx="59">
                  <c:v>4.4315936301290246E-3</c:v>
                </c:pt>
                <c:pt idx="60">
                  <c:v>2.8502043131153555E-3</c:v>
                </c:pt>
                <c:pt idx="61">
                  <c:v>7.1460798439797356E-3</c:v>
                </c:pt>
                <c:pt idx="62">
                  <c:v>8.1011253995825379E-3</c:v>
                </c:pt>
                <c:pt idx="63">
                  <c:v>9.5008404589636778E-3</c:v>
                </c:pt>
                <c:pt idx="64">
                  <c:v>1.1677142396671182E-2</c:v>
                </c:pt>
                <c:pt idx="65">
                  <c:v>9.6497393545364827E-3</c:v>
                </c:pt>
                <c:pt idx="66">
                  <c:v>1.5248336344806337E-2</c:v>
                </c:pt>
                <c:pt idx="67">
                  <c:v>1.3000955952643523E-2</c:v>
                </c:pt>
                <c:pt idx="68">
                  <c:v>1.1071412818137736E-2</c:v>
                </c:pt>
                <c:pt idx="69">
                  <c:v>1.2754050073637757E-2</c:v>
                </c:pt>
                <c:pt idx="70">
                  <c:v>1.6909069409956196E-2</c:v>
                </c:pt>
                <c:pt idx="71">
                  <c:v>1.923731951129206E-2</c:v>
                </c:pt>
                <c:pt idx="72">
                  <c:v>1.8951517306780411E-2</c:v>
                </c:pt>
                <c:pt idx="73">
                  <c:v>2.0829928536407777E-2</c:v>
                </c:pt>
                <c:pt idx="74">
                  <c:v>1.899393146120892E-2</c:v>
                </c:pt>
                <c:pt idx="75">
                  <c:v>1.8671550453388072E-2</c:v>
                </c:pt>
                <c:pt idx="76">
                  <c:v>1.9965031307440616E-2</c:v>
                </c:pt>
                <c:pt idx="77">
                  <c:v>2.3009167715261465E-2</c:v>
                </c:pt>
                <c:pt idx="78">
                  <c:v>1.9575832010304616E-2</c:v>
                </c:pt>
                <c:pt idx="79">
                  <c:v>2.1007267703765937E-2</c:v>
                </c:pt>
                <c:pt idx="80">
                  <c:v>2.0541984274653466E-2</c:v>
                </c:pt>
                <c:pt idx="81">
                  <c:v>2.3715832164880091E-2</c:v>
                </c:pt>
                <c:pt idx="82">
                  <c:v>1.7230491655390222E-2</c:v>
                </c:pt>
                <c:pt idx="83">
                  <c:v>1.607054185413127E-2</c:v>
                </c:pt>
                <c:pt idx="84">
                  <c:v>1.5284631122878862E-2</c:v>
                </c:pt>
                <c:pt idx="85">
                  <c:v>1.4408222935599983E-2</c:v>
                </c:pt>
                <c:pt idx="86">
                  <c:v>1.3629236521529314E-2</c:v>
                </c:pt>
                <c:pt idx="87">
                  <c:v>1.2223059532780764E-2</c:v>
                </c:pt>
                <c:pt idx="88">
                  <c:v>6.1647646112439293E-3</c:v>
                </c:pt>
                <c:pt idx="89">
                  <c:v>3.1255635030354302E-3</c:v>
                </c:pt>
                <c:pt idx="90">
                  <c:v>3.5020215532142215E-3</c:v>
                </c:pt>
                <c:pt idx="91">
                  <c:v>-2.9792649150384965E-3</c:v>
                </c:pt>
                <c:pt idx="92">
                  <c:v>-2.7234908568522322E-3</c:v>
                </c:pt>
                <c:pt idx="93">
                  <c:v>-1.100424960858871E-2</c:v>
                </c:pt>
                <c:pt idx="94">
                  <c:v>-9.0586727852439257E-3</c:v>
                </c:pt>
                <c:pt idx="95">
                  <c:v>-9.9515828677840118E-3</c:v>
                </c:pt>
                <c:pt idx="96">
                  <c:v>-7.7473093400606862E-3</c:v>
                </c:pt>
                <c:pt idx="97">
                  <c:v>-1.1545451836844143E-2</c:v>
                </c:pt>
                <c:pt idx="98">
                  <c:v>-1.215298463004877E-2</c:v>
                </c:pt>
                <c:pt idx="99">
                  <c:v>-1.1854764245077944E-2</c:v>
                </c:pt>
                <c:pt idx="100">
                  <c:v>-9.9294369845475666E-3</c:v>
                </c:pt>
                <c:pt idx="101">
                  <c:v>-7.7829133740867475E-3</c:v>
                </c:pt>
                <c:pt idx="102">
                  <c:v>-9.866658729686317E-3</c:v>
                </c:pt>
                <c:pt idx="103">
                  <c:v>-3.7882742471922978E-3</c:v>
                </c:pt>
                <c:pt idx="104">
                  <c:v>-1.2255634602737816E-3</c:v>
                </c:pt>
                <c:pt idx="105">
                  <c:v>2.3764684781633389E-3</c:v>
                </c:pt>
                <c:pt idx="106">
                  <c:v>6.3724828692666392E-3</c:v>
                </c:pt>
                <c:pt idx="107">
                  <c:v>6.0399868109469413E-3</c:v>
                </c:pt>
                <c:pt idx="108">
                  <c:v>1.3452713711304763E-3</c:v>
                </c:pt>
                <c:pt idx="109">
                  <c:v>8.2006608591169063E-3</c:v>
                </c:pt>
                <c:pt idx="110">
                  <c:v>9.8968203832384659E-3</c:v>
                </c:pt>
                <c:pt idx="111">
                  <c:v>1.1509144045072542E-2</c:v>
                </c:pt>
                <c:pt idx="112">
                  <c:v>1.0454429218249373E-2</c:v>
                </c:pt>
                <c:pt idx="113">
                  <c:v>1.1949666556021579E-2</c:v>
                </c:pt>
                <c:pt idx="114">
                  <c:v>1.351432880844651E-2</c:v>
                </c:pt>
                <c:pt idx="115">
                  <c:v>1.3789558038616784E-2</c:v>
                </c:pt>
                <c:pt idx="116">
                  <c:v>1.3911198666464644E-2</c:v>
                </c:pt>
                <c:pt idx="117">
                  <c:v>1.5327182226538788E-2</c:v>
                </c:pt>
                <c:pt idx="118">
                  <c:v>1.3586832626635747E-2</c:v>
                </c:pt>
                <c:pt idx="119">
                  <c:v>1.8267836703548236E-2</c:v>
                </c:pt>
                <c:pt idx="120">
                  <c:v>2.3545791132462371E-2</c:v>
                </c:pt>
                <c:pt idx="121">
                  <c:v>1.8837319622335518E-2</c:v>
                </c:pt>
                <c:pt idx="122">
                  <c:v>2.0255961697817879E-2</c:v>
                </c:pt>
                <c:pt idx="123">
                  <c:v>1.7957093128459837E-2</c:v>
                </c:pt>
                <c:pt idx="124">
                  <c:v>2.3367866873970421E-2</c:v>
                </c:pt>
                <c:pt idx="125">
                  <c:v>2.0980960009858867E-2</c:v>
                </c:pt>
                <c:pt idx="126">
                  <c:v>2.4887927036636264E-2</c:v>
                </c:pt>
                <c:pt idx="127">
                  <c:v>2.8137485037387101E-2</c:v>
                </c:pt>
                <c:pt idx="128">
                  <c:v>2.4371313256752562E-2</c:v>
                </c:pt>
                <c:pt idx="129">
                  <c:v>2.5634640227863582E-2</c:v>
                </c:pt>
                <c:pt idx="130">
                  <c:v>2.8302181659060989E-2</c:v>
                </c:pt>
                <c:pt idx="131">
                  <c:v>2.3780135306157496E-2</c:v>
                </c:pt>
                <c:pt idx="132">
                  <c:v>2.2767458963806782E-2</c:v>
                </c:pt>
                <c:pt idx="133">
                  <c:v>2.5194923364134016E-2</c:v>
                </c:pt>
                <c:pt idx="134">
                  <c:v>2.5186816644379825E-2</c:v>
                </c:pt>
                <c:pt idx="135">
                  <c:v>3.0401188237710833E-2</c:v>
                </c:pt>
                <c:pt idx="136">
                  <c:v>2.9460238978162429E-2</c:v>
                </c:pt>
                <c:pt idx="137">
                  <c:v>3.1034592293764582E-2</c:v>
                </c:pt>
                <c:pt idx="138">
                  <c:v>3.2149980055843637E-2</c:v>
                </c:pt>
                <c:pt idx="139">
                  <c:v>2.9116738925240374E-2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NonDurable Goods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Sheet2!$G$2:$G$141</c:f>
              <c:numCache>
                <c:formatCode>yyyy\-mm\-dd</c:formatCode>
                <c:ptCount val="140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  <c:pt idx="80">
                  <c:v>40513</c:v>
                </c:pt>
                <c:pt idx="81">
                  <c:v>40483</c:v>
                </c:pt>
                <c:pt idx="82">
                  <c:v>40452</c:v>
                </c:pt>
                <c:pt idx="83">
                  <c:v>40422</c:v>
                </c:pt>
                <c:pt idx="84">
                  <c:v>40391</c:v>
                </c:pt>
                <c:pt idx="85">
                  <c:v>40360</c:v>
                </c:pt>
                <c:pt idx="86">
                  <c:v>40330</c:v>
                </c:pt>
                <c:pt idx="87">
                  <c:v>40299</c:v>
                </c:pt>
                <c:pt idx="88">
                  <c:v>40269</c:v>
                </c:pt>
                <c:pt idx="89">
                  <c:v>40238</c:v>
                </c:pt>
                <c:pt idx="90">
                  <c:v>40210</c:v>
                </c:pt>
                <c:pt idx="91">
                  <c:v>40179</c:v>
                </c:pt>
                <c:pt idx="92">
                  <c:v>40148</c:v>
                </c:pt>
                <c:pt idx="93">
                  <c:v>40118</c:v>
                </c:pt>
                <c:pt idx="94">
                  <c:v>40087</c:v>
                </c:pt>
                <c:pt idx="95">
                  <c:v>40057</c:v>
                </c:pt>
                <c:pt idx="96">
                  <c:v>40026</c:v>
                </c:pt>
                <c:pt idx="97">
                  <c:v>39995</c:v>
                </c:pt>
                <c:pt idx="98">
                  <c:v>39965</c:v>
                </c:pt>
                <c:pt idx="99">
                  <c:v>39934</c:v>
                </c:pt>
                <c:pt idx="100">
                  <c:v>39904</c:v>
                </c:pt>
                <c:pt idx="101">
                  <c:v>39873</c:v>
                </c:pt>
                <c:pt idx="102">
                  <c:v>39845</c:v>
                </c:pt>
                <c:pt idx="103">
                  <c:v>39814</c:v>
                </c:pt>
                <c:pt idx="104">
                  <c:v>39783</c:v>
                </c:pt>
                <c:pt idx="105">
                  <c:v>39753</c:v>
                </c:pt>
                <c:pt idx="106">
                  <c:v>39722</c:v>
                </c:pt>
                <c:pt idx="107">
                  <c:v>39692</c:v>
                </c:pt>
                <c:pt idx="108">
                  <c:v>39661</c:v>
                </c:pt>
                <c:pt idx="109">
                  <c:v>39630</c:v>
                </c:pt>
                <c:pt idx="110">
                  <c:v>39600</c:v>
                </c:pt>
                <c:pt idx="111">
                  <c:v>39569</c:v>
                </c:pt>
                <c:pt idx="112">
                  <c:v>39539</c:v>
                </c:pt>
                <c:pt idx="113">
                  <c:v>39508</c:v>
                </c:pt>
                <c:pt idx="114">
                  <c:v>39479</c:v>
                </c:pt>
                <c:pt idx="115">
                  <c:v>39448</c:v>
                </c:pt>
                <c:pt idx="116">
                  <c:v>39417</c:v>
                </c:pt>
                <c:pt idx="117">
                  <c:v>39387</c:v>
                </c:pt>
                <c:pt idx="118">
                  <c:v>39356</c:v>
                </c:pt>
                <c:pt idx="119">
                  <c:v>39326</c:v>
                </c:pt>
                <c:pt idx="120">
                  <c:v>39295</c:v>
                </c:pt>
                <c:pt idx="121">
                  <c:v>39264</c:v>
                </c:pt>
                <c:pt idx="122">
                  <c:v>39234</c:v>
                </c:pt>
                <c:pt idx="123">
                  <c:v>39203</c:v>
                </c:pt>
                <c:pt idx="124">
                  <c:v>39173</c:v>
                </c:pt>
                <c:pt idx="125">
                  <c:v>39142</c:v>
                </c:pt>
                <c:pt idx="126">
                  <c:v>39114</c:v>
                </c:pt>
                <c:pt idx="127">
                  <c:v>39083</c:v>
                </c:pt>
                <c:pt idx="128">
                  <c:v>39052</c:v>
                </c:pt>
                <c:pt idx="129">
                  <c:v>39022</c:v>
                </c:pt>
                <c:pt idx="130">
                  <c:v>38991</c:v>
                </c:pt>
                <c:pt idx="131">
                  <c:v>38961</c:v>
                </c:pt>
                <c:pt idx="132">
                  <c:v>38930</c:v>
                </c:pt>
                <c:pt idx="133">
                  <c:v>38899</c:v>
                </c:pt>
                <c:pt idx="134">
                  <c:v>38869</c:v>
                </c:pt>
                <c:pt idx="135">
                  <c:v>38838</c:v>
                </c:pt>
                <c:pt idx="136">
                  <c:v>38808</c:v>
                </c:pt>
                <c:pt idx="137">
                  <c:v>38777</c:v>
                </c:pt>
                <c:pt idx="138">
                  <c:v>38749</c:v>
                </c:pt>
                <c:pt idx="139">
                  <c:v>38718</c:v>
                </c:pt>
              </c:numCache>
            </c:numRef>
          </c:cat>
          <c:val>
            <c:numRef>
              <c:f>Sheet2!$J$2:$J$141</c:f>
              <c:numCache>
                <c:formatCode>0.00%</c:formatCode>
                <c:ptCount val="140"/>
                <c:pt idx="0">
                  <c:v>1.6996267174966318E-2</c:v>
                </c:pt>
                <c:pt idx="1">
                  <c:v>2.0802672924704738E-2</c:v>
                </c:pt>
                <c:pt idx="2">
                  <c:v>1.6629711751662973E-2</c:v>
                </c:pt>
                <c:pt idx="3">
                  <c:v>2.1445591739475776E-2</c:v>
                </c:pt>
                <c:pt idx="4">
                  <c:v>2.0366679952172145E-2</c:v>
                </c:pt>
                <c:pt idx="5">
                  <c:v>2.4974904637622895E-2</c:v>
                </c:pt>
                <c:pt idx="6">
                  <c:v>1.4678751905029241E-2</c:v>
                </c:pt>
                <c:pt idx="7">
                  <c:v>2.2481869460112887E-2</c:v>
                </c:pt>
                <c:pt idx="8">
                  <c:v>2.1970062771608068E-2</c:v>
                </c:pt>
                <c:pt idx="9">
                  <c:v>2.5937765548496704E-2</c:v>
                </c:pt>
                <c:pt idx="10">
                  <c:v>2.5761885412434005E-2</c:v>
                </c:pt>
                <c:pt idx="11">
                  <c:v>2.2258260693290125E-2</c:v>
                </c:pt>
                <c:pt idx="12">
                  <c:v>2.4491456468673643E-2</c:v>
                </c:pt>
                <c:pt idx="13">
                  <c:v>2.4782945420453971E-2</c:v>
                </c:pt>
                <c:pt idx="14">
                  <c:v>3.5166816952209086E-2</c:v>
                </c:pt>
                <c:pt idx="15">
                  <c:v>3.2009508586417434E-2</c:v>
                </c:pt>
                <c:pt idx="16">
                  <c:v>3.4297963558413642E-2</c:v>
                </c:pt>
                <c:pt idx="17">
                  <c:v>2.3885874033875969E-2</c:v>
                </c:pt>
                <c:pt idx="18">
                  <c:v>3.413379785160308E-2</c:v>
                </c:pt>
                <c:pt idx="19">
                  <c:v>2.685035786686529E-2</c:v>
                </c:pt>
                <c:pt idx="20">
                  <c:v>3.0390978067083928E-2</c:v>
                </c:pt>
                <c:pt idx="21">
                  <c:v>2.6202142679179623E-2</c:v>
                </c:pt>
                <c:pt idx="22">
                  <c:v>2.6742876215111146E-2</c:v>
                </c:pt>
                <c:pt idx="23">
                  <c:v>3.7303389687946761E-2</c:v>
                </c:pt>
                <c:pt idx="24">
                  <c:v>2.9183938366201822E-2</c:v>
                </c:pt>
                <c:pt idx="25">
                  <c:v>3.4274873524452014E-2</c:v>
                </c:pt>
                <c:pt idx="26">
                  <c:v>3.2195287049964195E-2</c:v>
                </c:pt>
                <c:pt idx="27">
                  <c:v>3.4776708087705159E-2</c:v>
                </c:pt>
                <c:pt idx="28">
                  <c:v>2.6011927420378122E-2</c:v>
                </c:pt>
                <c:pt idx="29">
                  <c:v>3.4271621736542184E-2</c:v>
                </c:pt>
                <c:pt idx="30">
                  <c:v>2.7399011419805573E-2</c:v>
                </c:pt>
                <c:pt idx="31">
                  <c:v>3.4717465753424617E-2</c:v>
                </c:pt>
                <c:pt idx="32">
                  <c:v>2.7170904135258373E-2</c:v>
                </c:pt>
                <c:pt idx="33">
                  <c:v>2.9717364347714544E-2</c:v>
                </c:pt>
                <c:pt idx="34">
                  <c:v>2.7830188679245322E-2</c:v>
                </c:pt>
                <c:pt idx="35">
                  <c:v>1.959607220959662E-2</c:v>
                </c:pt>
                <c:pt idx="36">
                  <c:v>3.5869188063844669E-2</c:v>
                </c:pt>
                <c:pt idx="37">
                  <c:v>2.2457864563127681E-2</c:v>
                </c:pt>
                <c:pt idx="38">
                  <c:v>2.3645576198518866E-2</c:v>
                </c:pt>
                <c:pt idx="39">
                  <c:v>2.0735930735930774E-2</c:v>
                </c:pt>
                <c:pt idx="40">
                  <c:v>2.9254277132036165E-2</c:v>
                </c:pt>
                <c:pt idx="41">
                  <c:v>2.4213918648201535E-2</c:v>
                </c:pt>
                <c:pt idx="42">
                  <c:v>1.8885946251031127E-2</c:v>
                </c:pt>
                <c:pt idx="43">
                  <c:v>1.4946124435175571E-2</c:v>
                </c:pt>
                <c:pt idx="44">
                  <c:v>2.8695347410847279E-2</c:v>
                </c:pt>
                <c:pt idx="45">
                  <c:v>2.7819284521402709E-2</c:v>
                </c:pt>
                <c:pt idx="46">
                  <c:v>2.2807017543859651E-2</c:v>
                </c:pt>
                <c:pt idx="47">
                  <c:v>2.1954425942155964E-2</c:v>
                </c:pt>
                <c:pt idx="48">
                  <c:v>1.0651821329943334E-2</c:v>
                </c:pt>
                <c:pt idx="49">
                  <c:v>1.7544629150401333E-2</c:v>
                </c:pt>
                <c:pt idx="50">
                  <c:v>1.7045454545454464E-2</c:v>
                </c:pt>
                <c:pt idx="51">
                  <c:v>1.3246776032985269E-2</c:v>
                </c:pt>
                <c:pt idx="52">
                  <c:v>8.6502151576358204E-3</c:v>
                </c:pt>
                <c:pt idx="53">
                  <c:v>9.0082172518346007E-3</c:v>
                </c:pt>
                <c:pt idx="54">
                  <c:v>1.1594712108568708E-2</c:v>
                </c:pt>
                <c:pt idx="55">
                  <c:v>1.4367562802996874E-2</c:v>
                </c:pt>
                <c:pt idx="56">
                  <c:v>1.3003150934185295E-2</c:v>
                </c:pt>
                <c:pt idx="57">
                  <c:v>5.168529398772043E-3</c:v>
                </c:pt>
                <c:pt idx="58">
                  <c:v>4.4052863436123352E-3</c:v>
                </c:pt>
                <c:pt idx="59">
                  <c:v>1.0807937632884519E-2</c:v>
                </c:pt>
                <c:pt idx="60">
                  <c:v>1.0632171177955963E-2</c:v>
                </c:pt>
                <c:pt idx="61">
                  <c:v>6.8895464381927779E-3</c:v>
                </c:pt>
                <c:pt idx="62">
                  <c:v>-3.5223670306433919E-4</c:v>
                </c:pt>
                <c:pt idx="63">
                  <c:v>9.6545615589017642E-3</c:v>
                </c:pt>
                <c:pt idx="64">
                  <c:v>4.3217498677016151E-3</c:v>
                </c:pt>
                <c:pt idx="65">
                  <c:v>6.5015479876160184E-3</c:v>
                </c:pt>
                <c:pt idx="66">
                  <c:v>4.0126995325866074E-3</c:v>
                </c:pt>
                <c:pt idx="67">
                  <c:v>1.1471937875043722E-3</c:v>
                </c:pt>
                <c:pt idx="68">
                  <c:v>-1.8604651162789892E-3</c:v>
                </c:pt>
                <c:pt idx="69">
                  <c:v>1.5485355278293958E-3</c:v>
                </c:pt>
                <c:pt idx="70">
                  <c:v>1.0865692910580732E-2</c:v>
                </c:pt>
                <c:pt idx="71">
                  <c:v>9.2087617344657619E-3</c:v>
                </c:pt>
                <c:pt idx="72">
                  <c:v>1.1289816764482001E-2</c:v>
                </c:pt>
                <c:pt idx="73">
                  <c:v>2.5080356738648234E-2</c:v>
                </c:pt>
                <c:pt idx="74">
                  <c:v>2.4355042395814541E-2</c:v>
                </c:pt>
                <c:pt idx="75">
                  <c:v>2.1765690755237752E-2</c:v>
                </c:pt>
                <c:pt idx="76">
                  <c:v>2.6481372504639899E-2</c:v>
                </c:pt>
                <c:pt idx="77">
                  <c:v>2.3864511162432555E-2</c:v>
                </c:pt>
                <c:pt idx="78">
                  <c:v>2.9227557411273527E-2</c:v>
                </c:pt>
                <c:pt idx="79">
                  <c:v>3.3375889111800235E-2</c:v>
                </c:pt>
                <c:pt idx="80">
                  <c:v>3.0398466383677897E-2</c:v>
                </c:pt>
                <c:pt idx="81">
                  <c:v>3.8074679649106519E-2</c:v>
                </c:pt>
                <c:pt idx="82">
                  <c:v>2.9053249014755794E-2</c:v>
                </c:pt>
                <c:pt idx="83">
                  <c:v>2.7372095159364337E-2</c:v>
                </c:pt>
                <c:pt idx="84">
                  <c:v>2.5734111483847251E-2</c:v>
                </c:pt>
                <c:pt idx="85">
                  <c:v>2.0748613678373426E-2</c:v>
                </c:pt>
                <c:pt idx="86">
                  <c:v>2.9579753889017794E-2</c:v>
                </c:pt>
                <c:pt idx="87">
                  <c:v>1.8574852507374714E-2</c:v>
                </c:pt>
                <c:pt idx="88">
                  <c:v>1.8018433179723459E-2</c:v>
                </c:pt>
                <c:pt idx="89">
                  <c:v>1.6057789638354691E-2</c:v>
                </c:pt>
                <c:pt idx="90">
                  <c:v>7.4067300658377262E-3</c:v>
                </c:pt>
                <c:pt idx="91">
                  <c:v>6.1011973026284354E-3</c:v>
                </c:pt>
                <c:pt idx="92">
                  <c:v>1.154254582390692E-2</c:v>
                </c:pt>
                <c:pt idx="93">
                  <c:v>-1.3759574370499471E-3</c:v>
                </c:pt>
                <c:pt idx="94">
                  <c:v>-3.3340945421329901E-3</c:v>
                </c:pt>
                <c:pt idx="95">
                  <c:v>-4.3440486533449169E-3</c:v>
                </c:pt>
                <c:pt idx="96">
                  <c:v>-2.0436641908620344E-2</c:v>
                </c:pt>
                <c:pt idx="97">
                  <c:v>-2.8768906242987259E-2</c:v>
                </c:pt>
                <c:pt idx="98">
                  <c:v>-3.8272597356198562E-2</c:v>
                </c:pt>
                <c:pt idx="99">
                  <c:v>-3.2724030316540385E-2</c:v>
                </c:pt>
                <c:pt idx="100">
                  <c:v>-3.2588827961303517E-2</c:v>
                </c:pt>
                <c:pt idx="101">
                  <c:v>-2.9212077898874436E-2</c:v>
                </c:pt>
                <c:pt idx="102">
                  <c:v>-9.1510374195887794E-3</c:v>
                </c:pt>
                <c:pt idx="103">
                  <c:v>-2.3473547462258697E-2</c:v>
                </c:pt>
                <c:pt idx="104">
                  <c:v>-3.484693195490389E-2</c:v>
                </c:pt>
                <c:pt idx="105">
                  <c:v>-2.6912434169418784E-2</c:v>
                </c:pt>
                <c:pt idx="106">
                  <c:v>-1.8381528805200626E-2</c:v>
                </c:pt>
                <c:pt idx="107">
                  <c:v>-2.2439765768181942E-2</c:v>
                </c:pt>
                <c:pt idx="108">
                  <c:v>-5.9957939952570991E-3</c:v>
                </c:pt>
                <c:pt idx="109">
                  <c:v>-9.0727151434289929E-3</c:v>
                </c:pt>
                <c:pt idx="110">
                  <c:v>1.4759157386286181E-3</c:v>
                </c:pt>
                <c:pt idx="111">
                  <c:v>2.5029051577723739E-3</c:v>
                </c:pt>
                <c:pt idx="112">
                  <c:v>2.2340377999195749E-3</c:v>
                </c:pt>
                <c:pt idx="113">
                  <c:v>-2.361748585178792E-3</c:v>
                </c:pt>
                <c:pt idx="114">
                  <c:v>-1.3143776824034375E-2</c:v>
                </c:pt>
                <c:pt idx="115">
                  <c:v>-5.1252339780729116E-3</c:v>
                </c:pt>
                <c:pt idx="116">
                  <c:v>-4.3921916592724449E-3</c:v>
                </c:pt>
                <c:pt idx="117">
                  <c:v>4.5281327056713337E-3</c:v>
                </c:pt>
                <c:pt idx="118">
                  <c:v>1.7965416573096789E-3</c:v>
                </c:pt>
                <c:pt idx="119">
                  <c:v>1.3454743136721853E-2</c:v>
                </c:pt>
                <c:pt idx="120">
                  <c:v>1.8177676537585463E-2</c:v>
                </c:pt>
                <c:pt idx="121">
                  <c:v>2.2789301310043624E-2</c:v>
                </c:pt>
                <c:pt idx="122">
                  <c:v>2.2452899213462552E-2</c:v>
                </c:pt>
                <c:pt idx="123">
                  <c:v>2.1503903574852715E-2</c:v>
                </c:pt>
                <c:pt idx="124">
                  <c:v>2.1590286653277214E-2</c:v>
                </c:pt>
                <c:pt idx="125">
                  <c:v>2.9876089949518087E-2</c:v>
                </c:pt>
                <c:pt idx="126">
                  <c:v>2.1323227249897391E-2</c:v>
                </c:pt>
                <c:pt idx="127">
                  <c:v>3.0589748300569708E-2</c:v>
                </c:pt>
                <c:pt idx="128">
                  <c:v>3.9092753088696378E-2</c:v>
                </c:pt>
                <c:pt idx="129">
                  <c:v>3.0634876628777463E-2</c:v>
                </c:pt>
                <c:pt idx="130">
                  <c:v>3.1168951463505089E-2</c:v>
                </c:pt>
                <c:pt idx="131">
                  <c:v>3.9706090151194098E-2</c:v>
                </c:pt>
                <c:pt idx="132">
                  <c:v>2.670845221946766E-2</c:v>
                </c:pt>
                <c:pt idx="133">
                  <c:v>3.5662128421350296E-2</c:v>
                </c:pt>
                <c:pt idx="134">
                  <c:v>2.8501552064716568E-2</c:v>
                </c:pt>
                <c:pt idx="135">
                  <c:v>3.5064505458154281E-2</c:v>
                </c:pt>
                <c:pt idx="136">
                  <c:v>2.9850044657547124E-2</c:v>
                </c:pt>
                <c:pt idx="137">
                  <c:v>3.5646387832699619E-2</c:v>
                </c:pt>
                <c:pt idx="138">
                  <c:v>3.1654811814027892E-2</c:v>
                </c:pt>
                <c:pt idx="139">
                  <c:v>2.9311649016641454E-2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Sheet2!$K$1</c:f>
              <c:strCache>
                <c:ptCount val="1"/>
                <c:pt idx="0">
                  <c:v>Real PCE seasonal annual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Sheet2!$G$2:$G$141</c:f>
              <c:numCache>
                <c:formatCode>yyyy\-mm\-dd</c:formatCode>
                <c:ptCount val="140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  <c:pt idx="80">
                  <c:v>40513</c:v>
                </c:pt>
                <c:pt idx="81">
                  <c:v>40483</c:v>
                </c:pt>
                <c:pt idx="82">
                  <c:v>40452</c:v>
                </c:pt>
                <c:pt idx="83">
                  <c:v>40422</c:v>
                </c:pt>
                <c:pt idx="84">
                  <c:v>40391</c:v>
                </c:pt>
                <c:pt idx="85">
                  <c:v>40360</c:v>
                </c:pt>
                <c:pt idx="86">
                  <c:v>40330</c:v>
                </c:pt>
                <c:pt idx="87">
                  <c:v>40299</c:v>
                </c:pt>
                <c:pt idx="88">
                  <c:v>40269</c:v>
                </c:pt>
                <c:pt idx="89">
                  <c:v>40238</c:v>
                </c:pt>
                <c:pt idx="90">
                  <c:v>40210</c:v>
                </c:pt>
                <c:pt idx="91">
                  <c:v>40179</c:v>
                </c:pt>
                <c:pt idx="92">
                  <c:v>40148</c:v>
                </c:pt>
                <c:pt idx="93">
                  <c:v>40118</c:v>
                </c:pt>
                <c:pt idx="94">
                  <c:v>40087</c:v>
                </c:pt>
                <c:pt idx="95">
                  <c:v>40057</c:v>
                </c:pt>
                <c:pt idx="96">
                  <c:v>40026</c:v>
                </c:pt>
                <c:pt idx="97">
                  <c:v>39995</c:v>
                </c:pt>
                <c:pt idx="98">
                  <c:v>39965</c:v>
                </c:pt>
                <c:pt idx="99">
                  <c:v>39934</c:v>
                </c:pt>
                <c:pt idx="100">
                  <c:v>39904</c:v>
                </c:pt>
                <c:pt idx="101">
                  <c:v>39873</c:v>
                </c:pt>
                <c:pt idx="102">
                  <c:v>39845</c:v>
                </c:pt>
                <c:pt idx="103">
                  <c:v>39814</c:v>
                </c:pt>
                <c:pt idx="104">
                  <c:v>39783</c:v>
                </c:pt>
                <c:pt idx="105">
                  <c:v>39753</c:v>
                </c:pt>
                <c:pt idx="106">
                  <c:v>39722</c:v>
                </c:pt>
                <c:pt idx="107">
                  <c:v>39692</c:v>
                </c:pt>
                <c:pt idx="108">
                  <c:v>39661</c:v>
                </c:pt>
                <c:pt idx="109">
                  <c:v>39630</c:v>
                </c:pt>
                <c:pt idx="110">
                  <c:v>39600</c:v>
                </c:pt>
                <c:pt idx="111">
                  <c:v>39569</c:v>
                </c:pt>
                <c:pt idx="112">
                  <c:v>39539</c:v>
                </c:pt>
                <c:pt idx="113">
                  <c:v>39508</c:v>
                </c:pt>
                <c:pt idx="114">
                  <c:v>39479</c:v>
                </c:pt>
                <c:pt idx="115">
                  <c:v>39448</c:v>
                </c:pt>
                <c:pt idx="116">
                  <c:v>39417</c:v>
                </c:pt>
                <c:pt idx="117">
                  <c:v>39387</c:v>
                </c:pt>
                <c:pt idx="118">
                  <c:v>39356</c:v>
                </c:pt>
                <c:pt idx="119">
                  <c:v>39326</c:v>
                </c:pt>
                <c:pt idx="120">
                  <c:v>39295</c:v>
                </c:pt>
                <c:pt idx="121">
                  <c:v>39264</c:v>
                </c:pt>
                <c:pt idx="122">
                  <c:v>39234</c:v>
                </c:pt>
                <c:pt idx="123">
                  <c:v>39203</c:v>
                </c:pt>
                <c:pt idx="124">
                  <c:v>39173</c:v>
                </c:pt>
                <c:pt idx="125">
                  <c:v>39142</c:v>
                </c:pt>
                <c:pt idx="126">
                  <c:v>39114</c:v>
                </c:pt>
                <c:pt idx="127">
                  <c:v>39083</c:v>
                </c:pt>
                <c:pt idx="128">
                  <c:v>39052</c:v>
                </c:pt>
                <c:pt idx="129">
                  <c:v>39022</c:v>
                </c:pt>
                <c:pt idx="130">
                  <c:v>38991</c:v>
                </c:pt>
                <c:pt idx="131">
                  <c:v>38961</c:v>
                </c:pt>
                <c:pt idx="132">
                  <c:v>38930</c:v>
                </c:pt>
                <c:pt idx="133">
                  <c:v>38899</c:v>
                </c:pt>
                <c:pt idx="134">
                  <c:v>38869</c:v>
                </c:pt>
                <c:pt idx="135">
                  <c:v>38838</c:v>
                </c:pt>
                <c:pt idx="136">
                  <c:v>38808</c:v>
                </c:pt>
                <c:pt idx="137">
                  <c:v>38777</c:v>
                </c:pt>
                <c:pt idx="138">
                  <c:v>38749</c:v>
                </c:pt>
                <c:pt idx="139">
                  <c:v>38718</c:v>
                </c:pt>
              </c:numCache>
            </c:numRef>
          </c:cat>
          <c:val>
            <c:numRef>
              <c:f>Sheet2!$K$2:$K$141</c:f>
              <c:numCache>
                <c:formatCode>0.00%</c:formatCode>
                <c:ptCount val="140"/>
                <c:pt idx="0">
                  <c:v>2.4681144432954123E-2</c:v>
                </c:pt>
                <c:pt idx="1">
                  <c:v>2.6289233316945625E-2</c:v>
                </c:pt>
                <c:pt idx="2">
                  <c:v>2.5597608701286457E-2</c:v>
                </c:pt>
                <c:pt idx="3">
                  <c:v>2.8344995621222731E-2</c:v>
                </c:pt>
                <c:pt idx="4">
                  <c:v>2.8013663505749561E-2</c:v>
                </c:pt>
                <c:pt idx="5">
                  <c:v>3.2487788680828106E-2</c:v>
                </c:pt>
                <c:pt idx="6">
                  <c:v>2.4642935138676599E-2</c:v>
                </c:pt>
                <c:pt idx="7">
                  <c:v>2.8825067106440498E-2</c:v>
                </c:pt>
                <c:pt idx="8">
                  <c:v>2.8579188533279662E-2</c:v>
                </c:pt>
                <c:pt idx="9">
                  <c:v>2.825097129195011E-2</c:v>
                </c:pt>
                <c:pt idx="10">
                  <c:v>2.8288667788813199E-2</c:v>
                </c:pt>
                <c:pt idx="11">
                  <c:v>2.8110005644933576E-2</c:v>
                </c:pt>
                <c:pt idx="12">
                  <c:v>2.6611932903956335E-2</c:v>
                </c:pt>
                <c:pt idx="13">
                  <c:v>2.8493111799093467E-2</c:v>
                </c:pt>
                <c:pt idx="14">
                  <c:v>2.9812636785822185E-2</c:v>
                </c:pt>
                <c:pt idx="15">
                  <c:v>2.5784932847104834E-2</c:v>
                </c:pt>
                <c:pt idx="16">
                  <c:v>2.717687287401677E-2</c:v>
                </c:pt>
                <c:pt idx="17">
                  <c:v>2.2908473364318848E-2</c:v>
                </c:pt>
                <c:pt idx="18">
                  <c:v>2.8230877016491147E-2</c:v>
                </c:pt>
                <c:pt idx="19">
                  <c:v>2.5650714819113293E-2</c:v>
                </c:pt>
                <c:pt idx="20">
                  <c:v>3.0526011665071632E-2</c:v>
                </c:pt>
                <c:pt idx="21">
                  <c:v>2.9053675127087283E-2</c:v>
                </c:pt>
                <c:pt idx="22">
                  <c:v>3.1160263167460258E-2</c:v>
                </c:pt>
                <c:pt idx="23">
                  <c:v>3.6770152256412635E-2</c:v>
                </c:pt>
                <c:pt idx="24">
                  <c:v>3.3425980105324785E-2</c:v>
                </c:pt>
                <c:pt idx="25">
                  <c:v>3.835490259291665E-2</c:v>
                </c:pt>
                <c:pt idx="26">
                  <c:v>3.7167586321442514E-2</c:v>
                </c:pt>
                <c:pt idx="27">
                  <c:v>4.1085996314576018E-2</c:v>
                </c:pt>
                <c:pt idx="28">
                  <c:v>3.9160929990907943E-2</c:v>
                </c:pt>
                <c:pt idx="29">
                  <c:v>3.9043055091199493E-2</c:v>
                </c:pt>
                <c:pt idx="30">
                  <c:v>3.9864006575506344E-2</c:v>
                </c:pt>
                <c:pt idx="31">
                  <c:v>4.20584843569815E-2</c:v>
                </c:pt>
                <c:pt idx="32">
                  <c:v>3.6836636304915613E-2</c:v>
                </c:pt>
                <c:pt idx="33">
                  <c:v>3.5188583842091392E-2</c:v>
                </c:pt>
                <c:pt idx="34">
                  <c:v>3.5737479646484029E-2</c:v>
                </c:pt>
                <c:pt idx="35">
                  <c:v>3.1524435682416377E-2</c:v>
                </c:pt>
                <c:pt idx="36">
                  <c:v>3.5355591105725996E-2</c:v>
                </c:pt>
                <c:pt idx="37">
                  <c:v>2.8662118628008337E-2</c:v>
                </c:pt>
                <c:pt idx="38">
                  <c:v>2.7845748212219541E-2</c:v>
                </c:pt>
                <c:pt idx="39">
                  <c:v>2.6198259150860818E-2</c:v>
                </c:pt>
                <c:pt idx="40">
                  <c:v>2.6103347168805524E-2</c:v>
                </c:pt>
                <c:pt idx="41">
                  <c:v>2.5261133275568313E-2</c:v>
                </c:pt>
                <c:pt idx="42">
                  <c:v>1.877420521262518E-2</c:v>
                </c:pt>
                <c:pt idx="43">
                  <c:v>1.6254585298461278E-2</c:v>
                </c:pt>
                <c:pt idx="44">
                  <c:v>1.9449348666316674E-2</c:v>
                </c:pt>
                <c:pt idx="45">
                  <c:v>2.1550940761217979E-2</c:v>
                </c:pt>
                <c:pt idx="46">
                  <c:v>1.8970163711170253E-2</c:v>
                </c:pt>
                <c:pt idx="47">
                  <c:v>1.503212278467681E-2</c:v>
                </c:pt>
                <c:pt idx="48">
                  <c:v>1.5202913731633086E-2</c:v>
                </c:pt>
                <c:pt idx="49">
                  <c:v>1.2646082401028503E-2</c:v>
                </c:pt>
                <c:pt idx="50">
                  <c:v>1.4773394415945643E-2</c:v>
                </c:pt>
                <c:pt idx="51">
                  <c:v>1.1865156439299208E-2</c:v>
                </c:pt>
                <c:pt idx="52">
                  <c:v>1.0087023414587205E-2</c:v>
                </c:pt>
                <c:pt idx="53">
                  <c:v>1.1324352171945124E-2</c:v>
                </c:pt>
                <c:pt idx="54">
                  <c:v>1.068474706674364E-2</c:v>
                </c:pt>
                <c:pt idx="55">
                  <c:v>1.3627057096500075E-2</c:v>
                </c:pt>
                <c:pt idx="56">
                  <c:v>1.632364066652434E-2</c:v>
                </c:pt>
                <c:pt idx="57">
                  <c:v>1.367166668282703E-2</c:v>
                </c:pt>
                <c:pt idx="58">
                  <c:v>9.6932253941201894E-3</c:v>
                </c:pt>
                <c:pt idx="59">
                  <c:v>1.4216490740830619E-2</c:v>
                </c:pt>
                <c:pt idx="60">
                  <c:v>1.3074886093695165E-2</c:v>
                </c:pt>
                <c:pt idx="61">
                  <c:v>1.4108901257151753E-2</c:v>
                </c:pt>
                <c:pt idx="62">
                  <c:v>1.3855956597679617E-2</c:v>
                </c:pt>
                <c:pt idx="63">
                  <c:v>1.6687032601789015E-2</c:v>
                </c:pt>
                <c:pt idx="64">
                  <c:v>1.6052446459277715E-2</c:v>
                </c:pt>
                <c:pt idx="65">
                  <c:v>1.4111052518505496E-2</c:v>
                </c:pt>
                <c:pt idx="66">
                  <c:v>1.8413320274240939E-2</c:v>
                </c:pt>
                <c:pt idx="67">
                  <c:v>1.501784103830911E-2</c:v>
                </c:pt>
                <c:pt idx="68">
                  <c:v>1.2153459514647087E-2</c:v>
                </c:pt>
                <c:pt idx="69">
                  <c:v>1.3572214796760608E-2</c:v>
                </c:pt>
                <c:pt idx="70">
                  <c:v>1.8743587719990532E-2</c:v>
                </c:pt>
                <c:pt idx="71">
                  <c:v>2.0897978606338716E-2</c:v>
                </c:pt>
                <c:pt idx="72">
                  <c:v>1.9533886528764949E-2</c:v>
                </c:pt>
                <c:pt idx="73">
                  <c:v>2.4911741827393055E-2</c:v>
                </c:pt>
                <c:pt idx="74">
                  <c:v>2.2661956651897828E-2</c:v>
                </c:pt>
                <c:pt idx="75">
                  <c:v>2.2817033785607944E-2</c:v>
                </c:pt>
                <c:pt idx="76">
                  <c:v>2.632185867418051E-2</c:v>
                </c:pt>
                <c:pt idx="77">
                  <c:v>2.8122207608357382E-2</c:v>
                </c:pt>
                <c:pt idx="78">
                  <c:v>3.0137318010755476E-2</c:v>
                </c:pt>
                <c:pt idx="79">
                  <c:v>3.2332493396885147E-2</c:v>
                </c:pt>
                <c:pt idx="80">
                  <c:v>2.9261983671489813E-2</c:v>
                </c:pt>
                <c:pt idx="81">
                  <c:v>3.321452869081349E-2</c:v>
                </c:pt>
                <c:pt idx="82">
                  <c:v>2.9168993349916166E-2</c:v>
                </c:pt>
                <c:pt idx="83">
                  <c:v>2.6060686203704719E-2</c:v>
                </c:pt>
                <c:pt idx="84">
                  <c:v>1.4234803793263097E-2</c:v>
                </c:pt>
                <c:pt idx="85">
                  <c:v>1.9739049962881269E-2</c:v>
                </c:pt>
                <c:pt idx="86">
                  <c:v>2.2456663027619384E-2</c:v>
                </c:pt>
                <c:pt idx="87">
                  <c:v>1.9355035978555521E-2</c:v>
                </c:pt>
                <c:pt idx="88">
                  <c:v>1.693757265515065E-2</c:v>
                </c:pt>
                <c:pt idx="89">
                  <c:v>1.4049948585333075E-2</c:v>
                </c:pt>
                <c:pt idx="90">
                  <c:v>6.6116877577134872E-3</c:v>
                </c:pt>
                <c:pt idx="91">
                  <c:v>-2.5292891685720645E-4</c:v>
                </c:pt>
                <c:pt idx="92">
                  <c:v>5.5577569827576336E-3</c:v>
                </c:pt>
                <c:pt idx="93">
                  <c:v>-4.8906178952154433E-3</c:v>
                </c:pt>
                <c:pt idx="94">
                  <c:v>-6.6662632619307318E-3</c:v>
                </c:pt>
                <c:pt idx="95">
                  <c:v>-1.296184738955827E-2</c:v>
                </c:pt>
                <c:pt idx="96">
                  <c:v>-9.2755126466129417E-3</c:v>
                </c:pt>
                <c:pt idx="97">
                  <c:v>-1.9493857689853223E-2</c:v>
                </c:pt>
                <c:pt idx="98">
                  <c:v>-2.672240869098929E-2</c:v>
                </c:pt>
                <c:pt idx="99">
                  <c:v>-2.7042571969734603E-2</c:v>
                </c:pt>
                <c:pt idx="100">
                  <c:v>-2.7074755692246603E-2</c:v>
                </c:pt>
                <c:pt idx="101">
                  <c:v>-2.3939183146179037E-2</c:v>
                </c:pt>
                <c:pt idx="102">
                  <c:v>-1.9820214428638124E-2</c:v>
                </c:pt>
                <c:pt idx="103">
                  <c:v>-1.8908751625358568E-2</c:v>
                </c:pt>
                <c:pt idx="104">
                  <c:v>-2.4094951958830352E-2</c:v>
                </c:pt>
                <c:pt idx="105">
                  <c:v>-1.9468938868522738E-2</c:v>
                </c:pt>
                <c:pt idx="106">
                  <c:v>-1.5068588400067438E-2</c:v>
                </c:pt>
                <c:pt idx="107">
                  <c:v>-1.1875353433137963E-2</c:v>
                </c:pt>
                <c:pt idx="108">
                  <c:v>-5.3865306972731147E-3</c:v>
                </c:pt>
                <c:pt idx="109">
                  <c:v>-1.8214211065880792E-3</c:v>
                </c:pt>
                <c:pt idx="110">
                  <c:v>4.5387891906989728E-3</c:v>
                </c:pt>
                <c:pt idx="111">
                  <c:v>5.3637478440326904E-3</c:v>
                </c:pt>
                <c:pt idx="112">
                  <c:v>6.0586098135505979E-3</c:v>
                </c:pt>
                <c:pt idx="113">
                  <c:v>6.5113673871513384E-3</c:v>
                </c:pt>
                <c:pt idx="114">
                  <c:v>5.5053401799745761E-3</c:v>
                </c:pt>
                <c:pt idx="115">
                  <c:v>9.1047496945052455E-3</c:v>
                </c:pt>
                <c:pt idx="116">
                  <c:v>1.0885581115621747E-2</c:v>
                </c:pt>
                <c:pt idx="117">
                  <c:v>1.6670863762276503E-2</c:v>
                </c:pt>
                <c:pt idx="118">
                  <c:v>1.5739610343749055E-2</c:v>
                </c:pt>
                <c:pt idx="119">
                  <c:v>2.1815601398955924E-2</c:v>
                </c:pt>
                <c:pt idx="120">
                  <c:v>2.7206863873972097E-2</c:v>
                </c:pt>
                <c:pt idx="121">
                  <c:v>2.1461976413176126E-2</c:v>
                </c:pt>
                <c:pt idx="122">
                  <c:v>2.3952523952523952E-2</c:v>
                </c:pt>
                <c:pt idx="123">
                  <c:v>2.5393839642605182E-2</c:v>
                </c:pt>
                <c:pt idx="124">
                  <c:v>2.5350267625958069E-2</c:v>
                </c:pt>
                <c:pt idx="125">
                  <c:v>2.5110222495642331E-2</c:v>
                </c:pt>
                <c:pt idx="126">
                  <c:v>2.6372565135201663E-2</c:v>
                </c:pt>
                <c:pt idx="127">
                  <c:v>2.9141025244559783E-2</c:v>
                </c:pt>
                <c:pt idx="128">
                  <c:v>3.2197655530609576E-2</c:v>
                </c:pt>
                <c:pt idx="129">
                  <c:v>3.1385708645874498E-2</c:v>
                </c:pt>
                <c:pt idx="130">
                  <c:v>3.5295715210896826E-2</c:v>
                </c:pt>
                <c:pt idx="131">
                  <c:v>3.3061745978552361E-2</c:v>
                </c:pt>
                <c:pt idx="132">
                  <c:v>2.3742710800012556E-2</c:v>
                </c:pt>
                <c:pt idx="133">
                  <c:v>2.2368202228504983E-2</c:v>
                </c:pt>
                <c:pt idx="134">
                  <c:v>2.4004518497599547E-2</c:v>
                </c:pt>
                <c:pt idx="135">
                  <c:v>3.3677825682644227E-2</c:v>
                </c:pt>
                <c:pt idx="136">
                  <c:v>2.7412096231494022E-2</c:v>
                </c:pt>
                <c:pt idx="137">
                  <c:v>3.3649515129033969E-2</c:v>
                </c:pt>
                <c:pt idx="138">
                  <c:v>3.4136183504563294E-2</c:v>
                </c:pt>
                <c:pt idx="139">
                  <c:v>3.4254461715601731E-2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028496"/>
        <c:axId val="885980464"/>
      </c:lineChart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Durable Goods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Sheet2!$G$2:$G$141</c:f>
              <c:numCache>
                <c:formatCode>yyyy\-mm\-dd</c:formatCode>
                <c:ptCount val="140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  <c:pt idx="80">
                  <c:v>40513</c:v>
                </c:pt>
                <c:pt idx="81">
                  <c:v>40483</c:v>
                </c:pt>
                <c:pt idx="82">
                  <c:v>40452</c:v>
                </c:pt>
                <c:pt idx="83">
                  <c:v>40422</c:v>
                </c:pt>
                <c:pt idx="84">
                  <c:v>40391</c:v>
                </c:pt>
                <c:pt idx="85">
                  <c:v>40360</c:v>
                </c:pt>
                <c:pt idx="86">
                  <c:v>40330</c:v>
                </c:pt>
                <c:pt idx="87">
                  <c:v>40299</c:v>
                </c:pt>
                <c:pt idx="88">
                  <c:v>40269</c:v>
                </c:pt>
                <c:pt idx="89">
                  <c:v>40238</c:v>
                </c:pt>
                <c:pt idx="90">
                  <c:v>40210</c:v>
                </c:pt>
                <c:pt idx="91">
                  <c:v>40179</c:v>
                </c:pt>
                <c:pt idx="92">
                  <c:v>40148</c:v>
                </c:pt>
                <c:pt idx="93">
                  <c:v>40118</c:v>
                </c:pt>
                <c:pt idx="94">
                  <c:v>40087</c:v>
                </c:pt>
                <c:pt idx="95">
                  <c:v>40057</c:v>
                </c:pt>
                <c:pt idx="96">
                  <c:v>40026</c:v>
                </c:pt>
                <c:pt idx="97">
                  <c:v>39995</c:v>
                </c:pt>
                <c:pt idx="98">
                  <c:v>39965</c:v>
                </c:pt>
                <c:pt idx="99">
                  <c:v>39934</c:v>
                </c:pt>
                <c:pt idx="100">
                  <c:v>39904</c:v>
                </c:pt>
                <c:pt idx="101">
                  <c:v>39873</c:v>
                </c:pt>
                <c:pt idx="102">
                  <c:v>39845</c:v>
                </c:pt>
                <c:pt idx="103">
                  <c:v>39814</c:v>
                </c:pt>
                <c:pt idx="104">
                  <c:v>39783</c:v>
                </c:pt>
                <c:pt idx="105">
                  <c:v>39753</c:v>
                </c:pt>
                <c:pt idx="106">
                  <c:v>39722</c:v>
                </c:pt>
                <c:pt idx="107">
                  <c:v>39692</c:v>
                </c:pt>
                <c:pt idx="108">
                  <c:v>39661</c:v>
                </c:pt>
                <c:pt idx="109">
                  <c:v>39630</c:v>
                </c:pt>
                <c:pt idx="110">
                  <c:v>39600</c:v>
                </c:pt>
                <c:pt idx="111">
                  <c:v>39569</c:v>
                </c:pt>
                <c:pt idx="112">
                  <c:v>39539</c:v>
                </c:pt>
                <c:pt idx="113">
                  <c:v>39508</c:v>
                </c:pt>
                <c:pt idx="114">
                  <c:v>39479</c:v>
                </c:pt>
                <c:pt idx="115">
                  <c:v>39448</c:v>
                </c:pt>
                <c:pt idx="116">
                  <c:v>39417</c:v>
                </c:pt>
                <c:pt idx="117">
                  <c:v>39387</c:v>
                </c:pt>
                <c:pt idx="118">
                  <c:v>39356</c:v>
                </c:pt>
                <c:pt idx="119">
                  <c:v>39326</c:v>
                </c:pt>
                <c:pt idx="120">
                  <c:v>39295</c:v>
                </c:pt>
                <c:pt idx="121">
                  <c:v>39264</c:v>
                </c:pt>
                <c:pt idx="122">
                  <c:v>39234</c:v>
                </c:pt>
                <c:pt idx="123">
                  <c:v>39203</c:v>
                </c:pt>
                <c:pt idx="124">
                  <c:v>39173</c:v>
                </c:pt>
                <c:pt idx="125">
                  <c:v>39142</c:v>
                </c:pt>
                <c:pt idx="126">
                  <c:v>39114</c:v>
                </c:pt>
                <c:pt idx="127">
                  <c:v>39083</c:v>
                </c:pt>
                <c:pt idx="128">
                  <c:v>39052</c:v>
                </c:pt>
                <c:pt idx="129">
                  <c:v>39022</c:v>
                </c:pt>
                <c:pt idx="130">
                  <c:v>38991</c:v>
                </c:pt>
                <c:pt idx="131">
                  <c:v>38961</c:v>
                </c:pt>
                <c:pt idx="132">
                  <c:v>38930</c:v>
                </c:pt>
                <c:pt idx="133">
                  <c:v>38899</c:v>
                </c:pt>
                <c:pt idx="134">
                  <c:v>38869</c:v>
                </c:pt>
                <c:pt idx="135">
                  <c:v>38838</c:v>
                </c:pt>
                <c:pt idx="136">
                  <c:v>38808</c:v>
                </c:pt>
                <c:pt idx="137">
                  <c:v>38777</c:v>
                </c:pt>
                <c:pt idx="138">
                  <c:v>38749</c:v>
                </c:pt>
                <c:pt idx="139">
                  <c:v>38718</c:v>
                </c:pt>
              </c:numCache>
            </c:numRef>
          </c:cat>
          <c:val>
            <c:numRef>
              <c:f>Sheet2!$H$2:$H$141</c:f>
              <c:numCache>
                <c:formatCode>0.00%</c:formatCode>
                <c:ptCount val="140"/>
                <c:pt idx="0">
                  <c:v>5.8042702398096585E-2</c:v>
                </c:pt>
                <c:pt idx="1">
                  <c:v>5.7569560637045214E-2</c:v>
                </c:pt>
                <c:pt idx="2">
                  <c:v>6.0567902789145658E-2</c:v>
                </c:pt>
                <c:pt idx="3">
                  <c:v>6.6297991355199565E-2</c:v>
                </c:pt>
                <c:pt idx="4">
                  <c:v>6.6624122527121951E-2</c:v>
                </c:pt>
                <c:pt idx="5">
                  <c:v>6.8605998197966367E-2</c:v>
                </c:pt>
                <c:pt idx="6">
                  <c:v>6.2657613967022366E-2</c:v>
                </c:pt>
                <c:pt idx="7">
                  <c:v>6.8693326374845029E-2</c:v>
                </c:pt>
                <c:pt idx="8">
                  <c:v>7.2758909583037865E-2</c:v>
                </c:pt>
                <c:pt idx="9">
                  <c:v>5.9519958594811413E-2</c:v>
                </c:pt>
                <c:pt idx="10">
                  <c:v>7.6756543987404058E-2</c:v>
                </c:pt>
                <c:pt idx="11">
                  <c:v>6.1055243567977008E-2</c:v>
                </c:pt>
                <c:pt idx="12">
                  <c:v>4.6249590566655688E-2</c:v>
                </c:pt>
                <c:pt idx="13">
                  <c:v>6.3954638359596486E-2</c:v>
                </c:pt>
                <c:pt idx="14">
                  <c:v>5.6120752709621559E-2</c:v>
                </c:pt>
                <c:pt idx="15">
                  <c:v>3.6978445718805708E-2</c:v>
                </c:pt>
                <c:pt idx="16">
                  <c:v>4.6061415220293722E-2</c:v>
                </c:pt>
                <c:pt idx="17">
                  <c:v>3.469401345142166E-2</c:v>
                </c:pt>
                <c:pt idx="18">
                  <c:v>5.9464273480852196E-2</c:v>
                </c:pt>
                <c:pt idx="19">
                  <c:v>4.6205296205296238E-2</c:v>
                </c:pt>
                <c:pt idx="20">
                  <c:v>6.4923478141514057E-2</c:v>
                </c:pt>
                <c:pt idx="21">
                  <c:v>6.1680060443711757E-2</c:v>
                </c:pt>
                <c:pt idx="22">
                  <c:v>6.4678354403855484E-2</c:v>
                </c:pt>
                <c:pt idx="23">
                  <c:v>7.883057414582606E-2</c:v>
                </c:pt>
                <c:pt idx="24">
                  <c:v>6.5470789418580269E-2</c:v>
                </c:pt>
                <c:pt idx="25">
                  <c:v>7.8120557293147638E-2</c:v>
                </c:pt>
                <c:pt idx="26">
                  <c:v>6.9858433520665897E-2</c:v>
                </c:pt>
                <c:pt idx="27">
                  <c:v>8.7760808776080779E-2</c:v>
                </c:pt>
                <c:pt idx="28">
                  <c:v>8.5349949282712612E-2</c:v>
                </c:pt>
                <c:pt idx="29">
                  <c:v>7.9505427359643555E-2</c:v>
                </c:pt>
                <c:pt idx="30">
                  <c:v>8.3506532066508307E-2</c:v>
                </c:pt>
                <c:pt idx="31">
                  <c:v>0.11464435146443518</c:v>
                </c:pt>
                <c:pt idx="32">
                  <c:v>9.6223292205837987E-2</c:v>
                </c:pt>
                <c:pt idx="33">
                  <c:v>8.4550059594755658E-2</c:v>
                </c:pt>
                <c:pt idx="34">
                  <c:v>7.8818476377062879E-2</c:v>
                </c:pt>
                <c:pt idx="35">
                  <c:v>7.7828397873955957E-2</c:v>
                </c:pt>
                <c:pt idx="36">
                  <c:v>8.6860870884539518E-2</c:v>
                </c:pt>
                <c:pt idx="37">
                  <c:v>6.9321982365460666E-2</c:v>
                </c:pt>
                <c:pt idx="38">
                  <c:v>7.1499352084762519E-2</c:v>
                </c:pt>
                <c:pt idx="39">
                  <c:v>7.2598631085134271E-2</c:v>
                </c:pt>
                <c:pt idx="40">
                  <c:v>6.2019082794706172E-2</c:v>
                </c:pt>
                <c:pt idx="41">
                  <c:v>7.8539308419910026E-2</c:v>
                </c:pt>
                <c:pt idx="42">
                  <c:v>3.3049612759757797E-2</c:v>
                </c:pt>
                <c:pt idx="43">
                  <c:v>1.3102119460500963E-2</c:v>
                </c:pt>
                <c:pt idx="44">
                  <c:v>3.0947025517722868E-2</c:v>
                </c:pt>
                <c:pt idx="45">
                  <c:v>5.8424662934637023E-2</c:v>
                </c:pt>
                <c:pt idx="46">
                  <c:v>6.8174500965872353E-2</c:v>
                </c:pt>
                <c:pt idx="47">
                  <c:v>4.5238095238095237E-2</c:v>
                </c:pt>
                <c:pt idx="48">
                  <c:v>6.5987384764677456E-2</c:v>
                </c:pt>
                <c:pt idx="49">
                  <c:v>6.9506544183399729E-2</c:v>
                </c:pt>
                <c:pt idx="50">
                  <c:v>7.453517896633631E-2</c:v>
                </c:pt>
                <c:pt idx="51">
                  <c:v>6.512123197903015E-2</c:v>
                </c:pt>
                <c:pt idx="52">
                  <c:v>6.1244487996080357E-2</c:v>
                </c:pt>
                <c:pt idx="53">
                  <c:v>5.6347256347256312E-2</c:v>
                </c:pt>
                <c:pt idx="54">
                  <c:v>7.1745562130177479E-2</c:v>
                </c:pt>
                <c:pt idx="55">
                  <c:v>7.8015952143569378E-2</c:v>
                </c:pt>
                <c:pt idx="56">
                  <c:v>8.7191162829918081E-2</c:v>
                </c:pt>
                <c:pt idx="57">
                  <c:v>7.7112526539278095E-2</c:v>
                </c:pt>
                <c:pt idx="58">
                  <c:v>5.1811716898069793E-2</c:v>
                </c:pt>
                <c:pt idx="59">
                  <c:v>8.4617371094086208E-2</c:v>
                </c:pt>
                <c:pt idx="60">
                  <c:v>8.4832002807263635E-2</c:v>
                </c:pt>
                <c:pt idx="61">
                  <c:v>7.4980337324128246E-2</c:v>
                </c:pt>
                <c:pt idx="62">
                  <c:v>8.3414677433667581E-2</c:v>
                </c:pt>
                <c:pt idx="63">
                  <c:v>7.8731112485640992E-2</c:v>
                </c:pt>
                <c:pt idx="64">
                  <c:v>7.0454545454545381E-2</c:v>
                </c:pt>
                <c:pt idx="65">
                  <c:v>5.9436008676789588E-2</c:v>
                </c:pt>
                <c:pt idx="66">
                  <c:v>7.0938215102974739E-2</c:v>
                </c:pt>
                <c:pt idx="67">
                  <c:v>5.8947738870314979E-2</c:v>
                </c:pt>
                <c:pt idx="68">
                  <c:v>5.0491629019399409E-2</c:v>
                </c:pt>
                <c:pt idx="69">
                  <c:v>4.5551411827384085E-2</c:v>
                </c:pt>
                <c:pt idx="70">
                  <c:v>4.7906316536550746E-2</c:v>
                </c:pt>
                <c:pt idx="71">
                  <c:v>5.7821890366053542E-2</c:v>
                </c:pt>
                <c:pt idx="72">
                  <c:v>4.1384980814909725E-2</c:v>
                </c:pt>
                <c:pt idx="73">
                  <c:v>5.1263206247129038E-2</c:v>
                </c:pt>
                <c:pt idx="74">
                  <c:v>4.2364258625474223E-2</c:v>
                </c:pt>
                <c:pt idx="75">
                  <c:v>5.2156935663815678E-2</c:v>
                </c:pt>
                <c:pt idx="76">
                  <c:v>6.6965118448050698E-2</c:v>
                </c:pt>
                <c:pt idx="77">
                  <c:v>7.0798104617671692E-2</c:v>
                </c:pt>
                <c:pt idx="78">
                  <c:v>0.10225067908420653</c:v>
                </c:pt>
                <c:pt idx="79">
                  <c:v>0.10531945930176015</c:v>
                </c:pt>
                <c:pt idx="80">
                  <c:v>8.4333877629430593E-2</c:v>
                </c:pt>
                <c:pt idx="81">
                  <c:v>8.5180188861052317E-2</c:v>
                </c:pt>
                <c:pt idx="82">
                  <c:v>0.10966725733412098</c:v>
                </c:pt>
                <c:pt idx="83">
                  <c:v>9.0349483717235904E-2</c:v>
                </c:pt>
                <c:pt idx="84">
                  <c:v>-1.4317874831157219E-2</c:v>
                </c:pt>
                <c:pt idx="85">
                  <c:v>5.2707930367504832E-2</c:v>
                </c:pt>
                <c:pt idx="86">
                  <c:v>6.5333070555774489E-2</c:v>
                </c:pt>
                <c:pt idx="87">
                  <c:v>6.8335319825188673E-2</c:v>
                </c:pt>
                <c:pt idx="88">
                  <c:v>8.7313659872223934E-2</c:v>
                </c:pt>
                <c:pt idx="89">
                  <c:v>8.2470079452881428E-2</c:v>
                </c:pt>
                <c:pt idx="90">
                  <c:v>2.4346616317201631E-2</c:v>
                </c:pt>
                <c:pt idx="91">
                  <c:v>3.0238002341005745E-3</c:v>
                </c:pt>
                <c:pt idx="92">
                  <c:v>4.6962992759452871E-2</c:v>
                </c:pt>
                <c:pt idx="93">
                  <c:v>2.691470413615667E-2</c:v>
                </c:pt>
                <c:pt idx="94">
                  <c:v>4.9246528119767559E-4</c:v>
                </c:pt>
                <c:pt idx="95">
                  <c:v>-5.1332768201940285E-2</c:v>
                </c:pt>
                <c:pt idx="96">
                  <c:v>4.8864356166863554E-3</c:v>
                </c:pt>
                <c:pt idx="97">
                  <c:v>-4.9020509518991957E-2</c:v>
                </c:pt>
                <c:pt idx="98">
                  <c:v>-8.9865470852017973E-2</c:v>
                </c:pt>
                <c:pt idx="99">
                  <c:v>-0.1047483549706562</c:v>
                </c:pt>
                <c:pt idx="100">
                  <c:v>-0.11742593752796915</c:v>
                </c:pt>
                <c:pt idx="101">
                  <c:v>-0.10857091626322407</c:v>
                </c:pt>
                <c:pt idx="102">
                  <c:v>-9.9266022198353107E-2</c:v>
                </c:pt>
                <c:pt idx="103">
                  <c:v>-9.6660498722354424E-2</c:v>
                </c:pt>
                <c:pt idx="104">
                  <c:v>-0.13266463148713478</c:v>
                </c:pt>
                <c:pt idx="105">
                  <c:v>-0.12683601175047526</c:v>
                </c:pt>
                <c:pt idx="106">
                  <c:v>-0.12654852030282185</c:v>
                </c:pt>
                <c:pt idx="107">
                  <c:v>-8.866952789699567E-2</c:v>
                </c:pt>
                <c:pt idx="108">
                  <c:v>-4.0045170257123119E-2</c:v>
                </c:pt>
                <c:pt idx="109">
                  <c:v>-4.3374978004575009E-2</c:v>
                </c:pt>
                <c:pt idx="110">
                  <c:v>-1.8572308775635871E-2</c:v>
                </c:pt>
                <c:pt idx="111">
                  <c:v>-2.1661591996520305E-2</c:v>
                </c:pt>
                <c:pt idx="112">
                  <c:v>-1.0538434289762744E-2</c:v>
                </c:pt>
                <c:pt idx="113">
                  <c:v>-6.5906661916635767E-3</c:v>
                </c:pt>
                <c:pt idx="114">
                  <c:v>-2.8561228132810115E-3</c:v>
                </c:pt>
                <c:pt idx="115">
                  <c:v>1.0686615014694095E-2</c:v>
                </c:pt>
                <c:pt idx="116">
                  <c:v>2.3295251695822836E-2</c:v>
                </c:pt>
                <c:pt idx="117">
                  <c:v>4.7041794825402564E-2</c:v>
                </c:pt>
                <c:pt idx="118">
                  <c:v>5.3853127833182315E-2</c:v>
                </c:pt>
                <c:pt idx="119">
                  <c:v>5.6785195936139246E-2</c:v>
                </c:pt>
                <c:pt idx="120">
                  <c:v>6.3660722535341482E-2</c:v>
                </c:pt>
                <c:pt idx="121">
                  <c:v>3.2803271240345218E-2</c:v>
                </c:pt>
                <c:pt idx="122">
                  <c:v>4.6325290108675587E-2</c:v>
                </c:pt>
                <c:pt idx="123">
                  <c:v>7.2895277207392112E-2</c:v>
                </c:pt>
                <c:pt idx="124">
                  <c:v>4.2466765140324964E-2</c:v>
                </c:pt>
                <c:pt idx="125">
                  <c:v>3.8091715976331403E-2</c:v>
                </c:pt>
                <c:pt idx="126">
                  <c:v>4.2911663408731399E-2</c:v>
                </c:pt>
                <c:pt idx="127">
                  <c:v>3.1887520676346301E-2</c:v>
                </c:pt>
                <c:pt idx="128">
                  <c:v>6.1286350288907873E-2</c:v>
                </c:pt>
                <c:pt idx="129">
                  <c:v>6.308905558761313E-2</c:v>
                </c:pt>
                <c:pt idx="130">
                  <c:v>8.0313418217433888E-2</c:v>
                </c:pt>
                <c:pt idx="131">
                  <c:v>6.9979617587110687E-2</c:v>
                </c:pt>
                <c:pt idx="132">
                  <c:v>2.3354765506807911E-2</c:v>
                </c:pt>
                <c:pt idx="133">
                  <c:v>-1.2118491921005385E-2</c:v>
                </c:pt>
                <c:pt idx="134">
                  <c:v>1.0610573343261227E-2</c:v>
                </c:pt>
                <c:pt idx="135">
                  <c:v>4.7414214488219877E-2</c:v>
                </c:pt>
                <c:pt idx="136">
                  <c:v>1.3473053892215654E-2</c:v>
                </c:pt>
                <c:pt idx="137">
                  <c:v>4.3612504824391947E-2</c:v>
                </c:pt>
                <c:pt idx="138">
                  <c:v>4.8302107728337242E-2</c:v>
                </c:pt>
                <c:pt idx="139">
                  <c:v>6.9378930817610082E-2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78464"/>
        <c:axId val="1042982272"/>
      </c:lineChart>
      <c:dateAx>
        <c:axId val="1039028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80464"/>
        <c:crosses val="autoZero"/>
        <c:auto val="1"/>
        <c:lblOffset val="100"/>
        <c:baseTimeUnit val="months"/>
      </c:dateAx>
      <c:valAx>
        <c:axId val="8859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28496"/>
        <c:crosses val="autoZero"/>
        <c:crossBetween val="between"/>
      </c:valAx>
      <c:valAx>
        <c:axId val="1042982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978464"/>
        <c:crosses val="max"/>
        <c:crossBetween val="between"/>
      </c:valAx>
      <c:dateAx>
        <c:axId val="1042978464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0429822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Economic Data (Recovered).xlsx]Monthly Pivot Chart!PivotTable3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Pivot Chart'!$B$1</c:f>
              <c:strCache>
                <c:ptCount val="1"/>
                <c:pt idx="0">
                  <c:v>Sum of Durable Goods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Pivot Chart'!$A$2:$A$154</c:f>
              <c:strCache>
                <c:ptCount val="152"/>
                <c:pt idx="0">
                  <c:v>2005-01-01</c:v>
                </c:pt>
                <c:pt idx="1">
                  <c:v>2005-02-01</c:v>
                </c:pt>
                <c:pt idx="2">
                  <c:v>2005-03-01</c:v>
                </c:pt>
                <c:pt idx="3">
                  <c:v>2005-04-01</c:v>
                </c:pt>
                <c:pt idx="4">
                  <c:v>2005-05-01</c:v>
                </c:pt>
                <c:pt idx="5">
                  <c:v>2005-06-01</c:v>
                </c:pt>
                <c:pt idx="6">
                  <c:v>2005-07-01</c:v>
                </c:pt>
                <c:pt idx="7">
                  <c:v>2005-08-01</c:v>
                </c:pt>
                <c:pt idx="8">
                  <c:v>2005-09-01</c:v>
                </c:pt>
                <c:pt idx="9">
                  <c:v>2005-10-01</c:v>
                </c:pt>
                <c:pt idx="10">
                  <c:v>2005-11-01</c:v>
                </c:pt>
                <c:pt idx="11">
                  <c:v>2005-12-01</c:v>
                </c:pt>
                <c:pt idx="12">
                  <c:v>2006-01-01</c:v>
                </c:pt>
                <c:pt idx="13">
                  <c:v>2006-02-01</c:v>
                </c:pt>
                <c:pt idx="14">
                  <c:v>2006-03-01</c:v>
                </c:pt>
                <c:pt idx="15">
                  <c:v>2006-04-01</c:v>
                </c:pt>
                <c:pt idx="16">
                  <c:v>2006-05-01</c:v>
                </c:pt>
                <c:pt idx="17">
                  <c:v>2006-06-01</c:v>
                </c:pt>
                <c:pt idx="18">
                  <c:v>2006-07-01</c:v>
                </c:pt>
                <c:pt idx="19">
                  <c:v>2006-08-01</c:v>
                </c:pt>
                <c:pt idx="20">
                  <c:v>2006-09-01</c:v>
                </c:pt>
                <c:pt idx="21">
                  <c:v>2006-10-01</c:v>
                </c:pt>
                <c:pt idx="22">
                  <c:v>2006-11-01</c:v>
                </c:pt>
                <c:pt idx="23">
                  <c:v>2006-12-01</c:v>
                </c:pt>
                <c:pt idx="24">
                  <c:v>2007-01-01</c:v>
                </c:pt>
                <c:pt idx="25">
                  <c:v>2007-02-01</c:v>
                </c:pt>
                <c:pt idx="26">
                  <c:v>2007-03-01</c:v>
                </c:pt>
                <c:pt idx="27">
                  <c:v>2007-04-01</c:v>
                </c:pt>
                <c:pt idx="28">
                  <c:v>2007-05-01</c:v>
                </c:pt>
                <c:pt idx="29">
                  <c:v>2007-06-01</c:v>
                </c:pt>
                <c:pt idx="30">
                  <c:v>2007-07-01</c:v>
                </c:pt>
                <c:pt idx="31">
                  <c:v>2007-08-01</c:v>
                </c:pt>
                <c:pt idx="32">
                  <c:v>2007-09-01</c:v>
                </c:pt>
                <c:pt idx="33">
                  <c:v>2007-10-01</c:v>
                </c:pt>
                <c:pt idx="34">
                  <c:v>2007-11-01</c:v>
                </c:pt>
                <c:pt idx="35">
                  <c:v>2007-12-01</c:v>
                </c:pt>
                <c:pt idx="36">
                  <c:v>2008-01-01</c:v>
                </c:pt>
                <c:pt idx="37">
                  <c:v>2008-02-01</c:v>
                </c:pt>
                <c:pt idx="38">
                  <c:v>2008-03-01</c:v>
                </c:pt>
                <c:pt idx="39">
                  <c:v>2008-04-01</c:v>
                </c:pt>
                <c:pt idx="40">
                  <c:v>2008-05-01</c:v>
                </c:pt>
                <c:pt idx="41">
                  <c:v>2008-06-01</c:v>
                </c:pt>
                <c:pt idx="42">
                  <c:v>2008-07-01</c:v>
                </c:pt>
                <c:pt idx="43">
                  <c:v>2008-08-01</c:v>
                </c:pt>
                <c:pt idx="44">
                  <c:v>2008-09-01</c:v>
                </c:pt>
                <c:pt idx="45">
                  <c:v>2008-10-01</c:v>
                </c:pt>
                <c:pt idx="46">
                  <c:v>2008-11-01</c:v>
                </c:pt>
                <c:pt idx="47">
                  <c:v>2008-12-01</c:v>
                </c:pt>
                <c:pt idx="48">
                  <c:v>2009-01-01</c:v>
                </c:pt>
                <c:pt idx="49">
                  <c:v>2009-02-01</c:v>
                </c:pt>
                <c:pt idx="50">
                  <c:v>2009-03-01</c:v>
                </c:pt>
                <c:pt idx="51">
                  <c:v>2009-04-01</c:v>
                </c:pt>
                <c:pt idx="52">
                  <c:v>2009-05-01</c:v>
                </c:pt>
                <c:pt idx="53">
                  <c:v>2009-06-01</c:v>
                </c:pt>
                <c:pt idx="54">
                  <c:v>2009-07-01</c:v>
                </c:pt>
                <c:pt idx="55">
                  <c:v>2009-08-01</c:v>
                </c:pt>
                <c:pt idx="56">
                  <c:v>2009-09-01</c:v>
                </c:pt>
                <c:pt idx="57">
                  <c:v>2009-10-01</c:v>
                </c:pt>
                <c:pt idx="58">
                  <c:v>2009-11-01</c:v>
                </c:pt>
                <c:pt idx="59">
                  <c:v>2009-12-01</c:v>
                </c:pt>
                <c:pt idx="60">
                  <c:v>2010-01-01</c:v>
                </c:pt>
                <c:pt idx="61">
                  <c:v>2010-02-01</c:v>
                </c:pt>
                <c:pt idx="62">
                  <c:v>2010-03-01</c:v>
                </c:pt>
                <c:pt idx="63">
                  <c:v>2010-04-01</c:v>
                </c:pt>
                <c:pt idx="64">
                  <c:v>2010-05-01</c:v>
                </c:pt>
                <c:pt idx="65">
                  <c:v>2010-06-01</c:v>
                </c:pt>
                <c:pt idx="66">
                  <c:v>2010-07-01</c:v>
                </c:pt>
                <c:pt idx="67">
                  <c:v>2010-08-01</c:v>
                </c:pt>
                <c:pt idx="68">
                  <c:v>2010-09-01</c:v>
                </c:pt>
                <c:pt idx="69">
                  <c:v>2010-10-01</c:v>
                </c:pt>
                <c:pt idx="70">
                  <c:v>2010-11-01</c:v>
                </c:pt>
                <c:pt idx="71">
                  <c:v>2010-12-01</c:v>
                </c:pt>
                <c:pt idx="72">
                  <c:v>2011-01-01</c:v>
                </c:pt>
                <c:pt idx="73">
                  <c:v>2011-02-01</c:v>
                </c:pt>
                <c:pt idx="74">
                  <c:v>2011-03-01</c:v>
                </c:pt>
                <c:pt idx="75">
                  <c:v>2011-04-01</c:v>
                </c:pt>
                <c:pt idx="76">
                  <c:v>2011-05-01</c:v>
                </c:pt>
                <c:pt idx="77">
                  <c:v>2011-06-01</c:v>
                </c:pt>
                <c:pt idx="78">
                  <c:v>2011-07-01</c:v>
                </c:pt>
                <c:pt idx="79">
                  <c:v>2011-08-01</c:v>
                </c:pt>
                <c:pt idx="80">
                  <c:v>2011-09-01</c:v>
                </c:pt>
                <c:pt idx="81">
                  <c:v>2011-10-01</c:v>
                </c:pt>
                <c:pt idx="82">
                  <c:v>2011-11-01</c:v>
                </c:pt>
                <c:pt idx="83">
                  <c:v>2011-12-01</c:v>
                </c:pt>
                <c:pt idx="84">
                  <c:v>2012-01-01</c:v>
                </c:pt>
                <c:pt idx="85">
                  <c:v>2012-02-01</c:v>
                </c:pt>
                <c:pt idx="86">
                  <c:v>2012-03-01</c:v>
                </c:pt>
                <c:pt idx="87">
                  <c:v>2012-04-01</c:v>
                </c:pt>
                <c:pt idx="88">
                  <c:v>2012-05-01</c:v>
                </c:pt>
                <c:pt idx="89">
                  <c:v>2012-06-01</c:v>
                </c:pt>
                <c:pt idx="90">
                  <c:v>2012-07-01</c:v>
                </c:pt>
                <c:pt idx="91">
                  <c:v>2012-08-01</c:v>
                </c:pt>
                <c:pt idx="92">
                  <c:v>2012-09-01</c:v>
                </c:pt>
                <c:pt idx="93">
                  <c:v>2012-10-01</c:v>
                </c:pt>
                <c:pt idx="94">
                  <c:v>2012-11-01</c:v>
                </c:pt>
                <c:pt idx="95">
                  <c:v>2012-12-01</c:v>
                </c:pt>
                <c:pt idx="96">
                  <c:v>2013-01-01</c:v>
                </c:pt>
                <c:pt idx="97">
                  <c:v>2013-02-01</c:v>
                </c:pt>
                <c:pt idx="98">
                  <c:v>2013-03-01</c:v>
                </c:pt>
                <c:pt idx="99">
                  <c:v>2013-04-01</c:v>
                </c:pt>
                <c:pt idx="100">
                  <c:v>2013-05-01</c:v>
                </c:pt>
                <c:pt idx="101">
                  <c:v>2013-06-01</c:v>
                </c:pt>
                <c:pt idx="102">
                  <c:v>2013-07-01</c:v>
                </c:pt>
                <c:pt idx="103">
                  <c:v>2013-08-01</c:v>
                </c:pt>
                <c:pt idx="104">
                  <c:v>2013-09-01</c:v>
                </c:pt>
                <c:pt idx="105">
                  <c:v>2013-10-01</c:v>
                </c:pt>
                <c:pt idx="106">
                  <c:v>2013-11-01</c:v>
                </c:pt>
                <c:pt idx="107">
                  <c:v>2013-12-01</c:v>
                </c:pt>
                <c:pt idx="108">
                  <c:v>2014-01-01</c:v>
                </c:pt>
                <c:pt idx="109">
                  <c:v>2014-02-01</c:v>
                </c:pt>
                <c:pt idx="110">
                  <c:v>2014-03-01</c:v>
                </c:pt>
                <c:pt idx="111">
                  <c:v>2014-04-01</c:v>
                </c:pt>
                <c:pt idx="112">
                  <c:v>2014-05-01</c:v>
                </c:pt>
                <c:pt idx="113">
                  <c:v>2014-06-01</c:v>
                </c:pt>
                <c:pt idx="114">
                  <c:v>2014-07-01</c:v>
                </c:pt>
                <c:pt idx="115">
                  <c:v>2014-08-01</c:v>
                </c:pt>
                <c:pt idx="116">
                  <c:v>2014-09-01</c:v>
                </c:pt>
                <c:pt idx="117">
                  <c:v>2014-10-01</c:v>
                </c:pt>
                <c:pt idx="118">
                  <c:v>2014-11-01</c:v>
                </c:pt>
                <c:pt idx="119">
                  <c:v>2014-12-01</c:v>
                </c:pt>
                <c:pt idx="120">
                  <c:v>2015-01-01</c:v>
                </c:pt>
                <c:pt idx="121">
                  <c:v>2015-02-01</c:v>
                </c:pt>
                <c:pt idx="122">
                  <c:v>2015-03-01</c:v>
                </c:pt>
                <c:pt idx="123">
                  <c:v>2015-04-01</c:v>
                </c:pt>
                <c:pt idx="124">
                  <c:v>2015-05-01</c:v>
                </c:pt>
                <c:pt idx="125">
                  <c:v>2015-06-01</c:v>
                </c:pt>
                <c:pt idx="126">
                  <c:v>2015-07-01</c:v>
                </c:pt>
                <c:pt idx="127">
                  <c:v>2015-08-01</c:v>
                </c:pt>
                <c:pt idx="128">
                  <c:v>2015-09-01</c:v>
                </c:pt>
                <c:pt idx="129">
                  <c:v>2015-10-01</c:v>
                </c:pt>
                <c:pt idx="130">
                  <c:v>2015-11-01</c:v>
                </c:pt>
                <c:pt idx="131">
                  <c:v>2015-12-01</c:v>
                </c:pt>
                <c:pt idx="132">
                  <c:v>2016-01-01</c:v>
                </c:pt>
                <c:pt idx="133">
                  <c:v>2016-02-01</c:v>
                </c:pt>
                <c:pt idx="134">
                  <c:v>2016-03-01</c:v>
                </c:pt>
                <c:pt idx="135">
                  <c:v>2016-04-01</c:v>
                </c:pt>
                <c:pt idx="136">
                  <c:v>2016-05-01</c:v>
                </c:pt>
                <c:pt idx="137">
                  <c:v>2016-06-01</c:v>
                </c:pt>
                <c:pt idx="138">
                  <c:v>2016-07-01</c:v>
                </c:pt>
                <c:pt idx="139">
                  <c:v>2016-08-01</c:v>
                </c:pt>
                <c:pt idx="140">
                  <c:v>2016-09-01</c:v>
                </c:pt>
                <c:pt idx="141">
                  <c:v>2016-10-01</c:v>
                </c:pt>
                <c:pt idx="142">
                  <c:v>2016-11-01</c:v>
                </c:pt>
                <c:pt idx="143">
                  <c:v>2016-12-01</c:v>
                </c:pt>
                <c:pt idx="144">
                  <c:v>2017-01-01</c:v>
                </c:pt>
                <c:pt idx="145">
                  <c:v>2017-02-01</c:v>
                </c:pt>
                <c:pt idx="146">
                  <c:v>2017-03-01</c:v>
                </c:pt>
                <c:pt idx="147">
                  <c:v>2017-04-01</c:v>
                </c:pt>
                <c:pt idx="148">
                  <c:v>2017-05-01</c:v>
                </c:pt>
                <c:pt idx="149">
                  <c:v>2017-06-01</c:v>
                </c:pt>
                <c:pt idx="150">
                  <c:v>2017-07-01</c:v>
                </c:pt>
                <c:pt idx="151">
                  <c:v>2017-08-01</c:v>
                </c:pt>
              </c:strCache>
            </c:strRef>
          </c:cat>
          <c:val>
            <c:numRef>
              <c:f>'Monthly Pivot Chart'!$B$2:$B$154</c:f>
              <c:numCache>
                <c:formatCode>General</c:formatCode>
                <c:ptCount val="152"/>
                <c:pt idx="0">
                  <c:v>1017.6</c:v>
                </c:pt>
                <c:pt idx="1">
                  <c:v>1024.8</c:v>
                </c:pt>
                <c:pt idx="2">
                  <c:v>1036.4000000000001</c:v>
                </c:pt>
                <c:pt idx="3">
                  <c:v>1068.8</c:v>
                </c:pt>
                <c:pt idx="4">
                  <c:v>1022.9</c:v>
                </c:pt>
                <c:pt idx="5">
                  <c:v>1074.4000000000001</c:v>
                </c:pt>
                <c:pt idx="6">
                  <c:v>1114</c:v>
                </c:pt>
                <c:pt idx="7">
                  <c:v>1057.5999999999999</c:v>
                </c:pt>
                <c:pt idx="8">
                  <c:v>1030.3</c:v>
                </c:pt>
                <c:pt idx="9">
                  <c:v>1021</c:v>
                </c:pt>
                <c:pt idx="10">
                  <c:v>1039.8</c:v>
                </c:pt>
                <c:pt idx="11">
                  <c:v>1055.7</c:v>
                </c:pt>
                <c:pt idx="12">
                  <c:v>1088.2</c:v>
                </c:pt>
                <c:pt idx="13">
                  <c:v>1074.3</c:v>
                </c:pt>
                <c:pt idx="14">
                  <c:v>1081.5999999999999</c:v>
                </c:pt>
                <c:pt idx="15">
                  <c:v>1083.2</c:v>
                </c:pt>
                <c:pt idx="16">
                  <c:v>1071.4000000000001</c:v>
                </c:pt>
                <c:pt idx="17">
                  <c:v>1085.8</c:v>
                </c:pt>
                <c:pt idx="18">
                  <c:v>1100.5</c:v>
                </c:pt>
                <c:pt idx="19">
                  <c:v>1082.3</c:v>
                </c:pt>
                <c:pt idx="20">
                  <c:v>1102.4000000000001</c:v>
                </c:pt>
                <c:pt idx="21">
                  <c:v>1103</c:v>
                </c:pt>
                <c:pt idx="22">
                  <c:v>1105.4000000000001</c:v>
                </c:pt>
                <c:pt idx="23">
                  <c:v>1120.4000000000001</c:v>
                </c:pt>
                <c:pt idx="24">
                  <c:v>1122.9000000000001</c:v>
                </c:pt>
                <c:pt idx="25">
                  <c:v>1120.4000000000001</c:v>
                </c:pt>
                <c:pt idx="26">
                  <c:v>1122.8</c:v>
                </c:pt>
                <c:pt idx="27">
                  <c:v>1129.2</c:v>
                </c:pt>
                <c:pt idx="28">
                  <c:v>1149.5</c:v>
                </c:pt>
                <c:pt idx="29">
                  <c:v>1136.0999999999999</c:v>
                </c:pt>
                <c:pt idx="30">
                  <c:v>1136.5999999999999</c:v>
                </c:pt>
                <c:pt idx="31">
                  <c:v>1151.2</c:v>
                </c:pt>
                <c:pt idx="32">
                  <c:v>1165</c:v>
                </c:pt>
                <c:pt idx="33">
                  <c:v>1162.4000000000001</c:v>
                </c:pt>
                <c:pt idx="34">
                  <c:v>1157.4000000000001</c:v>
                </c:pt>
                <c:pt idx="35">
                  <c:v>1146.5</c:v>
                </c:pt>
                <c:pt idx="36">
                  <c:v>1134.9000000000001</c:v>
                </c:pt>
                <c:pt idx="37">
                  <c:v>1117.2</c:v>
                </c:pt>
                <c:pt idx="38">
                  <c:v>1115.4000000000001</c:v>
                </c:pt>
                <c:pt idx="39">
                  <c:v>1117.3</c:v>
                </c:pt>
                <c:pt idx="40">
                  <c:v>1124.5999999999999</c:v>
                </c:pt>
                <c:pt idx="41">
                  <c:v>1115</c:v>
                </c:pt>
                <c:pt idx="42">
                  <c:v>1087.3</c:v>
                </c:pt>
                <c:pt idx="43">
                  <c:v>1105.0999999999999</c:v>
                </c:pt>
                <c:pt idx="44">
                  <c:v>1061.7</c:v>
                </c:pt>
                <c:pt idx="45">
                  <c:v>1015.3</c:v>
                </c:pt>
                <c:pt idx="46">
                  <c:v>1010.6</c:v>
                </c:pt>
                <c:pt idx="47">
                  <c:v>994.4</c:v>
                </c:pt>
                <c:pt idx="48">
                  <c:v>1025.2</c:v>
                </c:pt>
                <c:pt idx="49">
                  <c:v>1006.3</c:v>
                </c:pt>
                <c:pt idx="50">
                  <c:v>994.3</c:v>
                </c:pt>
                <c:pt idx="51">
                  <c:v>986.1</c:v>
                </c:pt>
                <c:pt idx="52">
                  <c:v>1006.8</c:v>
                </c:pt>
                <c:pt idx="53">
                  <c:v>1014.8</c:v>
                </c:pt>
                <c:pt idx="54">
                  <c:v>1034</c:v>
                </c:pt>
                <c:pt idx="55">
                  <c:v>1110.5</c:v>
                </c:pt>
                <c:pt idx="56">
                  <c:v>1007.2</c:v>
                </c:pt>
                <c:pt idx="57">
                  <c:v>1015.8</c:v>
                </c:pt>
                <c:pt idx="58">
                  <c:v>1037.8</c:v>
                </c:pt>
                <c:pt idx="59">
                  <c:v>1041.0999999999999</c:v>
                </c:pt>
                <c:pt idx="60">
                  <c:v>1028.3</c:v>
                </c:pt>
                <c:pt idx="61">
                  <c:v>1030.8</c:v>
                </c:pt>
                <c:pt idx="62">
                  <c:v>1076.3</c:v>
                </c:pt>
                <c:pt idx="63">
                  <c:v>1072.2</c:v>
                </c:pt>
                <c:pt idx="64">
                  <c:v>1075.5999999999999</c:v>
                </c:pt>
                <c:pt idx="65">
                  <c:v>1081.0999999999999</c:v>
                </c:pt>
                <c:pt idx="66">
                  <c:v>1088.5</c:v>
                </c:pt>
                <c:pt idx="67">
                  <c:v>1094.5999999999999</c:v>
                </c:pt>
                <c:pt idx="68">
                  <c:v>1098.2</c:v>
                </c:pt>
                <c:pt idx="69">
                  <c:v>1127.2</c:v>
                </c:pt>
                <c:pt idx="70">
                  <c:v>1126.2</c:v>
                </c:pt>
                <c:pt idx="71">
                  <c:v>1128.9000000000001</c:v>
                </c:pt>
                <c:pt idx="72">
                  <c:v>1136.5999999999999</c:v>
                </c:pt>
                <c:pt idx="73">
                  <c:v>1136.2</c:v>
                </c:pt>
                <c:pt idx="74">
                  <c:v>1152.5</c:v>
                </c:pt>
                <c:pt idx="75">
                  <c:v>1144</c:v>
                </c:pt>
                <c:pt idx="76">
                  <c:v>1131.7</c:v>
                </c:pt>
                <c:pt idx="77">
                  <c:v>1126.9000000000001</c:v>
                </c:pt>
                <c:pt idx="78">
                  <c:v>1144.3</c:v>
                </c:pt>
                <c:pt idx="79">
                  <c:v>1139.9000000000001</c:v>
                </c:pt>
                <c:pt idx="80">
                  <c:v>1161.7</c:v>
                </c:pt>
                <c:pt idx="81">
                  <c:v>1181.2</c:v>
                </c:pt>
                <c:pt idx="82">
                  <c:v>1177.5</c:v>
                </c:pt>
                <c:pt idx="83">
                  <c:v>1185.9000000000001</c:v>
                </c:pt>
                <c:pt idx="84">
                  <c:v>1203.5999999999999</c:v>
                </c:pt>
                <c:pt idx="85">
                  <c:v>1216.8</c:v>
                </c:pt>
                <c:pt idx="86">
                  <c:v>1221</c:v>
                </c:pt>
                <c:pt idx="87">
                  <c:v>1224.5999999999999</c:v>
                </c:pt>
                <c:pt idx="88">
                  <c:v>1220.8</c:v>
                </c:pt>
                <c:pt idx="89">
                  <c:v>1220.9000000000001</c:v>
                </c:pt>
                <c:pt idx="90">
                  <c:v>1230.0999999999999</c:v>
                </c:pt>
                <c:pt idx="91">
                  <c:v>1236.5999999999999</c:v>
                </c:pt>
                <c:pt idx="92">
                  <c:v>1260</c:v>
                </c:pt>
                <c:pt idx="93">
                  <c:v>1242.4000000000001</c:v>
                </c:pt>
                <c:pt idx="94">
                  <c:v>1268.3</c:v>
                </c:pt>
                <c:pt idx="95">
                  <c:v>1289.3</c:v>
                </c:pt>
                <c:pt idx="96">
                  <c:v>1297.5</c:v>
                </c:pt>
                <c:pt idx="97">
                  <c:v>1304.0999999999999</c:v>
                </c:pt>
                <c:pt idx="98">
                  <c:v>1289.8</c:v>
                </c:pt>
                <c:pt idx="99">
                  <c:v>1299.5999999999999</c:v>
                </c:pt>
                <c:pt idx="100">
                  <c:v>1300.3</c:v>
                </c:pt>
                <c:pt idx="101">
                  <c:v>1311.9</c:v>
                </c:pt>
                <c:pt idx="102">
                  <c:v>1315.6</c:v>
                </c:pt>
                <c:pt idx="103">
                  <c:v>1318.2</c:v>
                </c:pt>
                <c:pt idx="104">
                  <c:v>1317</c:v>
                </c:pt>
                <c:pt idx="105">
                  <c:v>1327.1</c:v>
                </c:pt>
                <c:pt idx="106">
                  <c:v>1342.4</c:v>
                </c:pt>
                <c:pt idx="107">
                  <c:v>1329.2</c:v>
                </c:pt>
                <c:pt idx="108">
                  <c:v>1314.5</c:v>
                </c:pt>
                <c:pt idx="109">
                  <c:v>1347.2</c:v>
                </c:pt>
                <c:pt idx="110">
                  <c:v>1391.1</c:v>
                </c:pt>
                <c:pt idx="111">
                  <c:v>1380.2</c:v>
                </c:pt>
                <c:pt idx="112">
                  <c:v>1394.7</c:v>
                </c:pt>
                <c:pt idx="113">
                  <c:v>1405.7</c:v>
                </c:pt>
                <c:pt idx="114">
                  <c:v>1406.8</c:v>
                </c:pt>
                <c:pt idx="115">
                  <c:v>1432.7</c:v>
                </c:pt>
                <c:pt idx="116">
                  <c:v>1419.5</c:v>
                </c:pt>
                <c:pt idx="117">
                  <c:v>1431.7</c:v>
                </c:pt>
                <c:pt idx="118">
                  <c:v>1455.9</c:v>
                </c:pt>
                <c:pt idx="119">
                  <c:v>1457.1</c:v>
                </c:pt>
                <c:pt idx="120">
                  <c:v>1465.2</c:v>
                </c:pt>
                <c:pt idx="121">
                  <c:v>1459.7</c:v>
                </c:pt>
                <c:pt idx="122">
                  <c:v>1501.7</c:v>
                </c:pt>
                <c:pt idx="123">
                  <c:v>1498</c:v>
                </c:pt>
                <c:pt idx="124">
                  <c:v>1517.1</c:v>
                </c:pt>
                <c:pt idx="125">
                  <c:v>1503.9</c:v>
                </c:pt>
                <c:pt idx="126">
                  <c:v>1516.7</c:v>
                </c:pt>
                <c:pt idx="127">
                  <c:v>1526.5</c:v>
                </c:pt>
                <c:pt idx="128">
                  <c:v>1531.4</c:v>
                </c:pt>
                <c:pt idx="129">
                  <c:v>1524.3</c:v>
                </c:pt>
                <c:pt idx="130">
                  <c:v>1545.7</c:v>
                </c:pt>
                <c:pt idx="131">
                  <c:v>1551.7</c:v>
                </c:pt>
                <c:pt idx="132">
                  <c:v>1532.9</c:v>
                </c:pt>
                <c:pt idx="133">
                  <c:v>1546.5</c:v>
                </c:pt>
                <c:pt idx="134">
                  <c:v>1553.8</c:v>
                </c:pt>
                <c:pt idx="135">
                  <c:v>1567</c:v>
                </c:pt>
                <c:pt idx="136">
                  <c:v>1573.2</c:v>
                </c:pt>
                <c:pt idx="137">
                  <c:v>1588.3</c:v>
                </c:pt>
                <c:pt idx="138">
                  <c:v>1613.7</c:v>
                </c:pt>
                <c:pt idx="139">
                  <c:v>1597.1</c:v>
                </c:pt>
                <c:pt idx="140">
                  <c:v>1624.9</c:v>
                </c:pt>
                <c:pt idx="141">
                  <c:v>1641.3</c:v>
                </c:pt>
                <c:pt idx="142">
                  <c:v>1637.7</c:v>
                </c:pt>
                <c:pt idx="143">
                  <c:v>1664.6</c:v>
                </c:pt>
                <c:pt idx="144">
                  <c:v>1638.2</c:v>
                </c:pt>
                <c:pt idx="145">
                  <c:v>1643.4</c:v>
                </c:pt>
                <c:pt idx="146">
                  <c:v>1660.4</c:v>
                </c:pt>
                <c:pt idx="147">
                  <c:v>1671.4</c:v>
                </c:pt>
                <c:pt idx="148">
                  <c:v>1677.5</c:v>
                </c:pt>
                <c:pt idx="149">
                  <c:v>1684.5</c:v>
                </c:pt>
                <c:pt idx="150">
                  <c:v>1706.6</c:v>
                </c:pt>
                <c:pt idx="151">
                  <c:v>1689.8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'Monthly Pivot Chart'!$C$1</c:f>
              <c:strCache>
                <c:ptCount val="1"/>
                <c:pt idx="0">
                  <c:v>Sum of Services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Pivot Chart'!$A$2:$A$154</c:f>
              <c:strCache>
                <c:ptCount val="152"/>
                <c:pt idx="0">
                  <c:v>2005-01-01</c:v>
                </c:pt>
                <c:pt idx="1">
                  <c:v>2005-02-01</c:v>
                </c:pt>
                <c:pt idx="2">
                  <c:v>2005-03-01</c:v>
                </c:pt>
                <c:pt idx="3">
                  <c:v>2005-04-01</c:v>
                </c:pt>
                <c:pt idx="4">
                  <c:v>2005-05-01</c:v>
                </c:pt>
                <c:pt idx="5">
                  <c:v>2005-06-01</c:v>
                </c:pt>
                <c:pt idx="6">
                  <c:v>2005-07-01</c:v>
                </c:pt>
                <c:pt idx="7">
                  <c:v>2005-08-01</c:v>
                </c:pt>
                <c:pt idx="8">
                  <c:v>2005-09-01</c:v>
                </c:pt>
                <c:pt idx="9">
                  <c:v>2005-10-01</c:v>
                </c:pt>
                <c:pt idx="10">
                  <c:v>2005-11-01</c:v>
                </c:pt>
                <c:pt idx="11">
                  <c:v>2005-12-01</c:v>
                </c:pt>
                <c:pt idx="12">
                  <c:v>2006-01-01</c:v>
                </c:pt>
                <c:pt idx="13">
                  <c:v>2006-02-01</c:v>
                </c:pt>
                <c:pt idx="14">
                  <c:v>2006-03-01</c:v>
                </c:pt>
                <c:pt idx="15">
                  <c:v>2006-04-01</c:v>
                </c:pt>
                <c:pt idx="16">
                  <c:v>2006-05-01</c:v>
                </c:pt>
                <c:pt idx="17">
                  <c:v>2006-06-01</c:v>
                </c:pt>
                <c:pt idx="18">
                  <c:v>2006-07-01</c:v>
                </c:pt>
                <c:pt idx="19">
                  <c:v>2006-08-01</c:v>
                </c:pt>
                <c:pt idx="20">
                  <c:v>2006-09-01</c:v>
                </c:pt>
                <c:pt idx="21">
                  <c:v>2006-10-01</c:v>
                </c:pt>
                <c:pt idx="22">
                  <c:v>2006-11-01</c:v>
                </c:pt>
                <c:pt idx="23">
                  <c:v>2006-12-01</c:v>
                </c:pt>
                <c:pt idx="24">
                  <c:v>2007-01-01</c:v>
                </c:pt>
                <c:pt idx="25">
                  <c:v>2007-02-01</c:v>
                </c:pt>
                <c:pt idx="26">
                  <c:v>2007-03-01</c:v>
                </c:pt>
                <c:pt idx="27">
                  <c:v>2007-04-01</c:v>
                </c:pt>
                <c:pt idx="28">
                  <c:v>2007-05-01</c:v>
                </c:pt>
                <c:pt idx="29">
                  <c:v>2007-06-01</c:v>
                </c:pt>
                <c:pt idx="30">
                  <c:v>2007-07-01</c:v>
                </c:pt>
                <c:pt idx="31">
                  <c:v>2007-08-01</c:v>
                </c:pt>
                <c:pt idx="32">
                  <c:v>2007-09-01</c:v>
                </c:pt>
                <c:pt idx="33">
                  <c:v>2007-10-01</c:v>
                </c:pt>
                <c:pt idx="34">
                  <c:v>2007-11-01</c:v>
                </c:pt>
                <c:pt idx="35">
                  <c:v>2007-12-01</c:v>
                </c:pt>
                <c:pt idx="36">
                  <c:v>2008-01-01</c:v>
                </c:pt>
                <c:pt idx="37">
                  <c:v>2008-02-01</c:v>
                </c:pt>
                <c:pt idx="38">
                  <c:v>2008-03-01</c:v>
                </c:pt>
                <c:pt idx="39">
                  <c:v>2008-04-01</c:v>
                </c:pt>
                <c:pt idx="40">
                  <c:v>2008-05-01</c:v>
                </c:pt>
                <c:pt idx="41">
                  <c:v>2008-06-01</c:v>
                </c:pt>
                <c:pt idx="42">
                  <c:v>2008-07-01</c:v>
                </c:pt>
                <c:pt idx="43">
                  <c:v>2008-08-01</c:v>
                </c:pt>
                <c:pt idx="44">
                  <c:v>2008-09-01</c:v>
                </c:pt>
                <c:pt idx="45">
                  <c:v>2008-10-01</c:v>
                </c:pt>
                <c:pt idx="46">
                  <c:v>2008-11-01</c:v>
                </c:pt>
                <c:pt idx="47">
                  <c:v>2008-12-01</c:v>
                </c:pt>
                <c:pt idx="48">
                  <c:v>2009-01-01</c:v>
                </c:pt>
                <c:pt idx="49">
                  <c:v>2009-02-01</c:v>
                </c:pt>
                <c:pt idx="50">
                  <c:v>2009-03-01</c:v>
                </c:pt>
                <c:pt idx="51">
                  <c:v>2009-04-01</c:v>
                </c:pt>
                <c:pt idx="52">
                  <c:v>2009-05-01</c:v>
                </c:pt>
                <c:pt idx="53">
                  <c:v>2009-06-01</c:v>
                </c:pt>
                <c:pt idx="54">
                  <c:v>2009-07-01</c:v>
                </c:pt>
                <c:pt idx="55">
                  <c:v>2009-08-01</c:v>
                </c:pt>
                <c:pt idx="56">
                  <c:v>2009-09-01</c:v>
                </c:pt>
                <c:pt idx="57">
                  <c:v>2009-10-01</c:v>
                </c:pt>
                <c:pt idx="58">
                  <c:v>2009-11-01</c:v>
                </c:pt>
                <c:pt idx="59">
                  <c:v>2009-12-01</c:v>
                </c:pt>
                <c:pt idx="60">
                  <c:v>2010-01-01</c:v>
                </c:pt>
                <c:pt idx="61">
                  <c:v>2010-02-01</c:v>
                </c:pt>
                <c:pt idx="62">
                  <c:v>2010-03-01</c:v>
                </c:pt>
                <c:pt idx="63">
                  <c:v>2010-04-01</c:v>
                </c:pt>
                <c:pt idx="64">
                  <c:v>2010-05-01</c:v>
                </c:pt>
                <c:pt idx="65">
                  <c:v>2010-06-01</c:v>
                </c:pt>
                <c:pt idx="66">
                  <c:v>2010-07-01</c:v>
                </c:pt>
                <c:pt idx="67">
                  <c:v>2010-08-01</c:v>
                </c:pt>
                <c:pt idx="68">
                  <c:v>2010-09-01</c:v>
                </c:pt>
                <c:pt idx="69">
                  <c:v>2010-10-01</c:v>
                </c:pt>
                <c:pt idx="70">
                  <c:v>2010-11-01</c:v>
                </c:pt>
                <c:pt idx="71">
                  <c:v>2010-12-01</c:v>
                </c:pt>
                <c:pt idx="72">
                  <c:v>2011-01-01</c:v>
                </c:pt>
                <c:pt idx="73">
                  <c:v>2011-02-01</c:v>
                </c:pt>
                <c:pt idx="74">
                  <c:v>2011-03-01</c:v>
                </c:pt>
                <c:pt idx="75">
                  <c:v>2011-04-01</c:v>
                </c:pt>
                <c:pt idx="76">
                  <c:v>2011-05-01</c:v>
                </c:pt>
                <c:pt idx="77">
                  <c:v>2011-06-01</c:v>
                </c:pt>
                <c:pt idx="78">
                  <c:v>2011-07-01</c:v>
                </c:pt>
                <c:pt idx="79">
                  <c:v>2011-08-01</c:v>
                </c:pt>
                <c:pt idx="80">
                  <c:v>2011-09-01</c:v>
                </c:pt>
                <c:pt idx="81">
                  <c:v>2011-10-01</c:v>
                </c:pt>
                <c:pt idx="82">
                  <c:v>2011-11-01</c:v>
                </c:pt>
                <c:pt idx="83">
                  <c:v>2011-12-01</c:v>
                </c:pt>
                <c:pt idx="84">
                  <c:v>2012-01-01</c:v>
                </c:pt>
                <c:pt idx="85">
                  <c:v>2012-02-01</c:v>
                </c:pt>
                <c:pt idx="86">
                  <c:v>2012-03-01</c:v>
                </c:pt>
                <c:pt idx="87">
                  <c:v>2012-04-01</c:v>
                </c:pt>
                <c:pt idx="88">
                  <c:v>2012-05-01</c:v>
                </c:pt>
                <c:pt idx="89">
                  <c:v>2012-06-01</c:v>
                </c:pt>
                <c:pt idx="90">
                  <c:v>2012-07-01</c:v>
                </c:pt>
                <c:pt idx="91">
                  <c:v>2012-08-01</c:v>
                </c:pt>
                <c:pt idx="92">
                  <c:v>2012-09-01</c:v>
                </c:pt>
                <c:pt idx="93">
                  <c:v>2012-10-01</c:v>
                </c:pt>
                <c:pt idx="94">
                  <c:v>2012-11-01</c:v>
                </c:pt>
                <c:pt idx="95">
                  <c:v>2012-12-01</c:v>
                </c:pt>
                <c:pt idx="96">
                  <c:v>2013-01-01</c:v>
                </c:pt>
                <c:pt idx="97">
                  <c:v>2013-02-01</c:v>
                </c:pt>
                <c:pt idx="98">
                  <c:v>2013-03-01</c:v>
                </c:pt>
                <c:pt idx="99">
                  <c:v>2013-04-01</c:v>
                </c:pt>
                <c:pt idx="100">
                  <c:v>2013-05-01</c:v>
                </c:pt>
                <c:pt idx="101">
                  <c:v>2013-06-01</c:v>
                </c:pt>
                <c:pt idx="102">
                  <c:v>2013-07-01</c:v>
                </c:pt>
                <c:pt idx="103">
                  <c:v>2013-08-01</c:v>
                </c:pt>
                <c:pt idx="104">
                  <c:v>2013-09-01</c:v>
                </c:pt>
                <c:pt idx="105">
                  <c:v>2013-10-01</c:v>
                </c:pt>
                <c:pt idx="106">
                  <c:v>2013-11-01</c:v>
                </c:pt>
                <c:pt idx="107">
                  <c:v>2013-12-01</c:v>
                </c:pt>
                <c:pt idx="108">
                  <c:v>2014-01-01</c:v>
                </c:pt>
                <c:pt idx="109">
                  <c:v>2014-02-01</c:v>
                </c:pt>
                <c:pt idx="110">
                  <c:v>2014-03-01</c:v>
                </c:pt>
                <c:pt idx="111">
                  <c:v>2014-04-01</c:v>
                </c:pt>
                <c:pt idx="112">
                  <c:v>2014-05-01</c:v>
                </c:pt>
                <c:pt idx="113">
                  <c:v>2014-06-01</c:v>
                </c:pt>
                <c:pt idx="114">
                  <c:v>2014-07-01</c:v>
                </c:pt>
                <c:pt idx="115">
                  <c:v>2014-08-01</c:v>
                </c:pt>
                <c:pt idx="116">
                  <c:v>2014-09-01</c:v>
                </c:pt>
                <c:pt idx="117">
                  <c:v>2014-10-01</c:v>
                </c:pt>
                <c:pt idx="118">
                  <c:v>2014-11-01</c:v>
                </c:pt>
                <c:pt idx="119">
                  <c:v>2014-12-01</c:v>
                </c:pt>
                <c:pt idx="120">
                  <c:v>2015-01-01</c:v>
                </c:pt>
                <c:pt idx="121">
                  <c:v>2015-02-01</c:v>
                </c:pt>
                <c:pt idx="122">
                  <c:v>2015-03-01</c:v>
                </c:pt>
                <c:pt idx="123">
                  <c:v>2015-04-01</c:v>
                </c:pt>
                <c:pt idx="124">
                  <c:v>2015-05-01</c:v>
                </c:pt>
                <c:pt idx="125">
                  <c:v>2015-06-01</c:v>
                </c:pt>
                <c:pt idx="126">
                  <c:v>2015-07-01</c:v>
                </c:pt>
                <c:pt idx="127">
                  <c:v>2015-08-01</c:v>
                </c:pt>
                <c:pt idx="128">
                  <c:v>2015-09-01</c:v>
                </c:pt>
                <c:pt idx="129">
                  <c:v>2015-10-01</c:v>
                </c:pt>
                <c:pt idx="130">
                  <c:v>2015-11-01</c:v>
                </c:pt>
                <c:pt idx="131">
                  <c:v>2015-12-01</c:v>
                </c:pt>
                <c:pt idx="132">
                  <c:v>2016-01-01</c:v>
                </c:pt>
                <c:pt idx="133">
                  <c:v>2016-02-01</c:v>
                </c:pt>
                <c:pt idx="134">
                  <c:v>2016-03-01</c:v>
                </c:pt>
                <c:pt idx="135">
                  <c:v>2016-04-01</c:v>
                </c:pt>
                <c:pt idx="136">
                  <c:v>2016-05-01</c:v>
                </c:pt>
                <c:pt idx="137">
                  <c:v>2016-06-01</c:v>
                </c:pt>
                <c:pt idx="138">
                  <c:v>2016-07-01</c:v>
                </c:pt>
                <c:pt idx="139">
                  <c:v>2016-08-01</c:v>
                </c:pt>
                <c:pt idx="140">
                  <c:v>2016-09-01</c:v>
                </c:pt>
                <c:pt idx="141">
                  <c:v>2016-10-01</c:v>
                </c:pt>
                <c:pt idx="142">
                  <c:v>2016-11-01</c:v>
                </c:pt>
                <c:pt idx="143">
                  <c:v>2016-12-01</c:v>
                </c:pt>
                <c:pt idx="144">
                  <c:v>2017-01-01</c:v>
                </c:pt>
                <c:pt idx="145">
                  <c:v>2017-02-01</c:v>
                </c:pt>
                <c:pt idx="146">
                  <c:v>2017-03-01</c:v>
                </c:pt>
                <c:pt idx="147">
                  <c:v>2017-04-01</c:v>
                </c:pt>
                <c:pt idx="148">
                  <c:v>2017-05-01</c:v>
                </c:pt>
                <c:pt idx="149">
                  <c:v>2017-06-01</c:v>
                </c:pt>
                <c:pt idx="150">
                  <c:v>2017-07-01</c:v>
                </c:pt>
                <c:pt idx="151">
                  <c:v>2017-08-01</c:v>
                </c:pt>
              </c:strCache>
            </c:strRef>
          </c:cat>
          <c:val>
            <c:numRef>
              <c:f>'Monthly Pivot Chart'!$C$2:$C$154</c:f>
              <c:numCache>
                <c:formatCode>General</c:formatCode>
                <c:ptCount val="152"/>
                <c:pt idx="0">
                  <c:v>6250.7</c:v>
                </c:pt>
                <c:pt idx="1">
                  <c:v>6267.5</c:v>
                </c:pt>
                <c:pt idx="2">
                  <c:v>6296.2</c:v>
                </c:pt>
                <c:pt idx="3">
                  <c:v>6310.2</c:v>
                </c:pt>
                <c:pt idx="4">
                  <c:v>6328.7</c:v>
                </c:pt>
                <c:pt idx="5">
                  <c:v>6356.5</c:v>
                </c:pt>
                <c:pt idx="6">
                  <c:v>6374.3</c:v>
                </c:pt>
                <c:pt idx="7">
                  <c:v>6390.7</c:v>
                </c:pt>
                <c:pt idx="8">
                  <c:v>6400.3</c:v>
                </c:pt>
                <c:pt idx="9">
                  <c:v>6398.8</c:v>
                </c:pt>
                <c:pt idx="10">
                  <c:v>6424.9</c:v>
                </c:pt>
                <c:pt idx="11">
                  <c:v>6442</c:v>
                </c:pt>
                <c:pt idx="12">
                  <c:v>6432.7</c:v>
                </c:pt>
                <c:pt idx="13">
                  <c:v>6469</c:v>
                </c:pt>
                <c:pt idx="14">
                  <c:v>6491.6</c:v>
                </c:pt>
                <c:pt idx="15">
                  <c:v>6496.1</c:v>
                </c:pt>
                <c:pt idx="16">
                  <c:v>6521.1</c:v>
                </c:pt>
                <c:pt idx="17">
                  <c:v>6516.6</c:v>
                </c:pt>
                <c:pt idx="18">
                  <c:v>6534.9</c:v>
                </c:pt>
                <c:pt idx="19">
                  <c:v>6536.2</c:v>
                </c:pt>
                <c:pt idx="20">
                  <c:v>6552.5</c:v>
                </c:pt>
                <c:pt idx="21">
                  <c:v>6579.9</c:v>
                </c:pt>
                <c:pt idx="22">
                  <c:v>6589.6</c:v>
                </c:pt>
                <c:pt idx="23">
                  <c:v>6599</c:v>
                </c:pt>
                <c:pt idx="24">
                  <c:v>6613.7</c:v>
                </c:pt>
                <c:pt idx="25">
                  <c:v>6630</c:v>
                </c:pt>
                <c:pt idx="26">
                  <c:v>6627.8</c:v>
                </c:pt>
                <c:pt idx="27">
                  <c:v>6647.9</c:v>
                </c:pt>
                <c:pt idx="28">
                  <c:v>6638.2</c:v>
                </c:pt>
                <c:pt idx="29">
                  <c:v>6648.6</c:v>
                </c:pt>
                <c:pt idx="30">
                  <c:v>6658</c:v>
                </c:pt>
                <c:pt idx="31">
                  <c:v>6690.1</c:v>
                </c:pt>
                <c:pt idx="32">
                  <c:v>6672.2</c:v>
                </c:pt>
                <c:pt idx="33">
                  <c:v>6669.3</c:v>
                </c:pt>
                <c:pt idx="34">
                  <c:v>6690.6</c:v>
                </c:pt>
                <c:pt idx="35">
                  <c:v>6690.8</c:v>
                </c:pt>
                <c:pt idx="36">
                  <c:v>6704.9</c:v>
                </c:pt>
                <c:pt idx="37">
                  <c:v>6719.6</c:v>
                </c:pt>
                <c:pt idx="38">
                  <c:v>6707</c:v>
                </c:pt>
                <c:pt idx="39">
                  <c:v>6717.4</c:v>
                </c:pt>
                <c:pt idx="40">
                  <c:v>6714.6</c:v>
                </c:pt>
                <c:pt idx="41">
                  <c:v>6714.4</c:v>
                </c:pt>
                <c:pt idx="42">
                  <c:v>6712.6</c:v>
                </c:pt>
                <c:pt idx="43">
                  <c:v>6699.1</c:v>
                </c:pt>
                <c:pt idx="44">
                  <c:v>6712.5</c:v>
                </c:pt>
                <c:pt idx="45">
                  <c:v>6711.8</c:v>
                </c:pt>
                <c:pt idx="46">
                  <c:v>6706.5</c:v>
                </c:pt>
                <c:pt idx="47">
                  <c:v>6682.6</c:v>
                </c:pt>
                <c:pt idx="48">
                  <c:v>6679.5</c:v>
                </c:pt>
                <c:pt idx="49">
                  <c:v>6653.3</c:v>
                </c:pt>
                <c:pt idx="50">
                  <c:v>6654.8</c:v>
                </c:pt>
                <c:pt idx="51">
                  <c:v>6650.7</c:v>
                </c:pt>
                <c:pt idx="52">
                  <c:v>6635</c:v>
                </c:pt>
                <c:pt idx="53">
                  <c:v>6632.8</c:v>
                </c:pt>
                <c:pt idx="54">
                  <c:v>6635.1</c:v>
                </c:pt>
                <c:pt idx="55">
                  <c:v>6647.2</c:v>
                </c:pt>
                <c:pt idx="56">
                  <c:v>6645.7</c:v>
                </c:pt>
                <c:pt idx="57">
                  <c:v>6651</c:v>
                </c:pt>
                <c:pt idx="58">
                  <c:v>6632.7</c:v>
                </c:pt>
                <c:pt idx="59">
                  <c:v>6664.4</c:v>
                </c:pt>
                <c:pt idx="60">
                  <c:v>6659.6</c:v>
                </c:pt>
                <c:pt idx="61">
                  <c:v>6676.6</c:v>
                </c:pt>
                <c:pt idx="62">
                  <c:v>6675.6</c:v>
                </c:pt>
                <c:pt idx="63">
                  <c:v>6691.7</c:v>
                </c:pt>
                <c:pt idx="64">
                  <c:v>6716.1</c:v>
                </c:pt>
                <c:pt idx="65">
                  <c:v>6723.2</c:v>
                </c:pt>
                <c:pt idx="66">
                  <c:v>6730.7</c:v>
                </c:pt>
                <c:pt idx="67">
                  <c:v>6748.8</c:v>
                </c:pt>
                <c:pt idx="68">
                  <c:v>6752.5</c:v>
                </c:pt>
                <c:pt idx="69">
                  <c:v>6765.6</c:v>
                </c:pt>
                <c:pt idx="70">
                  <c:v>6790</c:v>
                </c:pt>
                <c:pt idx="71">
                  <c:v>6801.3</c:v>
                </c:pt>
                <c:pt idx="72">
                  <c:v>6799.5</c:v>
                </c:pt>
                <c:pt idx="73">
                  <c:v>6807.3</c:v>
                </c:pt>
                <c:pt idx="74">
                  <c:v>6829.2</c:v>
                </c:pt>
                <c:pt idx="75">
                  <c:v>6825.3</c:v>
                </c:pt>
                <c:pt idx="76">
                  <c:v>6841.5</c:v>
                </c:pt>
                <c:pt idx="77">
                  <c:v>6850.9</c:v>
                </c:pt>
                <c:pt idx="78">
                  <c:v>6870.9</c:v>
                </c:pt>
                <c:pt idx="79">
                  <c:v>6876.7</c:v>
                </c:pt>
                <c:pt idx="80">
                  <c:v>6882.4</c:v>
                </c:pt>
                <c:pt idx="81">
                  <c:v>6880</c:v>
                </c:pt>
                <c:pt idx="82">
                  <c:v>6876.6</c:v>
                </c:pt>
                <c:pt idx="83">
                  <c:v>6876.6</c:v>
                </c:pt>
                <c:pt idx="84">
                  <c:v>6887.9</c:v>
                </c:pt>
                <c:pt idx="85">
                  <c:v>6911.1</c:v>
                </c:pt>
                <c:pt idx="86">
                  <c:v>6895.1</c:v>
                </c:pt>
                <c:pt idx="87">
                  <c:v>6905</c:v>
                </c:pt>
                <c:pt idx="88">
                  <c:v>6906.5</c:v>
                </c:pt>
                <c:pt idx="89">
                  <c:v>6906.4</c:v>
                </c:pt>
                <c:pt idx="90">
                  <c:v>6920</c:v>
                </c:pt>
                <c:pt idx="91">
                  <c:v>6896.3</c:v>
                </c:pt>
                <c:pt idx="92">
                  <c:v>6912.9</c:v>
                </c:pt>
                <c:pt idx="93">
                  <c:v>6913.4</c:v>
                </c:pt>
                <c:pt idx="94">
                  <c:v>6922.4</c:v>
                </c:pt>
                <c:pt idx="95">
                  <c:v>6920.4</c:v>
                </c:pt>
                <c:pt idx="96">
                  <c:v>6910.2</c:v>
                </c:pt>
                <c:pt idx="97">
                  <c:v>6916.1</c:v>
                </c:pt>
                <c:pt idx="98">
                  <c:v>6929.5</c:v>
                </c:pt>
                <c:pt idx="99">
                  <c:v>6921.9</c:v>
                </c:pt>
                <c:pt idx="100">
                  <c:v>6927.1</c:v>
                </c:pt>
                <c:pt idx="101">
                  <c:v>6937.9</c:v>
                </c:pt>
                <c:pt idx="102">
                  <c:v>6933.5</c:v>
                </c:pt>
                <c:pt idx="103">
                  <c:v>6956.2</c:v>
                </c:pt>
                <c:pt idx="104">
                  <c:v>6966.8</c:v>
                </c:pt>
                <c:pt idx="105">
                  <c:v>6981.3</c:v>
                </c:pt>
                <c:pt idx="106">
                  <c:v>7015.7</c:v>
                </c:pt>
                <c:pt idx="107">
                  <c:v>7019.9</c:v>
                </c:pt>
                <c:pt idx="108">
                  <c:v>7028.6</c:v>
                </c:pt>
                <c:pt idx="109">
                  <c:v>7029.6</c:v>
                </c:pt>
                <c:pt idx="110">
                  <c:v>7047.7</c:v>
                </c:pt>
                <c:pt idx="111">
                  <c:v>7055</c:v>
                </c:pt>
                <c:pt idx="112">
                  <c:v>7069.8</c:v>
                </c:pt>
                <c:pt idx="113">
                  <c:v>7092.1</c:v>
                </c:pt>
                <c:pt idx="114">
                  <c:v>7101.6</c:v>
                </c:pt>
                <c:pt idx="115">
                  <c:v>7143.4</c:v>
                </c:pt>
                <c:pt idx="116">
                  <c:v>7162.8</c:v>
                </c:pt>
                <c:pt idx="117">
                  <c:v>7201.1</c:v>
                </c:pt>
                <c:pt idx="118">
                  <c:v>7219.8</c:v>
                </c:pt>
                <c:pt idx="119">
                  <c:v>7235.1</c:v>
                </c:pt>
                <c:pt idx="120">
                  <c:v>7261.3</c:v>
                </c:pt>
                <c:pt idx="121">
                  <c:v>7289.6</c:v>
                </c:pt>
                <c:pt idx="122">
                  <c:v>7288</c:v>
                </c:pt>
                <c:pt idx="123">
                  <c:v>7309.9</c:v>
                </c:pt>
                <c:pt idx="124">
                  <c:v>7321.9</c:v>
                </c:pt>
                <c:pt idx="125">
                  <c:v>7329.8</c:v>
                </c:pt>
                <c:pt idx="126">
                  <c:v>7338.2</c:v>
                </c:pt>
                <c:pt idx="127">
                  <c:v>7355.3</c:v>
                </c:pt>
                <c:pt idx="128">
                  <c:v>7376.5</c:v>
                </c:pt>
                <c:pt idx="129">
                  <c:v>7396.6</c:v>
                </c:pt>
                <c:pt idx="130">
                  <c:v>7398.2</c:v>
                </c:pt>
                <c:pt idx="131">
                  <c:v>7416.2</c:v>
                </c:pt>
                <c:pt idx="132">
                  <c:v>7420.4</c:v>
                </c:pt>
                <c:pt idx="133">
                  <c:v>7444.9</c:v>
                </c:pt>
                <c:pt idx="134">
                  <c:v>7438.8</c:v>
                </c:pt>
                <c:pt idx="135">
                  <c:v>7469.5</c:v>
                </c:pt>
                <c:pt idx="136">
                  <c:v>7482.9</c:v>
                </c:pt>
                <c:pt idx="137">
                  <c:v>7504.9</c:v>
                </c:pt>
                <c:pt idx="138">
                  <c:v>7514.1</c:v>
                </c:pt>
                <c:pt idx="139">
                  <c:v>7532.4</c:v>
                </c:pt>
                <c:pt idx="140">
                  <c:v>7558.3</c:v>
                </c:pt>
                <c:pt idx="141">
                  <c:v>7554.6</c:v>
                </c:pt>
                <c:pt idx="142">
                  <c:v>7575.4</c:v>
                </c:pt>
                <c:pt idx="143">
                  <c:v>7591.4</c:v>
                </c:pt>
                <c:pt idx="144">
                  <c:v>7601.8</c:v>
                </c:pt>
                <c:pt idx="145">
                  <c:v>7606.3</c:v>
                </c:pt>
                <c:pt idx="146">
                  <c:v>7655</c:v>
                </c:pt>
                <c:pt idx="147">
                  <c:v>7650.8</c:v>
                </c:pt>
                <c:pt idx="148">
                  <c:v>7666.2</c:v>
                </c:pt>
                <c:pt idx="149">
                  <c:v>7676.3</c:v>
                </c:pt>
                <c:pt idx="150">
                  <c:v>7687</c:v>
                </c:pt>
                <c:pt idx="151">
                  <c:v>7696.2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'Monthly Pivot Chart'!$D$1</c:f>
              <c:strCache>
                <c:ptCount val="1"/>
                <c:pt idx="0">
                  <c:v>Sum of NonDurable Goods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 Pivot Chart'!$A$2:$A$154</c:f>
              <c:strCache>
                <c:ptCount val="152"/>
                <c:pt idx="0">
                  <c:v>2005-01-01</c:v>
                </c:pt>
                <c:pt idx="1">
                  <c:v>2005-02-01</c:v>
                </c:pt>
                <c:pt idx="2">
                  <c:v>2005-03-01</c:v>
                </c:pt>
                <c:pt idx="3">
                  <c:v>2005-04-01</c:v>
                </c:pt>
                <c:pt idx="4">
                  <c:v>2005-05-01</c:v>
                </c:pt>
                <c:pt idx="5">
                  <c:v>2005-06-01</c:v>
                </c:pt>
                <c:pt idx="6">
                  <c:v>2005-07-01</c:v>
                </c:pt>
                <c:pt idx="7">
                  <c:v>2005-08-01</c:v>
                </c:pt>
                <c:pt idx="8">
                  <c:v>2005-09-01</c:v>
                </c:pt>
                <c:pt idx="9">
                  <c:v>2005-10-01</c:v>
                </c:pt>
                <c:pt idx="10">
                  <c:v>2005-11-01</c:v>
                </c:pt>
                <c:pt idx="11">
                  <c:v>2005-12-01</c:v>
                </c:pt>
                <c:pt idx="12">
                  <c:v>2006-01-01</c:v>
                </c:pt>
                <c:pt idx="13">
                  <c:v>2006-02-01</c:v>
                </c:pt>
                <c:pt idx="14">
                  <c:v>2006-03-01</c:v>
                </c:pt>
                <c:pt idx="15">
                  <c:v>2006-04-01</c:v>
                </c:pt>
                <c:pt idx="16">
                  <c:v>2006-05-01</c:v>
                </c:pt>
                <c:pt idx="17">
                  <c:v>2006-06-01</c:v>
                </c:pt>
                <c:pt idx="18">
                  <c:v>2006-07-01</c:v>
                </c:pt>
                <c:pt idx="19">
                  <c:v>2006-08-01</c:v>
                </c:pt>
                <c:pt idx="20">
                  <c:v>2006-09-01</c:v>
                </c:pt>
                <c:pt idx="21">
                  <c:v>2006-10-01</c:v>
                </c:pt>
                <c:pt idx="22">
                  <c:v>2006-11-01</c:v>
                </c:pt>
                <c:pt idx="23">
                  <c:v>2006-12-01</c:v>
                </c:pt>
                <c:pt idx="24">
                  <c:v>2007-01-01</c:v>
                </c:pt>
                <c:pt idx="25">
                  <c:v>2007-02-01</c:v>
                </c:pt>
                <c:pt idx="26">
                  <c:v>2007-03-01</c:v>
                </c:pt>
                <c:pt idx="27">
                  <c:v>2007-04-01</c:v>
                </c:pt>
                <c:pt idx="28">
                  <c:v>2007-05-01</c:v>
                </c:pt>
                <c:pt idx="29">
                  <c:v>2007-06-01</c:v>
                </c:pt>
                <c:pt idx="30">
                  <c:v>2007-07-01</c:v>
                </c:pt>
                <c:pt idx="31">
                  <c:v>2007-08-01</c:v>
                </c:pt>
                <c:pt idx="32">
                  <c:v>2007-09-01</c:v>
                </c:pt>
                <c:pt idx="33">
                  <c:v>2007-10-01</c:v>
                </c:pt>
                <c:pt idx="34">
                  <c:v>2007-11-01</c:v>
                </c:pt>
                <c:pt idx="35">
                  <c:v>2007-12-01</c:v>
                </c:pt>
                <c:pt idx="36">
                  <c:v>2008-01-01</c:v>
                </c:pt>
                <c:pt idx="37">
                  <c:v>2008-02-01</c:v>
                </c:pt>
                <c:pt idx="38">
                  <c:v>2008-03-01</c:v>
                </c:pt>
                <c:pt idx="39">
                  <c:v>2008-04-01</c:v>
                </c:pt>
                <c:pt idx="40">
                  <c:v>2008-05-01</c:v>
                </c:pt>
                <c:pt idx="41">
                  <c:v>2008-06-01</c:v>
                </c:pt>
                <c:pt idx="42">
                  <c:v>2008-07-01</c:v>
                </c:pt>
                <c:pt idx="43">
                  <c:v>2008-08-01</c:v>
                </c:pt>
                <c:pt idx="44">
                  <c:v>2008-09-01</c:v>
                </c:pt>
                <c:pt idx="45">
                  <c:v>2008-10-01</c:v>
                </c:pt>
                <c:pt idx="46">
                  <c:v>2008-11-01</c:v>
                </c:pt>
                <c:pt idx="47">
                  <c:v>2008-12-01</c:v>
                </c:pt>
                <c:pt idx="48">
                  <c:v>2009-01-01</c:v>
                </c:pt>
                <c:pt idx="49">
                  <c:v>2009-02-01</c:v>
                </c:pt>
                <c:pt idx="50">
                  <c:v>2009-03-01</c:v>
                </c:pt>
                <c:pt idx="51">
                  <c:v>2009-04-01</c:v>
                </c:pt>
                <c:pt idx="52">
                  <c:v>2009-05-01</c:v>
                </c:pt>
                <c:pt idx="53">
                  <c:v>2009-06-01</c:v>
                </c:pt>
                <c:pt idx="54">
                  <c:v>2009-07-01</c:v>
                </c:pt>
                <c:pt idx="55">
                  <c:v>2009-08-01</c:v>
                </c:pt>
                <c:pt idx="56">
                  <c:v>2009-09-01</c:v>
                </c:pt>
                <c:pt idx="57">
                  <c:v>2009-10-01</c:v>
                </c:pt>
                <c:pt idx="58">
                  <c:v>2009-11-01</c:v>
                </c:pt>
                <c:pt idx="59">
                  <c:v>2009-12-01</c:v>
                </c:pt>
                <c:pt idx="60">
                  <c:v>2010-01-01</c:v>
                </c:pt>
                <c:pt idx="61">
                  <c:v>2010-02-01</c:v>
                </c:pt>
                <c:pt idx="62">
                  <c:v>2010-03-01</c:v>
                </c:pt>
                <c:pt idx="63">
                  <c:v>2010-04-01</c:v>
                </c:pt>
                <c:pt idx="64">
                  <c:v>2010-05-01</c:v>
                </c:pt>
                <c:pt idx="65">
                  <c:v>2010-06-01</c:v>
                </c:pt>
                <c:pt idx="66">
                  <c:v>2010-07-01</c:v>
                </c:pt>
                <c:pt idx="67">
                  <c:v>2010-08-01</c:v>
                </c:pt>
                <c:pt idx="68">
                  <c:v>2010-09-01</c:v>
                </c:pt>
                <c:pt idx="69">
                  <c:v>2010-10-01</c:v>
                </c:pt>
                <c:pt idx="70">
                  <c:v>2010-11-01</c:v>
                </c:pt>
                <c:pt idx="71">
                  <c:v>2010-12-01</c:v>
                </c:pt>
                <c:pt idx="72">
                  <c:v>2011-01-01</c:v>
                </c:pt>
                <c:pt idx="73">
                  <c:v>2011-02-01</c:v>
                </c:pt>
                <c:pt idx="74">
                  <c:v>2011-03-01</c:v>
                </c:pt>
                <c:pt idx="75">
                  <c:v>2011-04-01</c:v>
                </c:pt>
                <c:pt idx="76">
                  <c:v>2011-05-01</c:v>
                </c:pt>
                <c:pt idx="77">
                  <c:v>2011-06-01</c:v>
                </c:pt>
                <c:pt idx="78">
                  <c:v>2011-07-01</c:v>
                </c:pt>
                <c:pt idx="79">
                  <c:v>2011-08-01</c:v>
                </c:pt>
                <c:pt idx="80">
                  <c:v>2011-09-01</c:v>
                </c:pt>
                <c:pt idx="81">
                  <c:v>2011-10-01</c:v>
                </c:pt>
                <c:pt idx="82">
                  <c:v>2011-11-01</c:v>
                </c:pt>
                <c:pt idx="83">
                  <c:v>2011-12-01</c:v>
                </c:pt>
                <c:pt idx="84">
                  <c:v>2012-01-01</c:v>
                </c:pt>
                <c:pt idx="85">
                  <c:v>2012-02-01</c:v>
                </c:pt>
                <c:pt idx="86">
                  <c:v>2012-03-01</c:v>
                </c:pt>
                <c:pt idx="87">
                  <c:v>2012-04-01</c:v>
                </c:pt>
                <c:pt idx="88">
                  <c:v>2012-05-01</c:v>
                </c:pt>
                <c:pt idx="89">
                  <c:v>2012-06-01</c:v>
                </c:pt>
                <c:pt idx="90">
                  <c:v>2012-07-01</c:v>
                </c:pt>
                <c:pt idx="91">
                  <c:v>2012-08-01</c:v>
                </c:pt>
                <c:pt idx="92">
                  <c:v>2012-09-01</c:v>
                </c:pt>
                <c:pt idx="93">
                  <c:v>2012-10-01</c:v>
                </c:pt>
                <c:pt idx="94">
                  <c:v>2012-11-01</c:v>
                </c:pt>
                <c:pt idx="95">
                  <c:v>2012-12-01</c:v>
                </c:pt>
                <c:pt idx="96">
                  <c:v>2013-01-01</c:v>
                </c:pt>
                <c:pt idx="97">
                  <c:v>2013-02-01</c:v>
                </c:pt>
                <c:pt idx="98">
                  <c:v>2013-03-01</c:v>
                </c:pt>
                <c:pt idx="99">
                  <c:v>2013-04-01</c:v>
                </c:pt>
                <c:pt idx="100">
                  <c:v>2013-05-01</c:v>
                </c:pt>
                <c:pt idx="101">
                  <c:v>2013-06-01</c:v>
                </c:pt>
                <c:pt idx="102">
                  <c:v>2013-07-01</c:v>
                </c:pt>
                <c:pt idx="103">
                  <c:v>2013-08-01</c:v>
                </c:pt>
                <c:pt idx="104">
                  <c:v>2013-09-01</c:v>
                </c:pt>
                <c:pt idx="105">
                  <c:v>2013-10-01</c:v>
                </c:pt>
                <c:pt idx="106">
                  <c:v>2013-11-01</c:v>
                </c:pt>
                <c:pt idx="107">
                  <c:v>2013-12-01</c:v>
                </c:pt>
                <c:pt idx="108">
                  <c:v>2014-01-01</c:v>
                </c:pt>
                <c:pt idx="109">
                  <c:v>2014-02-01</c:v>
                </c:pt>
                <c:pt idx="110">
                  <c:v>2014-03-01</c:v>
                </c:pt>
                <c:pt idx="111">
                  <c:v>2014-04-01</c:v>
                </c:pt>
                <c:pt idx="112">
                  <c:v>2014-05-01</c:v>
                </c:pt>
                <c:pt idx="113">
                  <c:v>2014-06-01</c:v>
                </c:pt>
                <c:pt idx="114">
                  <c:v>2014-07-01</c:v>
                </c:pt>
                <c:pt idx="115">
                  <c:v>2014-08-01</c:v>
                </c:pt>
                <c:pt idx="116">
                  <c:v>2014-09-01</c:v>
                </c:pt>
                <c:pt idx="117">
                  <c:v>2014-10-01</c:v>
                </c:pt>
                <c:pt idx="118">
                  <c:v>2014-11-01</c:v>
                </c:pt>
                <c:pt idx="119">
                  <c:v>2014-12-01</c:v>
                </c:pt>
                <c:pt idx="120">
                  <c:v>2015-01-01</c:v>
                </c:pt>
                <c:pt idx="121">
                  <c:v>2015-02-01</c:v>
                </c:pt>
                <c:pt idx="122">
                  <c:v>2015-03-01</c:v>
                </c:pt>
                <c:pt idx="123">
                  <c:v>2015-04-01</c:v>
                </c:pt>
                <c:pt idx="124">
                  <c:v>2015-05-01</c:v>
                </c:pt>
                <c:pt idx="125">
                  <c:v>2015-06-01</c:v>
                </c:pt>
                <c:pt idx="126">
                  <c:v>2015-07-01</c:v>
                </c:pt>
                <c:pt idx="127">
                  <c:v>2015-08-01</c:v>
                </c:pt>
                <c:pt idx="128">
                  <c:v>2015-09-01</c:v>
                </c:pt>
                <c:pt idx="129">
                  <c:v>2015-10-01</c:v>
                </c:pt>
                <c:pt idx="130">
                  <c:v>2015-11-01</c:v>
                </c:pt>
                <c:pt idx="131">
                  <c:v>2015-12-01</c:v>
                </c:pt>
                <c:pt idx="132">
                  <c:v>2016-01-01</c:v>
                </c:pt>
                <c:pt idx="133">
                  <c:v>2016-02-01</c:v>
                </c:pt>
                <c:pt idx="134">
                  <c:v>2016-03-01</c:v>
                </c:pt>
                <c:pt idx="135">
                  <c:v>2016-04-01</c:v>
                </c:pt>
                <c:pt idx="136">
                  <c:v>2016-05-01</c:v>
                </c:pt>
                <c:pt idx="137">
                  <c:v>2016-06-01</c:v>
                </c:pt>
                <c:pt idx="138">
                  <c:v>2016-07-01</c:v>
                </c:pt>
                <c:pt idx="139">
                  <c:v>2016-08-01</c:v>
                </c:pt>
                <c:pt idx="140">
                  <c:v>2016-09-01</c:v>
                </c:pt>
                <c:pt idx="141">
                  <c:v>2016-10-01</c:v>
                </c:pt>
                <c:pt idx="142">
                  <c:v>2016-11-01</c:v>
                </c:pt>
                <c:pt idx="143">
                  <c:v>2016-12-01</c:v>
                </c:pt>
                <c:pt idx="144">
                  <c:v>2017-01-01</c:v>
                </c:pt>
                <c:pt idx="145">
                  <c:v>2017-02-01</c:v>
                </c:pt>
                <c:pt idx="146">
                  <c:v>2017-03-01</c:v>
                </c:pt>
                <c:pt idx="147">
                  <c:v>2017-04-01</c:v>
                </c:pt>
                <c:pt idx="148">
                  <c:v>2017-05-01</c:v>
                </c:pt>
                <c:pt idx="149">
                  <c:v>2017-06-01</c:v>
                </c:pt>
                <c:pt idx="150">
                  <c:v>2017-07-01</c:v>
                </c:pt>
                <c:pt idx="151">
                  <c:v>2017-08-01</c:v>
                </c:pt>
              </c:strCache>
            </c:strRef>
          </c:cat>
          <c:val>
            <c:numRef>
              <c:f>'Monthly Pivot Chart'!$D$2:$D$154</c:f>
              <c:numCache>
                <c:formatCode>General</c:formatCode>
                <c:ptCount val="152"/>
                <c:pt idx="0">
                  <c:v>2115.1999999999998</c:v>
                </c:pt>
                <c:pt idx="1">
                  <c:v>2122.9</c:v>
                </c:pt>
                <c:pt idx="2">
                  <c:v>2104</c:v>
                </c:pt>
                <c:pt idx="3">
                  <c:v>2127.3000000000002</c:v>
                </c:pt>
                <c:pt idx="4">
                  <c:v>2116.1</c:v>
                </c:pt>
                <c:pt idx="5">
                  <c:v>2126.1999999999998</c:v>
                </c:pt>
                <c:pt idx="6">
                  <c:v>2122.6999999999998</c:v>
                </c:pt>
                <c:pt idx="7">
                  <c:v>2137.9</c:v>
                </c:pt>
                <c:pt idx="8">
                  <c:v>2123.1</c:v>
                </c:pt>
                <c:pt idx="9">
                  <c:v>2159.1999999999998</c:v>
                </c:pt>
                <c:pt idx="10">
                  <c:v>2164.1999999999998</c:v>
                </c:pt>
                <c:pt idx="11">
                  <c:v>2169.1999999999998</c:v>
                </c:pt>
                <c:pt idx="12">
                  <c:v>2177.1999999999998</c:v>
                </c:pt>
                <c:pt idx="13">
                  <c:v>2190.1</c:v>
                </c:pt>
                <c:pt idx="14">
                  <c:v>2179</c:v>
                </c:pt>
                <c:pt idx="15">
                  <c:v>2190.8000000000002</c:v>
                </c:pt>
                <c:pt idx="16">
                  <c:v>2190.3000000000002</c:v>
                </c:pt>
                <c:pt idx="17">
                  <c:v>2186.8000000000002</c:v>
                </c:pt>
                <c:pt idx="18">
                  <c:v>2198.4</c:v>
                </c:pt>
                <c:pt idx="19">
                  <c:v>2195</c:v>
                </c:pt>
                <c:pt idx="20">
                  <c:v>2207.4</c:v>
                </c:pt>
                <c:pt idx="21">
                  <c:v>2226.5</c:v>
                </c:pt>
                <c:pt idx="22">
                  <c:v>2230.5</c:v>
                </c:pt>
                <c:pt idx="23">
                  <c:v>2254</c:v>
                </c:pt>
                <c:pt idx="24">
                  <c:v>2243.8000000000002</c:v>
                </c:pt>
                <c:pt idx="25">
                  <c:v>2236.8000000000002</c:v>
                </c:pt>
                <c:pt idx="26">
                  <c:v>2244.1</c:v>
                </c:pt>
                <c:pt idx="27">
                  <c:v>2238.1</c:v>
                </c:pt>
                <c:pt idx="28">
                  <c:v>2237.4</c:v>
                </c:pt>
                <c:pt idx="29">
                  <c:v>2235.9</c:v>
                </c:pt>
                <c:pt idx="30">
                  <c:v>2248.5</c:v>
                </c:pt>
                <c:pt idx="31">
                  <c:v>2234.9</c:v>
                </c:pt>
                <c:pt idx="32">
                  <c:v>2237.1</c:v>
                </c:pt>
                <c:pt idx="33">
                  <c:v>2230.5</c:v>
                </c:pt>
                <c:pt idx="34">
                  <c:v>2240.6</c:v>
                </c:pt>
                <c:pt idx="35">
                  <c:v>2244.1</c:v>
                </c:pt>
                <c:pt idx="36">
                  <c:v>2232.3000000000002</c:v>
                </c:pt>
                <c:pt idx="37">
                  <c:v>2207.4</c:v>
                </c:pt>
                <c:pt idx="38">
                  <c:v>2238.8000000000002</c:v>
                </c:pt>
                <c:pt idx="39">
                  <c:v>2243.1</c:v>
                </c:pt>
                <c:pt idx="40">
                  <c:v>2243</c:v>
                </c:pt>
                <c:pt idx="41">
                  <c:v>2239.1999999999998</c:v>
                </c:pt>
                <c:pt idx="42">
                  <c:v>2228.1</c:v>
                </c:pt>
                <c:pt idx="43">
                  <c:v>2221.5</c:v>
                </c:pt>
                <c:pt idx="44">
                  <c:v>2186.9</c:v>
                </c:pt>
                <c:pt idx="45">
                  <c:v>2189.5</c:v>
                </c:pt>
                <c:pt idx="46">
                  <c:v>2180.3000000000002</c:v>
                </c:pt>
                <c:pt idx="47">
                  <c:v>2165.9</c:v>
                </c:pt>
                <c:pt idx="48">
                  <c:v>2179.9</c:v>
                </c:pt>
                <c:pt idx="49">
                  <c:v>2187.1999999999998</c:v>
                </c:pt>
                <c:pt idx="50">
                  <c:v>2173.4</c:v>
                </c:pt>
                <c:pt idx="51">
                  <c:v>2170</c:v>
                </c:pt>
                <c:pt idx="52">
                  <c:v>2169.6</c:v>
                </c:pt>
                <c:pt idx="53">
                  <c:v>2153.5</c:v>
                </c:pt>
                <c:pt idx="54">
                  <c:v>2164</c:v>
                </c:pt>
                <c:pt idx="55">
                  <c:v>2176.1</c:v>
                </c:pt>
                <c:pt idx="56">
                  <c:v>2177.4</c:v>
                </c:pt>
                <c:pt idx="57">
                  <c:v>2182.1999999999998</c:v>
                </c:pt>
                <c:pt idx="58">
                  <c:v>2177.3000000000002</c:v>
                </c:pt>
                <c:pt idx="59">
                  <c:v>2190.9</c:v>
                </c:pt>
                <c:pt idx="60">
                  <c:v>2193.1999999999998</c:v>
                </c:pt>
                <c:pt idx="61">
                  <c:v>2203.4</c:v>
                </c:pt>
                <c:pt idx="62">
                  <c:v>2208.3000000000002</c:v>
                </c:pt>
                <c:pt idx="63">
                  <c:v>2209.1</c:v>
                </c:pt>
                <c:pt idx="64">
                  <c:v>2209.9</c:v>
                </c:pt>
                <c:pt idx="65">
                  <c:v>2217.1999999999998</c:v>
                </c:pt>
                <c:pt idx="66">
                  <c:v>2208.9</c:v>
                </c:pt>
                <c:pt idx="67">
                  <c:v>2232.1</c:v>
                </c:pt>
                <c:pt idx="68">
                  <c:v>2237</c:v>
                </c:pt>
                <c:pt idx="69">
                  <c:v>2245.6</c:v>
                </c:pt>
                <c:pt idx="70">
                  <c:v>2260.1999999999998</c:v>
                </c:pt>
                <c:pt idx="71">
                  <c:v>2257.5</c:v>
                </c:pt>
                <c:pt idx="72">
                  <c:v>2266.4</c:v>
                </c:pt>
                <c:pt idx="73">
                  <c:v>2267.8000000000002</c:v>
                </c:pt>
                <c:pt idx="74">
                  <c:v>2261</c:v>
                </c:pt>
                <c:pt idx="75">
                  <c:v>2267.6</c:v>
                </c:pt>
                <c:pt idx="76">
                  <c:v>2258</c:v>
                </c:pt>
                <c:pt idx="77">
                  <c:v>2271.1999999999998</c:v>
                </c:pt>
                <c:pt idx="78">
                  <c:v>2264.3000000000002</c:v>
                </c:pt>
                <c:pt idx="79">
                  <c:v>2257.3000000000002</c:v>
                </c:pt>
                <c:pt idx="80">
                  <c:v>2257.6</c:v>
                </c:pt>
                <c:pt idx="81">
                  <c:v>2270</c:v>
                </c:pt>
                <c:pt idx="82">
                  <c:v>2263.6999999999998</c:v>
                </c:pt>
                <c:pt idx="83">
                  <c:v>2253.3000000000002</c:v>
                </c:pt>
                <c:pt idx="84">
                  <c:v>2269</c:v>
                </c:pt>
                <c:pt idx="85">
                  <c:v>2276.9</c:v>
                </c:pt>
                <c:pt idx="86">
                  <c:v>2275.6999999999998</c:v>
                </c:pt>
                <c:pt idx="87">
                  <c:v>2277.4</c:v>
                </c:pt>
                <c:pt idx="88">
                  <c:v>2279.8000000000002</c:v>
                </c:pt>
                <c:pt idx="89">
                  <c:v>2270.4</c:v>
                </c:pt>
                <c:pt idx="90">
                  <c:v>2279.9</c:v>
                </c:pt>
                <c:pt idx="91">
                  <c:v>2281.3000000000002</c:v>
                </c:pt>
                <c:pt idx="92">
                  <c:v>2282</c:v>
                </c:pt>
                <c:pt idx="93">
                  <c:v>2280</c:v>
                </c:pt>
                <c:pt idx="94">
                  <c:v>2275.4</c:v>
                </c:pt>
                <c:pt idx="95">
                  <c:v>2282.6</c:v>
                </c:pt>
                <c:pt idx="96">
                  <c:v>2301.6</c:v>
                </c:pt>
                <c:pt idx="97">
                  <c:v>2303.3000000000002</c:v>
                </c:pt>
                <c:pt idx="98">
                  <c:v>2296.1999999999998</c:v>
                </c:pt>
                <c:pt idx="99">
                  <c:v>2297.1</c:v>
                </c:pt>
                <c:pt idx="100">
                  <c:v>2310</c:v>
                </c:pt>
                <c:pt idx="101">
                  <c:v>2309.1</c:v>
                </c:pt>
                <c:pt idx="102">
                  <c:v>2319.9</c:v>
                </c:pt>
                <c:pt idx="103">
                  <c:v>2305.6</c:v>
                </c:pt>
                <c:pt idx="104">
                  <c:v>2332.1</c:v>
                </c:pt>
                <c:pt idx="105">
                  <c:v>2332</c:v>
                </c:pt>
                <c:pt idx="106">
                  <c:v>2338.6999999999998</c:v>
                </c:pt>
                <c:pt idx="107">
                  <c:v>2348.1</c:v>
                </c:pt>
                <c:pt idx="108">
                  <c:v>2336</c:v>
                </c:pt>
                <c:pt idx="109">
                  <c:v>2346.8000000000002</c:v>
                </c:pt>
                <c:pt idx="110">
                  <c:v>2351.8000000000002</c:v>
                </c:pt>
                <c:pt idx="111">
                  <c:v>2364.3000000000002</c:v>
                </c:pt>
                <c:pt idx="112">
                  <c:v>2357.9</c:v>
                </c:pt>
                <c:pt idx="113">
                  <c:v>2363.6999999999998</c:v>
                </c:pt>
                <c:pt idx="114">
                  <c:v>2372</c:v>
                </c:pt>
                <c:pt idx="115">
                  <c:v>2388.3000000000002</c:v>
                </c:pt>
                <c:pt idx="116">
                  <c:v>2377.8000000000002</c:v>
                </c:pt>
                <c:pt idx="117">
                  <c:v>2396.9</c:v>
                </c:pt>
                <c:pt idx="118">
                  <c:v>2408.1999999999998</c:v>
                </c:pt>
                <c:pt idx="119">
                  <c:v>2411.9</c:v>
                </c:pt>
                <c:pt idx="120">
                  <c:v>2417.1</c:v>
                </c:pt>
                <c:pt idx="121">
                  <c:v>2411.1</c:v>
                </c:pt>
                <c:pt idx="122">
                  <c:v>2432.4</c:v>
                </c:pt>
                <c:pt idx="123">
                  <c:v>2425.8000000000002</c:v>
                </c:pt>
                <c:pt idx="124">
                  <c:v>2439.9</c:v>
                </c:pt>
                <c:pt idx="125">
                  <c:v>2439.8000000000002</c:v>
                </c:pt>
                <c:pt idx="126">
                  <c:v>2453.3000000000002</c:v>
                </c:pt>
                <c:pt idx="127">
                  <c:v>2458</c:v>
                </c:pt>
                <c:pt idx="128">
                  <c:v>2466.5</c:v>
                </c:pt>
                <c:pt idx="129">
                  <c:v>2461</c:v>
                </c:pt>
                <c:pt idx="130">
                  <c:v>2471.3000000000002</c:v>
                </c:pt>
                <c:pt idx="131">
                  <c:v>2485.1999999999998</c:v>
                </c:pt>
                <c:pt idx="132">
                  <c:v>2482</c:v>
                </c:pt>
                <c:pt idx="133">
                  <c:v>2493.4</c:v>
                </c:pt>
                <c:pt idx="134">
                  <c:v>2490.5</c:v>
                </c:pt>
                <c:pt idx="135">
                  <c:v>2509</c:v>
                </c:pt>
                <c:pt idx="136">
                  <c:v>2518</c:v>
                </c:pt>
                <c:pt idx="137">
                  <c:v>2525.6</c:v>
                </c:pt>
                <c:pt idx="138">
                  <c:v>2514.1</c:v>
                </c:pt>
                <c:pt idx="139">
                  <c:v>2518.1999999999998</c:v>
                </c:pt>
                <c:pt idx="140">
                  <c:v>2521.4</c:v>
                </c:pt>
                <c:pt idx="141">
                  <c:v>2524.4</c:v>
                </c:pt>
                <c:pt idx="142">
                  <c:v>2535.4</c:v>
                </c:pt>
                <c:pt idx="143">
                  <c:v>2539.8000000000002</c:v>
                </c:pt>
                <c:pt idx="144">
                  <c:v>2537.8000000000002</c:v>
                </c:pt>
                <c:pt idx="145">
                  <c:v>2530</c:v>
                </c:pt>
                <c:pt idx="146">
                  <c:v>2552.6999999999998</c:v>
                </c:pt>
                <c:pt idx="147">
                  <c:v>2560.1</c:v>
                </c:pt>
                <c:pt idx="148">
                  <c:v>2572</c:v>
                </c:pt>
                <c:pt idx="149">
                  <c:v>2567.6</c:v>
                </c:pt>
                <c:pt idx="150">
                  <c:v>2566.4</c:v>
                </c:pt>
                <c:pt idx="151">
                  <c:v>2561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969216"/>
        <c:axId val="1042979008"/>
      </c:lineChart>
      <c:catAx>
        <c:axId val="10429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979008"/>
        <c:crosses val="autoZero"/>
        <c:auto val="1"/>
        <c:lblAlgn val="ctr"/>
        <c:lblOffset val="100"/>
        <c:noMultiLvlLbl val="0"/>
      </c:catAx>
      <c:valAx>
        <c:axId val="10429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96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[All Economic Data (Recovered).xlsx]Monthly Pivot Chart!PivotTable4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34925" cap="rnd">
            <a:solidFill>
              <a:srgbClr val="8FB8E9"/>
            </a:solidFill>
            <a:prstDash val="sysDot"/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2080304571940155E-2"/>
          <c:y val="3.6166739000144665E-2"/>
          <c:w val="0.87117022479291373"/>
          <c:h val="0.83264471862277056"/>
        </c:manualLayout>
      </c:layout>
      <c:lineChart>
        <c:grouping val="standard"/>
        <c:varyColors val="0"/>
        <c:ser>
          <c:idx val="0"/>
          <c:order val="0"/>
          <c:tx>
            <c:strRef>
              <c:f>'Monthly Pivot Chart'!$F$1</c:f>
              <c:strCache>
                <c:ptCount val="1"/>
                <c:pt idx="0">
                  <c:v>Disposable Personal Income Seasonally Adjusted Annual Rate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 Pivot Chart'!$E$2:$E$153</c:f>
              <c:strCache>
                <c:ptCount val="152"/>
                <c:pt idx="0">
                  <c:v>2005-01-01</c:v>
                </c:pt>
                <c:pt idx="1">
                  <c:v>2005-02-01</c:v>
                </c:pt>
                <c:pt idx="2">
                  <c:v>2005-03-01</c:v>
                </c:pt>
                <c:pt idx="3">
                  <c:v>2005-04-01</c:v>
                </c:pt>
                <c:pt idx="4">
                  <c:v>2005-05-01</c:v>
                </c:pt>
                <c:pt idx="5">
                  <c:v>2005-06-01</c:v>
                </c:pt>
                <c:pt idx="6">
                  <c:v>2005-07-01</c:v>
                </c:pt>
                <c:pt idx="7">
                  <c:v>2005-08-01</c:v>
                </c:pt>
                <c:pt idx="8">
                  <c:v>2005-09-01</c:v>
                </c:pt>
                <c:pt idx="9">
                  <c:v>2005-10-01</c:v>
                </c:pt>
                <c:pt idx="10">
                  <c:v>2005-11-01</c:v>
                </c:pt>
                <c:pt idx="11">
                  <c:v>2005-12-01</c:v>
                </c:pt>
                <c:pt idx="12">
                  <c:v>2006-01-01</c:v>
                </c:pt>
                <c:pt idx="13">
                  <c:v>2006-02-01</c:v>
                </c:pt>
                <c:pt idx="14">
                  <c:v>2006-03-01</c:v>
                </c:pt>
                <c:pt idx="15">
                  <c:v>2006-04-01</c:v>
                </c:pt>
                <c:pt idx="16">
                  <c:v>2006-05-01</c:v>
                </c:pt>
                <c:pt idx="17">
                  <c:v>2006-06-01</c:v>
                </c:pt>
                <c:pt idx="18">
                  <c:v>2006-07-01</c:v>
                </c:pt>
                <c:pt idx="19">
                  <c:v>2006-08-01</c:v>
                </c:pt>
                <c:pt idx="20">
                  <c:v>2006-09-01</c:v>
                </c:pt>
                <c:pt idx="21">
                  <c:v>2006-10-01</c:v>
                </c:pt>
                <c:pt idx="22">
                  <c:v>2006-11-01</c:v>
                </c:pt>
                <c:pt idx="23">
                  <c:v>2006-12-01</c:v>
                </c:pt>
                <c:pt idx="24">
                  <c:v>2007-01-01</c:v>
                </c:pt>
                <c:pt idx="25">
                  <c:v>2007-02-01</c:v>
                </c:pt>
                <c:pt idx="26">
                  <c:v>2007-03-01</c:v>
                </c:pt>
                <c:pt idx="27">
                  <c:v>2007-04-01</c:v>
                </c:pt>
                <c:pt idx="28">
                  <c:v>2007-05-01</c:v>
                </c:pt>
                <c:pt idx="29">
                  <c:v>2007-06-01</c:v>
                </c:pt>
                <c:pt idx="30">
                  <c:v>2007-07-01</c:v>
                </c:pt>
                <c:pt idx="31">
                  <c:v>2007-08-01</c:v>
                </c:pt>
                <c:pt idx="32">
                  <c:v>2007-09-01</c:v>
                </c:pt>
                <c:pt idx="33">
                  <c:v>2007-10-01</c:v>
                </c:pt>
                <c:pt idx="34">
                  <c:v>2007-11-01</c:v>
                </c:pt>
                <c:pt idx="35">
                  <c:v>2007-12-01</c:v>
                </c:pt>
                <c:pt idx="36">
                  <c:v>2008-01-01</c:v>
                </c:pt>
                <c:pt idx="37">
                  <c:v>2008-02-01</c:v>
                </c:pt>
                <c:pt idx="38">
                  <c:v>2008-03-01</c:v>
                </c:pt>
                <c:pt idx="39">
                  <c:v>2008-04-01</c:v>
                </c:pt>
                <c:pt idx="40">
                  <c:v>2008-05-01</c:v>
                </c:pt>
                <c:pt idx="41">
                  <c:v>2008-06-01</c:v>
                </c:pt>
                <c:pt idx="42">
                  <c:v>2008-07-01</c:v>
                </c:pt>
                <c:pt idx="43">
                  <c:v>2008-08-01</c:v>
                </c:pt>
                <c:pt idx="44">
                  <c:v>2008-09-01</c:v>
                </c:pt>
                <c:pt idx="45">
                  <c:v>2008-10-01</c:v>
                </c:pt>
                <c:pt idx="46">
                  <c:v>2008-11-01</c:v>
                </c:pt>
                <c:pt idx="47">
                  <c:v>2008-12-01</c:v>
                </c:pt>
                <c:pt idx="48">
                  <c:v>2009-01-01</c:v>
                </c:pt>
                <c:pt idx="49">
                  <c:v>2009-02-01</c:v>
                </c:pt>
                <c:pt idx="50">
                  <c:v>2009-03-01</c:v>
                </c:pt>
                <c:pt idx="51">
                  <c:v>2009-04-01</c:v>
                </c:pt>
                <c:pt idx="52">
                  <c:v>2009-05-01</c:v>
                </c:pt>
                <c:pt idx="53">
                  <c:v>2009-06-01</c:v>
                </c:pt>
                <c:pt idx="54">
                  <c:v>2009-07-01</c:v>
                </c:pt>
                <c:pt idx="55">
                  <c:v>2009-08-01</c:v>
                </c:pt>
                <c:pt idx="56">
                  <c:v>2009-09-01</c:v>
                </c:pt>
                <c:pt idx="57">
                  <c:v>2009-10-01</c:v>
                </c:pt>
                <c:pt idx="58">
                  <c:v>2009-11-01</c:v>
                </c:pt>
                <c:pt idx="59">
                  <c:v>2009-12-01</c:v>
                </c:pt>
                <c:pt idx="60">
                  <c:v>2010-01-01</c:v>
                </c:pt>
                <c:pt idx="61">
                  <c:v>2010-02-01</c:v>
                </c:pt>
                <c:pt idx="62">
                  <c:v>2010-03-01</c:v>
                </c:pt>
                <c:pt idx="63">
                  <c:v>2010-04-01</c:v>
                </c:pt>
                <c:pt idx="64">
                  <c:v>2010-05-01</c:v>
                </c:pt>
                <c:pt idx="65">
                  <c:v>2010-06-01</c:v>
                </c:pt>
                <c:pt idx="66">
                  <c:v>2010-07-01</c:v>
                </c:pt>
                <c:pt idx="67">
                  <c:v>2010-08-01</c:v>
                </c:pt>
                <c:pt idx="68">
                  <c:v>2010-09-01</c:v>
                </c:pt>
                <c:pt idx="69">
                  <c:v>2010-10-01</c:v>
                </c:pt>
                <c:pt idx="70">
                  <c:v>2010-11-01</c:v>
                </c:pt>
                <c:pt idx="71">
                  <c:v>2010-12-01</c:v>
                </c:pt>
                <c:pt idx="72">
                  <c:v>2011-01-01</c:v>
                </c:pt>
                <c:pt idx="73">
                  <c:v>2011-02-01</c:v>
                </c:pt>
                <c:pt idx="74">
                  <c:v>2011-03-01</c:v>
                </c:pt>
                <c:pt idx="75">
                  <c:v>2011-04-01</c:v>
                </c:pt>
                <c:pt idx="76">
                  <c:v>2011-05-01</c:v>
                </c:pt>
                <c:pt idx="77">
                  <c:v>2011-06-01</c:v>
                </c:pt>
                <c:pt idx="78">
                  <c:v>2011-07-01</c:v>
                </c:pt>
                <c:pt idx="79">
                  <c:v>2011-08-01</c:v>
                </c:pt>
                <c:pt idx="80">
                  <c:v>2011-09-01</c:v>
                </c:pt>
                <c:pt idx="81">
                  <c:v>2011-10-01</c:v>
                </c:pt>
                <c:pt idx="82">
                  <c:v>2011-11-01</c:v>
                </c:pt>
                <c:pt idx="83">
                  <c:v>2011-12-01</c:v>
                </c:pt>
                <c:pt idx="84">
                  <c:v>2012-01-01</c:v>
                </c:pt>
                <c:pt idx="85">
                  <c:v>2012-02-01</c:v>
                </c:pt>
                <c:pt idx="86">
                  <c:v>2012-03-01</c:v>
                </c:pt>
                <c:pt idx="87">
                  <c:v>2012-04-01</c:v>
                </c:pt>
                <c:pt idx="88">
                  <c:v>2012-05-01</c:v>
                </c:pt>
                <c:pt idx="89">
                  <c:v>2012-06-01</c:v>
                </c:pt>
                <c:pt idx="90">
                  <c:v>2012-07-01</c:v>
                </c:pt>
                <c:pt idx="91">
                  <c:v>2012-08-01</c:v>
                </c:pt>
                <c:pt idx="92">
                  <c:v>2012-09-01</c:v>
                </c:pt>
                <c:pt idx="93">
                  <c:v>2012-10-01</c:v>
                </c:pt>
                <c:pt idx="94">
                  <c:v>2012-11-01</c:v>
                </c:pt>
                <c:pt idx="95">
                  <c:v>2012-12-01</c:v>
                </c:pt>
                <c:pt idx="96">
                  <c:v>2013-01-01</c:v>
                </c:pt>
                <c:pt idx="97">
                  <c:v>2013-02-01</c:v>
                </c:pt>
                <c:pt idx="98">
                  <c:v>2013-03-01</c:v>
                </c:pt>
                <c:pt idx="99">
                  <c:v>2013-04-01</c:v>
                </c:pt>
                <c:pt idx="100">
                  <c:v>2013-05-01</c:v>
                </c:pt>
                <c:pt idx="101">
                  <c:v>2013-06-01</c:v>
                </c:pt>
                <c:pt idx="102">
                  <c:v>2013-07-01</c:v>
                </c:pt>
                <c:pt idx="103">
                  <c:v>2013-08-01</c:v>
                </c:pt>
                <c:pt idx="104">
                  <c:v>2013-09-01</c:v>
                </c:pt>
                <c:pt idx="105">
                  <c:v>2013-10-01</c:v>
                </c:pt>
                <c:pt idx="106">
                  <c:v>2013-11-01</c:v>
                </c:pt>
                <c:pt idx="107">
                  <c:v>2013-12-01</c:v>
                </c:pt>
                <c:pt idx="108">
                  <c:v>2014-01-01</c:v>
                </c:pt>
                <c:pt idx="109">
                  <c:v>2014-02-01</c:v>
                </c:pt>
                <c:pt idx="110">
                  <c:v>2014-03-01</c:v>
                </c:pt>
                <c:pt idx="111">
                  <c:v>2014-04-01</c:v>
                </c:pt>
                <c:pt idx="112">
                  <c:v>2014-05-01</c:v>
                </c:pt>
                <c:pt idx="113">
                  <c:v>2014-06-01</c:v>
                </c:pt>
                <c:pt idx="114">
                  <c:v>2014-07-01</c:v>
                </c:pt>
                <c:pt idx="115">
                  <c:v>2014-08-01</c:v>
                </c:pt>
                <c:pt idx="116">
                  <c:v>2014-09-01</c:v>
                </c:pt>
                <c:pt idx="117">
                  <c:v>2014-10-01</c:v>
                </c:pt>
                <c:pt idx="118">
                  <c:v>2014-11-01</c:v>
                </c:pt>
                <c:pt idx="119">
                  <c:v>2014-12-01</c:v>
                </c:pt>
                <c:pt idx="120">
                  <c:v>2015-01-01</c:v>
                </c:pt>
                <c:pt idx="121">
                  <c:v>2015-02-01</c:v>
                </c:pt>
                <c:pt idx="122">
                  <c:v>2015-03-01</c:v>
                </c:pt>
                <c:pt idx="123">
                  <c:v>2015-04-01</c:v>
                </c:pt>
                <c:pt idx="124">
                  <c:v>2015-05-01</c:v>
                </c:pt>
                <c:pt idx="125">
                  <c:v>2015-06-01</c:v>
                </c:pt>
                <c:pt idx="126">
                  <c:v>2015-07-01</c:v>
                </c:pt>
                <c:pt idx="127">
                  <c:v>2015-08-01</c:v>
                </c:pt>
                <c:pt idx="128">
                  <c:v>2015-09-01</c:v>
                </c:pt>
                <c:pt idx="129">
                  <c:v>2015-10-01</c:v>
                </c:pt>
                <c:pt idx="130">
                  <c:v>2015-11-01</c:v>
                </c:pt>
                <c:pt idx="131">
                  <c:v>2015-12-01</c:v>
                </c:pt>
                <c:pt idx="132">
                  <c:v>2016-01-01</c:v>
                </c:pt>
                <c:pt idx="133">
                  <c:v>2016-02-01</c:v>
                </c:pt>
                <c:pt idx="134">
                  <c:v>2016-03-01</c:v>
                </c:pt>
                <c:pt idx="135">
                  <c:v>2016-04-01</c:v>
                </c:pt>
                <c:pt idx="136">
                  <c:v>2016-05-01</c:v>
                </c:pt>
                <c:pt idx="137">
                  <c:v>2016-06-01</c:v>
                </c:pt>
                <c:pt idx="138">
                  <c:v>2016-07-01</c:v>
                </c:pt>
                <c:pt idx="139">
                  <c:v>2016-08-01</c:v>
                </c:pt>
                <c:pt idx="140">
                  <c:v>2016-09-01</c:v>
                </c:pt>
                <c:pt idx="141">
                  <c:v>2016-10-01</c:v>
                </c:pt>
                <c:pt idx="142">
                  <c:v>2016-11-01</c:v>
                </c:pt>
                <c:pt idx="143">
                  <c:v>2016-12-01</c:v>
                </c:pt>
                <c:pt idx="144">
                  <c:v>2017-01-01</c:v>
                </c:pt>
                <c:pt idx="145">
                  <c:v>2017-02-01</c:v>
                </c:pt>
                <c:pt idx="146">
                  <c:v>2017-03-01</c:v>
                </c:pt>
                <c:pt idx="147">
                  <c:v>2017-04-01</c:v>
                </c:pt>
                <c:pt idx="148">
                  <c:v>2017-05-01</c:v>
                </c:pt>
                <c:pt idx="149">
                  <c:v>2017-06-01</c:v>
                </c:pt>
                <c:pt idx="150">
                  <c:v>2017-07-01</c:v>
                </c:pt>
                <c:pt idx="151">
                  <c:v>2017-08-01</c:v>
                </c:pt>
              </c:strCache>
            </c:strRef>
          </c:cat>
          <c:val>
            <c:numRef>
              <c:f>'Monthly Pivot Chart'!$F$2:$F$153</c:f>
              <c:numCache>
                <c:formatCode>General</c:formatCode>
                <c:ptCount val="152"/>
                <c:pt idx="0">
                  <c:v>9148.5</c:v>
                </c:pt>
                <c:pt idx="1">
                  <c:v>9179</c:v>
                </c:pt>
                <c:pt idx="2">
                  <c:v>9235.1</c:v>
                </c:pt>
                <c:pt idx="3">
                  <c:v>9279.7000000000007</c:v>
                </c:pt>
                <c:pt idx="4">
                  <c:v>9326.7000000000007</c:v>
                </c:pt>
                <c:pt idx="5">
                  <c:v>9359.1</c:v>
                </c:pt>
                <c:pt idx="6">
                  <c:v>9422.6</c:v>
                </c:pt>
                <c:pt idx="7">
                  <c:v>9476</c:v>
                </c:pt>
                <c:pt idx="8">
                  <c:v>9518.7000000000007</c:v>
                </c:pt>
                <c:pt idx="9">
                  <c:v>9578.4</c:v>
                </c:pt>
                <c:pt idx="10">
                  <c:v>9622.2000000000007</c:v>
                </c:pt>
                <c:pt idx="11">
                  <c:v>9675.2999999999993</c:v>
                </c:pt>
                <c:pt idx="12">
                  <c:v>9848.2000000000007</c:v>
                </c:pt>
                <c:pt idx="13">
                  <c:v>9894.7000000000007</c:v>
                </c:pt>
                <c:pt idx="14">
                  <c:v>9929.2000000000007</c:v>
                </c:pt>
                <c:pt idx="15">
                  <c:v>9957.7000000000007</c:v>
                </c:pt>
                <c:pt idx="16">
                  <c:v>9971.2000000000007</c:v>
                </c:pt>
                <c:pt idx="17">
                  <c:v>10017</c:v>
                </c:pt>
                <c:pt idx="18">
                  <c:v>10049.700000000001</c:v>
                </c:pt>
                <c:pt idx="19">
                  <c:v>10079.700000000001</c:v>
                </c:pt>
                <c:pt idx="20">
                  <c:v>10116.6</c:v>
                </c:pt>
                <c:pt idx="21">
                  <c:v>10147.799999999999</c:v>
                </c:pt>
                <c:pt idx="22">
                  <c:v>10186.299999999999</c:v>
                </c:pt>
                <c:pt idx="23">
                  <c:v>10254.700000000001</c:v>
                </c:pt>
                <c:pt idx="24">
                  <c:v>10295.700000000001</c:v>
                </c:pt>
                <c:pt idx="25">
                  <c:v>10356.6</c:v>
                </c:pt>
                <c:pt idx="26">
                  <c:v>10424.200000000001</c:v>
                </c:pt>
                <c:pt idx="27">
                  <c:v>10442.299999999999</c:v>
                </c:pt>
                <c:pt idx="28">
                  <c:v>10466.5</c:v>
                </c:pt>
                <c:pt idx="29">
                  <c:v>10476</c:v>
                </c:pt>
                <c:pt idx="30">
                  <c:v>10515.3</c:v>
                </c:pt>
                <c:pt idx="31">
                  <c:v>10530.6</c:v>
                </c:pt>
                <c:pt idx="32">
                  <c:v>10598.3</c:v>
                </c:pt>
                <c:pt idx="33">
                  <c:v>10609.7</c:v>
                </c:pt>
                <c:pt idx="34">
                  <c:v>10652.5</c:v>
                </c:pt>
                <c:pt idx="35">
                  <c:v>10726.6</c:v>
                </c:pt>
                <c:pt idx="36">
                  <c:v>10785.5</c:v>
                </c:pt>
                <c:pt idx="37">
                  <c:v>10828</c:v>
                </c:pt>
                <c:pt idx="38">
                  <c:v>10884.5</c:v>
                </c:pt>
                <c:pt idx="39">
                  <c:v>10869.2</c:v>
                </c:pt>
                <c:pt idx="40">
                  <c:v>11442</c:v>
                </c:pt>
                <c:pt idx="41">
                  <c:v>11217.4</c:v>
                </c:pt>
                <c:pt idx="42">
                  <c:v>11087.9</c:v>
                </c:pt>
                <c:pt idx="43">
                  <c:v>10990.1</c:v>
                </c:pt>
                <c:pt idx="44">
                  <c:v>11013.4</c:v>
                </c:pt>
                <c:pt idx="45">
                  <c:v>11007.7</c:v>
                </c:pt>
                <c:pt idx="46">
                  <c:v>10958.6</c:v>
                </c:pt>
                <c:pt idx="47">
                  <c:v>10860.1</c:v>
                </c:pt>
                <c:pt idx="48">
                  <c:v>10912.4</c:v>
                </c:pt>
                <c:pt idx="49">
                  <c:v>10837.9</c:v>
                </c:pt>
                <c:pt idx="50">
                  <c:v>10828.5</c:v>
                </c:pt>
                <c:pt idx="51">
                  <c:v>10903.9</c:v>
                </c:pt>
                <c:pt idx="52">
                  <c:v>11088.5</c:v>
                </c:pt>
                <c:pt idx="53">
                  <c:v>10965.3</c:v>
                </c:pt>
                <c:pt idx="54">
                  <c:v>10921.6</c:v>
                </c:pt>
                <c:pt idx="55">
                  <c:v>10923.6</c:v>
                </c:pt>
                <c:pt idx="56">
                  <c:v>10956.5</c:v>
                </c:pt>
                <c:pt idx="57">
                  <c:v>10945.4</c:v>
                </c:pt>
                <c:pt idx="58">
                  <c:v>10996.3</c:v>
                </c:pt>
                <c:pt idx="59">
                  <c:v>11040.4</c:v>
                </c:pt>
                <c:pt idx="60">
                  <c:v>11041.1</c:v>
                </c:pt>
                <c:pt idx="61">
                  <c:v>11023</c:v>
                </c:pt>
                <c:pt idx="62">
                  <c:v>11060.3</c:v>
                </c:pt>
                <c:pt idx="63">
                  <c:v>11141.1</c:v>
                </c:pt>
                <c:pt idx="64">
                  <c:v>11220.6</c:v>
                </c:pt>
                <c:pt idx="65">
                  <c:v>11231.2</c:v>
                </c:pt>
                <c:pt idx="66">
                  <c:v>11253.9</c:v>
                </c:pt>
                <c:pt idx="67">
                  <c:v>11304.7</c:v>
                </c:pt>
                <c:pt idx="68">
                  <c:v>11301.3</c:v>
                </c:pt>
                <c:pt idx="69">
                  <c:v>11355.5</c:v>
                </c:pt>
                <c:pt idx="70">
                  <c:v>11407.2</c:v>
                </c:pt>
                <c:pt idx="71">
                  <c:v>11514.5</c:v>
                </c:pt>
                <c:pt idx="72">
                  <c:v>11600.4</c:v>
                </c:pt>
                <c:pt idx="73">
                  <c:v>11664.6</c:v>
                </c:pt>
                <c:pt idx="74">
                  <c:v>11691.7</c:v>
                </c:pt>
                <c:pt idx="75">
                  <c:v>11712.1</c:v>
                </c:pt>
                <c:pt idx="76">
                  <c:v>11744</c:v>
                </c:pt>
                <c:pt idx="77">
                  <c:v>11798.8</c:v>
                </c:pt>
                <c:pt idx="78">
                  <c:v>11869</c:v>
                </c:pt>
                <c:pt idx="79">
                  <c:v>11888</c:v>
                </c:pt>
                <c:pt idx="80">
                  <c:v>11873</c:v>
                </c:pt>
                <c:pt idx="81">
                  <c:v>11890.7</c:v>
                </c:pt>
                <c:pt idx="82">
                  <c:v>11895.5</c:v>
                </c:pt>
                <c:pt idx="83">
                  <c:v>11988.6</c:v>
                </c:pt>
                <c:pt idx="84">
                  <c:v>12107.1</c:v>
                </c:pt>
                <c:pt idx="85">
                  <c:v>12201.4</c:v>
                </c:pt>
                <c:pt idx="86">
                  <c:v>12261.4</c:v>
                </c:pt>
                <c:pt idx="87">
                  <c:v>12310.5</c:v>
                </c:pt>
                <c:pt idx="88">
                  <c:v>12314.5</c:v>
                </c:pt>
                <c:pt idx="89">
                  <c:v>12339</c:v>
                </c:pt>
                <c:pt idx="90">
                  <c:v>12310</c:v>
                </c:pt>
                <c:pt idx="91">
                  <c:v>12329.4</c:v>
                </c:pt>
                <c:pt idx="92">
                  <c:v>12426.9</c:v>
                </c:pt>
                <c:pt idx="93">
                  <c:v>12536.6</c:v>
                </c:pt>
                <c:pt idx="94">
                  <c:v>12689</c:v>
                </c:pt>
                <c:pt idx="95">
                  <c:v>13018.8</c:v>
                </c:pt>
                <c:pt idx="96">
                  <c:v>12230.7</c:v>
                </c:pt>
                <c:pt idx="97">
                  <c:v>12274.6</c:v>
                </c:pt>
                <c:pt idx="98">
                  <c:v>12272.5</c:v>
                </c:pt>
                <c:pt idx="99">
                  <c:v>12266.8</c:v>
                </c:pt>
                <c:pt idx="100">
                  <c:v>12345.2</c:v>
                </c:pt>
                <c:pt idx="101">
                  <c:v>12395.7</c:v>
                </c:pt>
                <c:pt idx="102">
                  <c:v>12401.8</c:v>
                </c:pt>
                <c:pt idx="103">
                  <c:v>12456.6</c:v>
                </c:pt>
                <c:pt idx="104">
                  <c:v>12503.1</c:v>
                </c:pt>
                <c:pt idx="105">
                  <c:v>12487.6</c:v>
                </c:pt>
                <c:pt idx="106">
                  <c:v>12539.1</c:v>
                </c:pt>
                <c:pt idx="107">
                  <c:v>12576.3</c:v>
                </c:pt>
                <c:pt idx="108">
                  <c:v>12643.4</c:v>
                </c:pt>
                <c:pt idx="109">
                  <c:v>12731.5</c:v>
                </c:pt>
                <c:pt idx="110">
                  <c:v>12828.2</c:v>
                </c:pt>
                <c:pt idx="111">
                  <c:v>12888</c:v>
                </c:pt>
                <c:pt idx="112">
                  <c:v>12953.4</c:v>
                </c:pt>
                <c:pt idx="113">
                  <c:v>13025.8</c:v>
                </c:pt>
                <c:pt idx="114">
                  <c:v>13070.2</c:v>
                </c:pt>
                <c:pt idx="115">
                  <c:v>13135.8</c:v>
                </c:pt>
                <c:pt idx="116">
                  <c:v>13181.5</c:v>
                </c:pt>
                <c:pt idx="117">
                  <c:v>13255.9</c:v>
                </c:pt>
                <c:pt idx="118">
                  <c:v>13320.1</c:v>
                </c:pt>
                <c:pt idx="119">
                  <c:v>13357.8</c:v>
                </c:pt>
                <c:pt idx="120">
                  <c:v>13345.9</c:v>
                </c:pt>
                <c:pt idx="121">
                  <c:v>13417.1</c:v>
                </c:pt>
                <c:pt idx="122">
                  <c:v>13429.8</c:v>
                </c:pt>
                <c:pt idx="123">
                  <c:v>13514.3</c:v>
                </c:pt>
                <c:pt idx="124">
                  <c:v>13594.2</c:v>
                </c:pt>
                <c:pt idx="125">
                  <c:v>13637.6</c:v>
                </c:pt>
                <c:pt idx="126">
                  <c:v>13655.1</c:v>
                </c:pt>
                <c:pt idx="127">
                  <c:v>13689.4</c:v>
                </c:pt>
                <c:pt idx="128">
                  <c:v>13719</c:v>
                </c:pt>
                <c:pt idx="129">
                  <c:v>13780.7</c:v>
                </c:pt>
                <c:pt idx="130">
                  <c:v>13795.8</c:v>
                </c:pt>
                <c:pt idx="131">
                  <c:v>13801.5</c:v>
                </c:pt>
                <c:pt idx="132">
                  <c:v>13816.8</c:v>
                </c:pt>
                <c:pt idx="133">
                  <c:v>13802.6</c:v>
                </c:pt>
                <c:pt idx="134">
                  <c:v>13846.9</c:v>
                </c:pt>
                <c:pt idx="135">
                  <c:v>13921.6</c:v>
                </c:pt>
                <c:pt idx="136">
                  <c:v>13959.8</c:v>
                </c:pt>
                <c:pt idx="137">
                  <c:v>13996.8</c:v>
                </c:pt>
                <c:pt idx="138">
                  <c:v>14034.6</c:v>
                </c:pt>
                <c:pt idx="139">
                  <c:v>14040.7</c:v>
                </c:pt>
                <c:pt idx="140">
                  <c:v>14057.5</c:v>
                </c:pt>
                <c:pt idx="141">
                  <c:v>14059.6</c:v>
                </c:pt>
                <c:pt idx="142">
                  <c:v>14041.2</c:v>
                </c:pt>
                <c:pt idx="143">
                  <c:v>14044.8</c:v>
                </c:pt>
                <c:pt idx="144">
                  <c:v>14168.7</c:v>
                </c:pt>
                <c:pt idx="145">
                  <c:v>14234</c:v>
                </c:pt>
                <c:pt idx="146">
                  <c:v>14276.6</c:v>
                </c:pt>
                <c:pt idx="147">
                  <c:v>14309.2</c:v>
                </c:pt>
                <c:pt idx="148">
                  <c:v>14371.6</c:v>
                </c:pt>
                <c:pt idx="149">
                  <c:v>14373.7</c:v>
                </c:pt>
                <c:pt idx="150">
                  <c:v>14402.5</c:v>
                </c:pt>
                <c:pt idx="151">
                  <c:v>14417.4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83360"/>
        <c:axId val="1042980640"/>
      </c:lineChart>
      <c:lineChart>
        <c:grouping val="standard"/>
        <c:varyColors val="0"/>
        <c:ser>
          <c:idx val="1"/>
          <c:order val="1"/>
          <c:tx>
            <c:strRef>
              <c:f>'Monthly Pivot Chart'!$G$1</c:f>
              <c:strCache>
                <c:ptCount val="1"/>
                <c:pt idx="0">
                  <c:v>Personal Saving Rate Seasonally Adjusted Annual Rate</c:v>
                </c:pt>
              </c:strCache>
            </c:strRef>
          </c:tx>
          <c:spPr>
            <a:ln w="34925" cap="rnd">
              <a:solidFill>
                <a:srgbClr val="8FB8E9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'Monthly Pivot Chart'!$E$2:$E$153</c:f>
              <c:strCache>
                <c:ptCount val="152"/>
                <c:pt idx="0">
                  <c:v>2005-01-01</c:v>
                </c:pt>
                <c:pt idx="1">
                  <c:v>2005-02-01</c:v>
                </c:pt>
                <c:pt idx="2">
                  <c:v>2005-03-01</c:v>
                </c:pt>
                <c:pt idx="3">
                  <c:v>2005-04-01</c:v>
                </c:pt>
                <c:pt idx="4">
                  <c:v>2005-05-01</c:v>
                </c:pt>
                <c:pt idx="5">
                  <c:v>2005-06-01</c:v>
                </c:pt>
                <c:pt idx="6">
                  <c:v>2005-07-01</c:v>
                </c:pt>
                <c:pt idx="7">
                  <c:v>2005-08-01</c:v>
                </c:pt>
                <c:pt idx="8">
                  <c:v>2005-09-01</c:v>
                </c:pt>
                <c:pt idx="9">
                  <c:v>2005-10-01</c:v>
                </c:pt>
                <c:pt idx="10">
                  <c:v>2005-11-01</c:v>
                </c:pt>
                <c:pt idx="11">
                  <c:v>2005-12-01</c:v>
                </c:pt>
                <c:pt idx="12">
                  <c:v>2006-01-01</c:v>
                </c:pt>
                <c:pt idx="13">
                  <c:v>2006-02-01</c:v>
                </c:pt>
                <c:pt idx="14">
                  <c:v>2006-03-01</c:v>
                </c:pt>
                <c:pt idx="15">
                  <c:v>2006-04-01</c:v>
                </c:pt>
                <c:pt idx="16">
                  <c:v>2006-05-01</c:v>
                </c:pt>
                <c:pt idx="17">
                  <c:v>2006-06-01</c:v>
                </c:pt>
                <c:pt idx="18">
                  <c:v>2006-07-01</c:v>
                </c:pt>
                <c:pt idx="19">
                  <c:v>2006-08-01</c:v>
                </c:pt>
                <c:pt idx="20">
                  <c:v>2006-09-01</c:v>
                </c:pt>
                <c:pt idx="21">
                  <c:v>2006-10-01</c:v>
                </c:pt>
                <c:pt idx="22">
                  <c:v>2006-11-01</c:v>
                </c:pt>
                <c:pt idx="23">
                  <c:v>2006-12-01</c:v>
                </c:pt>
                <c:pt idx="24">
                  <c:v>2007-01-01</c:v>
                </c:pt>
                <c:pt idx="25">
                  <c:v>2007-02-01</c:v>
                </c:pt>
                <c:pt idx="26">
                  <c:v>2007-03-01</c:v>
                </c:pt>
                <c:pt idx="27">
                  <c:v>2007-04-01</c:v>
                </c:pt>
                <c:pt idx="28">
                  <c:v>2007-05-01</c:v>
                </c:pt>
                <c:pt idx="29">
                  <c:v>2007-06-01</c:v>
                </c:pt>
                <c:pt idx="30">
                  <c:v>2007-07-01</c:v>
                </c:pt>
                <c:pt idx="31">
                  <c:v>2007-08-01</c:v>
                </c:pt>
                <c:pt idx="32">
                  <c:v>2007-09-01</c:v>
                </c:pt>
                <c:pt idx="33">
                  <c:v>2007-10-01</c:v>
                </c:pt>
                <c:pt idx="34">
                  <c:v>2007-11-01</c:v>
                </c:pt>
                <c:pt idx="35">
                  <c:v>2007-12-01</c:v>
                </c:pt>
                <c:pt idx="36">
                  <c:v>2008-01-01</c:v>
                </c:pt>
                <c:pt idx="37">
                  <c:v>2008-02-01</c:v>
                </c:pt>
                <c:pt idx="38">
                  <c:v>2008-03-01</c:v>
                </c:pt>
                <c:pt idx="39">
                  <c:v>2008-04-01</c:v>
                </c:pt>
                <c:pt idx="40">
                  <c:v>2008-05-01</c:v>
                </c:pt>
                <c:pt idx="41">
                  <c:v>2008-06-01</c:v>
                </c:pt>
                <c:pt idx="42">
                  <c:v>2008-07-01</c:v>
                </c:pt>
                <c:pt idx="43">
                  <c:v>2008-08-01</c:v>
                </c:pt>
                <c:pt idx="44">
                  <c:v>2008-09-01</c:v>
                </c:pt>
                <c:pt idx="45">
                  <c:v>2008-10-01</c:v>
                </c:pt>
                <c:pt idx="46">
                  <c:v>2008-11-01</c:v>
                </c:pt>
                <c:pt idx="47">
                  <c:v>2008-12-01</c:v>
                </c:pt>
                <c:pt idx="48">
                  <c:v>2009-01-01</c:v>
                </c:pt>
                <c:pt idx="49">
                  <c:v>2009-02-01</c:v>
                </c:pt>
                <c:pt idx="50">
                  <c:v>2009-03-01</c:v>
                </c:pt>
                <c:pt idx="51">
                  <c:v>2009-04-01</c:v>
                </c:pt>
                <c:pt idx="52">
                  <c:v>2009-05-01</c:v>
                </c:pt>
                <c:pt idx="53">
                  <c:v>2009-06-01</c:v>
                </c:pt>
                <c:pt idx="54">
                  <c:v>2009-07-01</c:v>
                </c:pt>
                <c:pt idx="55">
                  <c:v>2009-08-01</c:v>
                </c:pt>
                <c:pt idx="56">
                  <c:v>2009-09-01</c:v>
                </c:pt>
                <c:pt idx="57">
                  <c:v>2009-10-01</c:v>
                </c:pt>
                <c:pt idx="58">
                  <c:v>2009-11-01</c:v>
                </c:pt>
                <c:pt idx="59">
                  <c:v>2009-12-01</c:v>
                </c:pt>
                <c:pt idx="60">
                  <c:v>2010-01-01</c:v>
                </c:pt>
                <c:pt idx="61">
                  <c:v>2010-02-01</c:v>
                </c:pt>
                <c:pt idx="62">
                  <c:v>2010-03-01</c:v>
                </c:pt>
                <c:pt idx="63">
                  <c:v>2010-04-01</c:v>
                </c:pt>
                <c:pt idx="64">
                  <c:v>2010-05-01</c:v>
                </c:pt>
                <c:pt idx="65">
                  <c:v>2010-06-01</c:v>
                </c:pt>
                <c:pt idx="66">
                  <c:v>2010-07-01</c:v>
                </c:pt>
                <c:pt idx="67">
                  <c:v>2010-08-01</c:v>
                </c:pt>
                <c:pt idx="68">
                  <c:v>2010-09-01</c:v>
                </c:pt>
                <c:pt idx="69">
                  <c:v>2010-10-01</c:v>
                </c:pt>
                <c:pt idx="70">
                  <c:v>2010-11-01</c:v>
                </c:pt>
                <c:pt idx="71">
                  <c:v>2010-12-01</c:v>
                </c:pt>
                <c:pt idx="72">
                  <c:v>2011-01-01</c:v>
                </c:pt>
                <c:pt idx="73">
                  <c:v>2011-02-01</c:v>
                </c:pt>
                <c:pt idx="74">
                  <c:v>2011-03-01</c:v>
                </c:pt>
                <c:pt idx="75">
                  <c:v>2011-04-01</c:v>
                </c:pt>
                <c:pt idx="76">
                  <c:v>2011-05-01</c:v>
                </c:pt>
                <c:pt idx="77">
                  <c:v>2011-06-01</c:v>
                </c:pt>
                <c:pt idx="78">
                  <c:v>2011-07-01</c:v>
                </c:pt>
                <c:pt idx="79">
                  <c:v>2011-08-01</c:v>
                </c:pt>
                <c:pt idx="80">
                  <c:v>2011-09-01</c:v>
                </c:pt>
                <c:pt idx="81">
                  <c:v>2011-10-01</c:v>
                </c:pt>
                <c:pt idx="82">
                  <c:v>2011-11-01</c:v>
                </c:pt>
                <c:pt idx="83">
                  <c:v>2011-12-01</c:v>
                </c:pt>
                <c:pt idx="84">
                  <c:v>2012-01-01</c:v>
                </c:pt>
                <c:pt idx="85">
                  <c:v>2012-02-01</c:v>
                </c:pt>
                <c:pt idx="86">
                  <c:v>2012-03-01</c:v>
                </c:pt>
                <c:pt idx="87">
                  <c:v>2012-04-01</c:v>
                </c:pt>
                <c:pt idx="88">
                  <c:v>2012-05-01</c:v>
                </c:pt>
                <c:pt idx="89">
                  <c:v>2012-06-01</c:v>
                </c:pt>
                <c:pt idx="90">
                  <c:v>2012-07-01</c:v>
                </c:pt>
                <c:pt idx="91">
                  <c:v>2012-08-01</c:v>
                </c:pt>
                <c:pt idx="92">
                  <c:v>2012-09-01</c:v>
                </c:pt>
                <c:pt idx="93">
                  <c:v>2012-10-01</c:v>
                </c:pt>
                <c:pt idx="94">
                  <c:v>2012-11-01</c:v>
                </c:pt>
                <c:pt idx="95">
                  <c:v>2012-12-01</c:v>
                </c:pt>
                <c:pt idx="96">
                  <c:v>2013-01-01</c:v>
                </c:pt>
                <c:pt idx="97">
                  <c:v>2013-02-01</c:v>
                </c:pt>
                <c:pt idx="98">
                  <c:v>2013-03-01</c:v>
                </c:pt>
                <c:pt idx="99">
                  <c:v>2013-04-01</c:v>
                </c:pt>
                <c:pt idx="100">
                  <c:v>2013-05-01</c:v>
                </c:pt>
                <c:pt idx="101">
                  <c:v>2013-06-01</c:v>
                </c:pt>
                <c:pt idx="102">
                  <c:v>2013-07-01</c:v>
                </c:pt>
                <c:pt idx="103">
                  <c:v>2013-08-01</c:v>
                </c:pt>
                <c:pt idx="104">
                  <c:v>2013-09-01</c:v>
                </c:pt>
                <c:pt idx="105">
                  <c:v>2013-10-01</c:v>
                </c:pt>
                <c:pt idx="106">
                  <c:v>2013-11-01</c:v>
                </c:pt>
                <c:pt idx="107">
                  <c:v>2013-12-01</c:v>
                </c:pt>
                <c:pt idx="108">
                  <c:v>2014-01-01</c:v>
                </c:pt>
                <c:pt idx="109">
                  <c:v>2014-02-01</c:v>
                </c:pt>
                <c:pt idx="110">
                  <c:v>2014-03-01</c:v>
                </c:pt>
                <c:pt idx="111">
                  <c:v>2014-04-01</c:v>
                </c:pt>
                <c:pt idx="112">
                  <c:v>2014-05-01</c:v>
                </c:pt>
                <c:pt idx="113">
                  <c:v>2014-06-01</c:v>
                </c:pt>
                <c:pt idx="114">
                  <c:v>2014-07-01</c:v>
                </c:pt>
                <c:pt idx="115">
                  <c:v>2014-08-01</c:v>
                </c:pt>
                <c:pt idx="116">
                  <c:v>2014-09-01</c:v>
                </c:pt>
                <c:pt idx="117">
                  <c:v>2014-10-01</c:v>
                </c:pt>
                <c:pt idx="118">
                  <c:v>2014-11-01</c:v>
                </c:pt>
                <c:pt idx="119">
                  <c:v>2014-12-01</c:v>
                </c:pt>
                <c:pt idx="120">
                  <c:v>2015-01-01</c:v>
                </c:pt>
                <c:pt idx="121">
                  <c:v>2015-02-01</c:v>
                </c:pt>
                <c:pt idx="122">
                  <c:v>2015-03-01</c:v>
                </c:pt>
                <c:pt idx="123">
                  <c:v>2015-04-01</c:v>
                </c:pt>
                <c:pt idx="124">
                  <c:v>2015-05-01</c:v>
                </c:pt>
                <c:pt idx="125">
                  <c:v>2015-06-01</c:v>
                </c:pt>
                <c:pt idx="126">
                  <c:v>2015-07-01</c:v>
                </c:pt>
                <c:pt idx="127">
                  <c:v>2015-08-01</c:v>
                </c:pt>
                <c:pt idx="128">
                  <c:v>2015-09-01</c:v>
                </c:pt>
                <c:pt idx="129">
                  <c:v>2015-10-01</c:v>
                </c:pt>
                <c:pt idx="130">
                  <c:v>2015-11-01</c:v>
                </c:pt>
                <c:pt idx="131">
                  <c:v>2015-12-01</c:v>
                </c:pt>
                <c:pt idx="132">
                  <c:v>2016-01-01</c:v>
                </c:pt>
                <c:pt idx="133">
                  <c:v>2016-02-01</c:v>
                </c:pt>
                <c:pt idx="134">
                  <c:v>2016-03-01</c:v>
                </c:pt>
                <c:pt idx="135">
                  <c:v>2016-04-01</c:v>
                </c:pt>
                <c:pt idx="136">
                  <c:v>2016-05-01</c:v>
                </c:pt>
                <c:pt idx="137">
                  <c:v>2016-06-01</c:v>
                </c:pt>
                <c:pt idx="138">
                  <c:v>2016-07-01</c:v>
                </c:pt>
                <c:pt idx="139">
                  <c:v>2016-08-01</c:v>
                </c:pt>
                <c:pt idx="140">
                  <c:v>2016-09-01</c:v>
                </c:pt>
                <c:pt idx="141">
                  <c:v>2016-10-01</c:v>
                </c:pt>
                <c:pt idx="142">
                  <c:v>2016-11-01</c:v>
                </c:pt>
                <c:pt idx="143">
                  <c:v>2016-12-01</c:v>
                </c:pt>
                <c:pt idx="144">
                  <c:v>2017-01-01</c:v>
                </c:pt>
                <c:pt idx="145">
                  <c:v>2017-02-01</c:v>
                </c:pt>
                <c:pt idx="146">
                  <c:v>2017-03-01</c:v>
                </c:pt>
                <c:pt idx="147">
                  <c:v>2017-04-01</c:v>
                </c:pt>
                <c:pt idx="148">
                  <c:v>2017-05-01</c:v>
                </c:pt>
                <c:pt idx="149">
                  <c:v>2017-06-01</c:v>
                </c:pt>
                <c:pt idx="150">
                  <c:v>2017-07-01</c:v>
                </c:pt>
                <c:pt idx="151">
                  <c:v>2017-08-01</c:v>
                </c:pt>
              </c:strCache>
            </c:strRef>
          </c:cat>
          <c:val>
            <c:numRef>
              <c:f>'Monthly Pivot Chart'!$G$2:$G$153</c:f>
              <c:numCache>
                <c:formatCode>General</c:formatCode>
                <c:ptCount val="152"/>
                <c:pt idx="0">
                  <c:v>3.2</c:v>
                </c:pt>
                <c:pt idx="1">
                  <c:v>2.9</c:v>
                </c:pt>
                <c:pt idx="2">
                  <c:v>2.9</c:v>
                </c:pt>
                <c:pt idx="3">
                  <c:v>2.2000000000000002</c:v>
                </c:pt>
                <c:pt idx="4">
                  <c:v>3</c:v>
                </c:pt>
                <c:pt idx="5">
                  <c:v>2.2999999999999998</c:v>
                </c:pt>
                <c:pt idx="6">
                  <c:v>1.9</c:v>
                </c:pt>
                <c:pt idx="7">
                  <c:v>2.4</c:v>
                </c:pt>
                <c:pt idx="8">
                  <c:v>2.2999999999999998</c:v>
                </c:pt>
                <c:pt idx="9">
                  <c:v>2.6</c:v>
                </c:pt>
                <c:pt idx="10">
                  <c:v>2.7</c:v>
                </c:pt>
                <c:pt idx="11">
                  <c:v>2.8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3.4</c:v>
                </c:pt>
                <c:pt idx="16">
                  <c:v>3.2</c:v>
                </c:pt>
                <c:pt idx="17">
                  <c:v>3.4</c:v>
                </c:pt>
                <c:pt idx="18">
                  <c:v>2.9</c:v>
                </c:pt>
                <c:pt idx="19">
                  <c:v>3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3.2</c:v>
                </c:pt>
                <c:pt idx="28">
                  <c:v>3</c:v>
                </c:pt>
                <c:pt idx="29">
                  <c:v>2.8</c:v>
                </c:pt>
                <c:pt idx="30">
                  <c:v>2.8</c:v>
                </c:pt>
                <c:pt idx="31">
                  <c:v>2.6</c:v>
                </c:pt>
                <c:pt idx="32">
                  <c:v>2.8</c:v>
                </c:pt>
                <c:pt idx="33">
                  <c:v>2.8</c:v>
                </c:pt>
                <c:pt idx="34">
                  <c:v>2.5</c:v>
                </c:pt>
                <c:pt idx="35">
                  <c:v>3</c:v>
                </c:pt>
                <c:pt idx="36">
                  <c:v>3.3</c:v>
                </c:pt>
                <c:pt idx="37">
                  <c:v>3.8</c:v>
                </c:pt>
                <c:pt idx="38">
                  <c:v>3.9</c:v>
                </c:pt>
                <c:pt idx="39">
                  <c:v>3.5</c:v>
                </c:pt>
                <c:pt idx="40">
                  <c:v>7.9</c:v>
                </c:pt>
                <c:pt idx="41">
                  <c:v>5.5</c:v>
                </c:pt>
                <c:pt idx="42">
                  <c:v>4.4000000000000004</c:v>
                </c:pt>
                <c:pt idx="43">
                  <c:v>3.7</c:v>
                </c:pt>
                <c:pt idx="44">
                  <c:v>4.4000000000000004</c:v>
                </c:pt>
                <c:pt idx="45">
                  <c:v>5.4</c:v>
                </c:pt>
                <c:pt idx="46">
                  <c:v>6.2</c:v>
                </c:pt>
                <c:pt idx="47">
                  <c:v>6.4</c:v>
                </c:pt>
                <c:pt idx="48">
                  <c:v>6.4</c:v>
                </c:pt>
                <c:pt idx="49">
                  <c:v>5.9</c:v>
                </c:pt>
                <c:pt idx="50">
                  <c:v>6.1</c:v>
                </c:pt>
                <c:pt idx="51">
                  <c:v>6.7</c:v>
                </c:pt>
                <c:pt idx="52">
                  <c:v>8.1</c:v>
                </c:pt>
                <c:pt idx="53">
                  <c:v>6.6</c:v>
                </c:pt>
                <c:pt idx="54">
                  <c:v>6</c:v>
                </c:pt>
                <c:pt idx="55">
                  <c:v>4.9000000000000004</c:v>
                </c:pt>
                <c:pt idx="56">
                  <c:v>5.9</c:v>
                </c:pt>
                <c:pt idx="57">
                  <c:v>5.4</c:v>
                </c:pt>
                <c:pt idx="58">
                  <c:v>5.7</c:v>
                </c:pt>
                <c:pt idx="59">
                  <c:v>5.7</c:v>
                </c:pt>
                <c:pt idx="60">
                  <c:v>5.6</c:v>
                </c:pt>
                <c:pt idx="61">
                  <c:v>5.2</c:v>
                </c:pt>
                <c:pt idx="62">
                  <c:v>5</c:v>
                </c:pt>
                <c:pt idx="63">
                  <c:v>5.6</c:v>
                </c:pt>
                <c:pt idx="64">
                  <c:v>6</c:v>
                </c:pt>
                <c:pt idx="65">
                  <c:v>5.9</c:v>
                </c:pt>
                <c:pt idx="66">
                  <c:v>5.9</c:v>
                </c:pt>
                <c:pt idx="67">
                  <c:v>5.8</c:v>
                </c:pt>
                <c:pt idx="68">
                  <c:v>5.6</c:v>
                </c:pt>
                <c:pt idx="69">
                  <c:v>5.4</c:v>
                </c:pt>
                <c:pt idx="70">
                  <c:v>5.3</c:v>
                </c:pt>
                <c:pt idx="71">
                  <c:v>5.9</c:v>
                </c:pt>
                <c:pt idx="72">
                  <c:v>6.3</c:v>
                </c:pt>
                <c:pt idx="73">
                  <c:v>6.4</c:v>
                </c:pt>
                <c:pt idx="74">
                  <c:v>6.1</c:v>
                </c:pt>
                <c:pt idx="75">
                  <c:v>5.8</c:v>
                </c:pt>
                <c:pt idx="76">
                  <c:v>5.9</c:v>
                </c:pt>
                <c:pt idx="77">
                  <c:v>6.1</c:v>
                </c:pt>
                <c:pt idx="78">
                  <c:v>6.2</c:v>
                </c:pt>
                <c:pt idx="79">
                  <c:v>6.2</c:v>
                </c:pt>
                <c:pt idx="80">
                  <c:v>5.7</c:v>
                </c:pt>
                <c:pt idx="81">
                  <c:v>5.5</c:v>
                </c:pt>
                <c:pt idx="82">
                  <c:v>5.6</c:v>
                </c:pt>
                <c:pt idx="83">
                  <c:v>6.4</c:v>
                </c:pt>
                <c:pt idx="84">
                  <c:v>6.6</c:v>
                </c:pt>
                <c:pt idx="85">
                  <c:v>6.7</c:v>
                </c:pt>
                <c:pt idx="86">
                  <c:v>7</c:v>
                </c:pt>
                <c:pt idx="87">
                  <c:v>7.2</c:v>
                </c:pt>
                <c:pt idx="88">
                  <c:v>7.3</c:v>
                </c:pt>
                <c:pt idx="89">
                  <c:v>7.6</c:v>
                </c:pt>
                <c:pt idx="90">
                  <c:v>7.1</c:v>
                </c:pt>
                <c:pt idx="91">
                  <c:v>7.1</c:v>
                </c:pt>
                <c:pt idx="92">
                  <c:v>7.2</c:v>
                </c:pt>
                <c:pt idx="93">
                  <c:v>7.8</c:v>
                </c:pt>
                <c:pt idx="94">
                  <c:v>8.8000000000000007</c:v>
                </c:pt>
                <c:pt idx="95">
                  <c:v>11</c:v>
                </c:pt>
                <c:pt idx="96">
                  <c:v>4.9000000000000004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5.3</c:v>
                </c:pt>
                <c:pt idx="101">
                  <c:v>5.4</c:v>
                </c:pt>
                <c:pt idx="102">
                  <c:v>5.2</c:v>
                </c:pt>
                <c:pt idx="103">
                  <c:v>5.4</c:v>
                </c:pt>
                <c:pt idx="104">
                  <c:v>5.3</c:v>
                </c:pt>
                <c:pt idx="105">
                  <c:v>4.8</c:v>
                </c:pt>
                <c:pt idx="106">
                  <c:v>4.5999999999999996</c:v>
                </c:pt>
                <c:pt idx="107">
                  <c:v>4.7</c:v>
                </c:pt>
                <c:pt idx="108">
                  <c:v>5.0999999999999996</c:v>
                </c:pt>
                <c:pt idx="109">
                  <c:v>5.4</c:v>
                </c:pt>
                <c:pt idx="110">
                  <c:v>5.4</c:v>
                </c:pt>
                <c:pt idx="111">
                  <c:v>5.5</c:v>
                </c:pt>
                <c:pt idx="112">
                  <c:v>5.7</c:v>
                </c:pt>
                <c:pt idx="113">
                  <c:v>5.9</c:v>
                </c:pt>
                <c:pt idx="114">
                  <c:v>5.8</c:v>
                </c:pt>
                <c:pt idx="115">
                  <c:v>5.6</c:v>
                </c:pt>
                <c:pt idx="116">
                  <c:v>5.8</c:v>
                </c:pt>
                <c:pt idx="117">
                  <c:v>5.8</c:v>
                </c:pt>
                <c:pt idx="118">
                  <c:v>5.8</c:v>
                </c:pt>
                <c:pt idx="119">
                  <c:v>6.1</c:v>
                </c:pt>
                <c:pt idx="120">
                  <c:v>6.1</c:v>
                </c:pt>
                <c:pt idx="121">
                  <c:v>6.3</c:v>
                </c:pt>
                <c:pt idx="122">
                  <c:v>5.8</c:v>
                </c:pt>
                <c:pt idx="123">
                  <c:v>6.2</c:v>
                </c:pt>
                <c:pt idx="124">
                  <c:v>6.2</c:v>
                </c:pt>
                <c:pt idx="125">
                  <c:v>6.3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6.3</c:v>
                </c:pt>
                <c:pt idx="130">
                  <c:v>6.1</c:v>
                </c:pt>
                <c:pt idx="131">
                  <c:v>5.8</c:v>
                </c:pt>
                <c:pt idx="132">
                  <c:v>5.9</c:v>
                </c:pt>
                <c:pt idx="133">
                  <c:v>5.5</c:v>
                </c:pt>
                <c:pt idx="134">
                  <c:v>5.7</c:v>
                </c:pt>
                <c:pt idx="135">
                  <c:v>5.5</c:v>
                </c:pt>
                <c:pt idx="136">
                  <c:v>5.4</c:v>
                </c:pt>
                <c:pt idx="137">
                  <c:v>5.0999999999999996</c:v>
                </c:pt>
                <c:pt idx="138">
                  <c:v>5.0999999999999996</c:v>
                </c:pt>
                <c:pt idx="139">
                  <c:v>4.9000000000000004</c:v>
                </c:pt>
                <c:pt idx="140">
                  <c:v>4.5</c:v>
                </c:pt>
                <c:pt idx="141">
                  <c:v>4.0999999999999996</c:v>
                </c:pt>
                <c:pt idx="142">
                  <c:v>3.7</c:v>
                </c:pt>
                <c:pt idx="143">
                  <c:v>3.2</c:v>
                </c:pt>
                <c:pt idx="144">
                  <c:v>3.7</c:v>
                </c:pt>
                <c:pt idx="145">
                  <c:v>4.0999999999999996</c:v>
                </c:pt>
                <c:pt idx="146">
                  <c:v>3.9</c:v>
                </c:pt>
                <c:pt idx="147">
                  <c:v>3.7</c:v>
                </c:pt>
                <c:pt idx="148">
                  <c:v>3.9</c:v>
                </c:pt>
                <c:pt idx="149">
                  <c:v>3.7</c:v>
                </c:pt>
                <c:pt idx="150">
                  <c:v>3.6</c:v>
                </c:pt>
                <c:pt idx="151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77920"/>
        <c:axId val="1042971936"/>
      </c:lineChart>
      <c:catAx>
        <c:axId val="10429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980640"/>
        <c:crosses val="autoZero"/>
        <c:auto val="1"/>
        <c:lblAlgn val="ctr"/>
        <c:lblOffset val="100"/>
        <c:noMultiLvlLbl val="0"/>
      </c:catAx>
      <c:valAx>
        <c:axId val="1042980640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Billions of Dollars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983360"/>
        <c:crosses val="autoZero"/>
        <c:crossBetween val="between"/>
      </c:valAx>
      <c:valAx>
        <c:axId val="1042971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977920"/>
        <c:crosses val="max"/>
        <c:crossBetween val="between"/>
      </c:valAx>
      <c:catAx>
        <c:axId val="104297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2971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336245221966579"/>
          <c:y val="8.0013020026040049E-2"/>
          <c:w val="0.31511732675206644"/>
          <c:h val="0.18380577427821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YoY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'Housing Charts'!$F$1</c:f>
              <c:strCache>
                <c:ptCount val="1"/>
                <c:pt idx="0">
                  <c:v>Durable Goods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'Housing Charts'!$E$2:$E$141</c:f>
              <c:numCache>
                <c:formatCode>yyyy\-mm\-dd</c:formatCode>
                <c:ptCount val="140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  <c:pt idx="80">
                  <c:v>40513</c:v>
                </c:pt>
                <c:pt idx="81">
                  <c:v>40483</c:v>
                </c:pt>
                <c:pt idx="82">
                  <c:v>40452</c:v>
                </c:pt>
                <c:pt idx="83">
                  <c:v>40422</c:v>
                </c:pt>
                <c:pt idx="84">
                  <c:v>40391</c:v>
                </c:pt>
                <c:pt idx="85">
                  <c:v>40360</c:v>
                </c:pt>
                <c:pt idx="86">
                  <c:v>40330</c:v>
                </c:pt>
                <c:pt idx="87">
                  <c:v>40299</c:v>
                </c:pt>
                <c:pt idx="88">
                  <c:v>40269</c:v>
                </c:pt>
                <c:pt idx="89">
                  <c:v>40238</c:v>
                </c:pt>
                <c:pt idx="90">
                  <c:v>40210</c:v>
                </c:pt>
                <c:pt idx="91">
                  <c:v>40179</c:v>
                </c:pt>
                <c:pt idx="92">
                  <c:v>40148</c:v>
                </c:pt>
                <c:pt idx="93">
                  <c:v>40118</c:v>
                </c:pt>
                <c:pt idx="94">
                  <c:v>40087</c:v>
                </c:pt>
                <c:pt idx="95">
                  <c:v>40057</c:v>
                </c:pt>
                <c:pt idx="96">
                  <c:v>40026</c:v>
                </c:pt>
                <c:pt idx="97">
                  <c:v>39995</c:v>
                </c:pt>
                <c:pt idx="98">
                  <c:v>39965</c:v>
                </c:pt>
                <c:pt idx="99">
                  <c:v>39934</c:v>
                </c:pt>
                <c:pt idx="100">
                  <c:v>39904</c:v>
                </c:pt>
                <c:pt idx="101">
                  <c:v>39873</c:v>
                </c:pt>
                <c:pt idx="102">
                  <c:v>39845</c:v>
                </c:pt>
                <c:pt idx="103">
                  <c:v>39814</c:v>
                </c:pt>
                <c:pt idx="104">
                  <c:v>39783</c:v>
                </c:pt>
                <c:pt idx="105">
                  <c:v>39753</c:v>
                </c:pt>
                <c:pt idx="106">
                  <c:v>39722</c:v>
                </c:pt>
                <c:pt idx="107">
                  <c:v>39692</c:v>
                </c:pt>
                <c:pt idx="108">
                  <c:v>39661</c:v>
                </c:pt>
                <c:pt idx="109">
                  <c:v>39630</c:v>
                </c:pt>
                <c:pt idx="110">
                  <c:v>39600</c:v>
                </c:pt>
                <c:pt idx="111">
                  <c:v>39569</c:v>
                </c:pt>
                <c:pt idx="112">
                  <c:v>39539</c:v>
                </c:pt>
                <c:pt idx="113">
                  <c:v>39508</c:v>
                </c:pt>
                <c:pt idx="114">
                  <c:v>39479</c:v>
                </c:pt>
                <c:pt idx="115">
                  <c:v>39448</c:v>
                </c:pt>
                <c:pt idx="116">
                  <c:v>39417</c:v>
                </c:pt>
                <c:pt idx="117">
                  <c:v>39387</c:v>
                </c:pt>
                <c:pt idx="118">
                  <c:v>39356</c:v>
                </c:pt>
                <c:pt idx="119">
                  <c:v>39326</c:v>
                </c:pt>
                <c:pt idx="120">
                  <c:v>39295</c:v>
                </c:pt>
                <c:pt idx="121">
                  <c:v>39264</c:v>
                </c:pt>
                <c:pt idx="122">
                  <c:v>39234</c:v>
                </c:pt>
                <c:pt idx="123">
                  <c:v>39203</c:v>
                </c:pt>
                <c:pt idx="124">
                  <c:v>39173</c:v>
                </c:pt>
                <c:pt idx="125">
                  <c:v>39142</c:v>
                </c:pt>
                <c:pt idx="126">
                  <c:v>39114</c:v>
                </c:pt>
                <c:pt idx="127">
                  <c:v>39083</c:v>
                </c:pt>
                <c:pt idx="128">
                  <c:v>39052</c:v>
                </c:pt>
                <c:pt idx="129">
                  <c:v>39022</c:v>
                </c:pt>
                <c:pt idx="130">
                  <c:v>38991</c:v>
                </c:pt>
                <c:pt idx="131">
                  <c:v>38961</c:v>
                </c:pt>
                <c:pt idx="132">
                  <c:v>38930</c:v>
                </c:pt>
                <c:pt idx="133">
                  <c:v>38899</c:v>
                </c:pt>
                <c:pt idx="134">
                  <c:v>38869</c:v>
                </c:pt>
                <c:pt idx="135">
                  <c:v>38838</c:v>
                </c:pt>
                <c:pt idx="136">
                  <c:v>38808</c:v>
                </c:pt>
                <c:pt idx="137">
                  <c:v>38777</c:v>
                </c:pt>
                <c:pt idx="138">
                  <c:v>38749</c:v>
                </c:pt>
                <c:pt idx="139">
                  <c:v>38718</c:v>
                </c:pt>
              </c:numCache>
            </c:numRef>
          </c:cat>
          <c:val>
            <c:numRef>
              <c:f>'Housing Charts'!$F$2:$F$141</c:f>
              <c:numCache>
                <c:formatCode>General</c:formatCode>
                <c:ptCount val="140"/>
                <c:pt idx="0">
                  <c:v>5.8042702398096585E-2</c:v>
                </c:pt>
                <c:pt idx="1">
                  <c:v>5.7569560637045214E-2</c:v>
                </c:pt>
                <c:pt idx="2">
                  <c:v>6.0567902789145658E-2</c:v>
                </c:pt>
                <c:pt idx="3">
                  <c:v>6.6297991355199565E-2</c:v>
                </c:pt>
                <c:pt idx="4">
                  <c:v>6.6624122527121951E-2</c:v>
                </c:pt>
                <c:pt idx="5">
                  <c:v>6.8605998197966367E-2</c:v>
                </c:pt>
                <c:pt idx="6">
                  <c:v>6.2657613967022366E-2</c:v>
                </c:pt>
                <c:pt idx="7">
                  <c:v>6.8693326374845029E-2</c:v>
                </c:pt>
                <c:pt idx="8">
                  <c:v>7.2758909583037865E-2</c:v>
                </c:pt>
                <c:pt idx="9">
                  <c:v>5.9519958594811413E-2</c:v>
                </c:pt>
                <c:pt idx="10">
                  <c:v>7.6756543987404058E-2</c:v>
                </c:pt>
                <c:pt idx="11">
                  <c:v>6.1055243567977008E-2</c:v>
                </c:pt>
                <c:pt idx="12">
                  <c:v>4.6249590566655688E-2</c:v>
                </c:pt>
                <c:pt idx="13">
                  <c:v>6.3954638359596486E-2</c:v>
                </c:pt>
                <c:pt idx="14">
                  <c:v>5.6120752709621559E-2</c:v>
                </c:pt>
                <c:pt idx="15">
                  <c:v>3.6978445718805708E-2</c:v>
                </c:pt>
                <c:pt idx="16">
                  <c:v>4.6061415220293722E-2</c:v>
                </c:pt>
                <c:pt idx="17">
                  <c:v>3.469401345142166E-2</c:v>
                </c:pt>
                <c:pt idx="18">
                  <c:v>5.9464273480852196E-2</c:v>
                </c:pt>
                <c:pt idx="19">
                  <c:v>4.6205296205296238E-2</c:v>
                </c:pt>
                <c:pt idx="20">
                  <c:v>6.4923478141514057E-2</c:v>
                </c:pt>
                <c:pt idx="21">
                  <c:v>6.1680060443711757E-2</c:v>
                </c:pt>
                <c:pt idx="22">
                  <c:v>6.4678354403855484E-2</c:v>
                </c:pt>
                <c:pt idx="23">
                  <c:v>7.883057414582606E-2</c:v>
                </c:pt>
                <c:pt idx="24">
                  <c:v>6.5470789418580269E-2</c:v>
                </c:pt>
                <c:pt idx="25">
                  <c:v>7.8120557293147638E-2</c:v>
                </c:pt>
                <c:pt idx="26">
                  <c:v>6.9858433520665897E-2</c:v>
                </c:pt>
                <c:pt idx="27">
                  <c:v>8.7760808776080779E-2</c:v>
                </c:pt>
                <c:pt idx="28">
                  <c:v>8.5349949282712612E-2</c:v>
                </c:pt>
                <c:pt idx="29">
                  <c:v>7.9505427359643555E-2</c:v>
                </c:pt>
                <c:pt idx="30">
                  <c:v>8.3506532066508307E-2</c:v>
                </c:pt>
                <c:pt idx="31">
                  <c:v>0.11464435146443518</c:v>
                </c:pt>
                <c:pt idx="32">
                  <c:v>9.6223292205837987E-2</c:v>
                </c:pt>
                <c:pt idx="33">
                  <c:v>8.4550059594755658E-2</c:v>
                </c:pt>
                <c:pt idx="34">
                  <c:v>7.8818476377062879E-2</c:v>
                </c:pt>
                <c:pt idx="35">
                  <c:v>7.7828397873955957E-2</c:v>
                </c:pt>
                <c:pt idx="36">
                  <c:v>8.6860870884539518E-2</c:v>
                </c:pt>
                <c:pt idx="37">
                  <c:v>6.9321982365460666E-2</c:v>
                </c:pt>
                <c:pt idx="38">
                  <c:v>7.1499352084762519E-2</c:v>
                </c:pt>
                <c:pt idx="39">
                  <c:v>7.2598631085134271E-2</c:v>
                </c:pt>
                <c:pt idx="40">
                  <c:v>6.2019082794706172E-2</c:v>
                </c:pt>
                <c:pt idx="41">
                  <c:v>7.8539308419910026E-2</c:v>
                </c:pt>
                <c:pt idx="42">
                  <c:v>3.3049612759757797E-2</c:v>
                </c:pt>
                <c:pt idx="43">
                  <c:v>1.3102119460500963E-2</c:v>
                </c:pt>
                <c:pt idx="44">
                  <c:v>3.0947025517722868E-2</c:v>
                </c:pt>
                <c:pt idx="45">
                  <c:v>5.8424662934637023E-2</c:v>
                </c:pt>
                <c:pt idx="46">
                  <c:v>6.8174500965872353E-2</c:v>
                </c:pt>
                <c:pt idx="47">
                  <c:v>4.5238095238095237E-2</c:v>
                </c:pt>
                <c:pt idx="48">
                  <c:v>6.5987384764677456E-2</c:v>
                </c:pt>
                <c:pt idx="49">
                  <c:v>6.9506544183399729E-2</c:v>
                </c:pt>
                <c:pt idx="50">
                  <c:v>7.453517896633631E-2</c:v>
                </c:pt>
                <c:pt idx="51">
                  <c:v>6.512123197903015E-2</c:v>
                </c:pt>
                <c:pt idx="52">
                  <c:v>6.1244487996080357E-2</c:v>
                </c:pt>
                <c:pt idx="53">
                  <c:v>5.6347256347256312E-2</c:v>
                </c:pt>
                <c:pt idx="54">
                  <c:v>7.1745562130177479E-2</c:v>
                </c:pt>
                <c:pt idx="55">
                  <c:v>7.8015952143569378E-2</c:v>
                </c:pt>
                <c:pt idx="56">
                  <c:v>8.7191162829918081E-2</c:v>
                </c:pt>
                <c:pt idx="57">
                  <c:v>7.7112526539278095E-2</c:v>
                </c:pt>
                <c:pt idx="58">
                  <c:v>5.1811716898069793E-2</c:v>
                </c:pt>
                <c:pt idx="59">
                  <c:v>8.4617371094086208E-2</c:v>
                </c:pt>
                <c:pt idx="60">
                  <c:v>8.4832002807263635E-2</c:v>
                </c:pt>
                <c:pt idx="61">
                  <c:v>7.4980337324128246E-2</c:v>
                </c:pt>
                <c:pt idx="62">
                  <c:v>8.3414677433667581E-2</c:v>
                </c:pt>
                <c:pt idx="63">
                  <c:v>7.8731112485640992E-2</c:v>
                </c:pt>
                <c:pt idx="64">
                  <c:v>7.0454545454545381E-2</c:v>
                </c:pt>
                <c:pt idx="65">
                  <c:v>5.9436008676789588E-2</c:v>
                </c:pt>
                <c:pt idx="66">
                  <c:v>7.0938215102974739E-2</c:v>
                </c:pt>
                <c:pt idx="67">
                  <c:v>5.8947738870314979E-2</c:v>
                </c:pt>
                <c:pt idx="68">
                  <c:v>5.0491629019399409E-2</c:v>
                </c:pt>
                <c:pt idx="69">
                  <c:v>4.5551411827384085E-2</c:v>
                </c:pt>
                <c:pt idx="70">
                  <c:v>4.7906316536550746E-2</c:v>
                </c:pt>
                <c:pt idx="71">
                  <c:v>5.7821890366053542E-2</c:v>
                </c:pt>
                <c:pt idx="72">
                  <c:v>4.1384980814909725E-2</c:v>
                </c:pt>
                <c:pt idx="73">
                  <c:v>5.1263206247129038E-2</c:v>
                </c:pt>
                <c:pt idx="74">
                  <c:v>4.2364258625474223E-2</c:v>
                </c:pt>
                <c:pt idx="75">
                  <c:v>5.2156935663815678E-2</c:v>
                </c:pt>
                <c:pt idx="76">
                  <c:v>6.6965118448050698E-2</c:v>
                </c:pt>
                <c:pt idx="77">
                  <c:v>7.0798104617671692E-2</c:v>
                </c:pt>
                <c:pt idx="78">
                  <c:v>0.10225067908420653</c:v>
                </c:pt>
                <c:pt idx="79">
                  <c:v>0.10531945930176015</c:v>
                </c:pt>
                <c:pt idx="80">
                  <c:v>8.4333877629430593E-2</c:v>
                </c:pt>
                <c:pt idx="81">
                  <c:v>8.5180188861052317E-2</c:v>
                </c:pt>
                <c:pt idx="82">
                  <c:v>0.10966725733412098</c:v>
                </c:pt>
                <c:pt idx="83">
                  <c:v>9.0349483717235904E-2</c:v>
                </c:pt>
                <c:pt idx="84">
                  <c:v>-1.4317874831157219E-2</c:v>
                </c:pt>
                <c:pt idx="85">
                  <c:v>5.2707930367504832E-2</c:v>
                </c:pt>
                <c:pt idx="86">
                  <c:v>6.5333070555774489E-2</c:v>
                </c:pt>
                <c:pt idx="87">
                  <c:v>6.8335319825188673E-2</c:v>
                </c:pt>
                <c:pt idx="88">
                  <c:v>8.7313659872223934E-2</c:v>
                </c:pt>
                <c:pt idx="89">
                  <c:v>8.2470079452881428E-2</c:v>
                </c:pt>
                <c:pt idx="90">
                  <c:v>2.4346616317201631E-2</c:v>
                </c:pt>
                <c:pt idx="91">
                  <c:v>3.0238002341005745E-3</c:v>
                </c:pt>
                <c:pt idx="92">
                  <c:v>4.6962992759452871E-2</c:v>
                </c:pt>
                <c:pt idx="93">
                  <c:v>2.691470413615667E-2</c:v>
                </c:pt>
                <c:pt idx="94">
                  <c:v>4.9246528119767559E-4</c:v>
                </c:pt>
                <c:pt idx="95">
                  <c:v>-5.1332768201940285E-2</c:v>
                </c:pt>
                <c:pt idx="96">
                  <c:v>4.8864356166863554E-3</c:v>
                </c:pt>
                <c:pt idx="97">
                  <c:v>-4.9020509518991957E-2</c:v>
                </c:pt>
                <c:pt idx="98">
                  <c:v>-8.9865470852017973E-2</c:v>
                </c:pt>
                <c:pt idx="99">
                  <c:v>-0.1047483549706562</c:v>
                </c:pt>
                <c:pt idx="100">
                  <c:v>-0.11742593752796915</c:v>
                </c:pt>
                <c:pt idx="101">
                  <c:v>-0.10857091626322407</c:v>
                </c:pt>
                <c:pt idx="102">
                  <c:v>-9.9266022198353107E-2</c:v>
                </c:pt>
                <c:pt idx="103">
                  <c:v>-9.6660498722354424E-2</c:v>
                </c:pt>
                <c:pt idx="104">
                  <c:v>-0.13266463148713478</c:v>
                </c:pt>
                <c:pt idx="105">
                  <c:v>-0.12683601175047526</c:v>
                </c:pt>
                <c:pt idx="106">
                  <c:v>-0.12654852030282185</c:v>
                </c:pt>
                <c:pt idx="107">
                  <c:v>-8.866952789699567E-2</c:v>
                </c:pt>
                <c:pt idx="108">
                  <c:v>-4.0045170257123119E-2</c:v>
                </c:pt>
                <c:pt idx="109">
                  <c:v>-4.3374978004575009E-2</c:v>
                </c:pt>
                <c:pt idx="110">
                  <c:v>-1.8572308775635871E-2</c:v>
                </c:pt>
                <c:pt idx="111">
                  <c:v>-2.1661591996520305E-2</c:v>
                </c:pt>
                <c:pt idx="112">
                  <c:v>-1.0538434289762744E-2</c:v>
                </c:pt>
                <c:pt idx="113">
                  <c:v>-6.5906661916635767E-3</c:v>
                </c:pt>
                <c:pt idx="114">
                  <c:v>-2.8561228132810115E-3</c:v>
                </c:pt>
                <c:pt idx="115">
                  <c:v>1.0686615014694095E-2</c:v>
                </c:pt>
                <c:pt idx="116">
                  <c:v>2.3295251695822836E-2</c:v>
                </c:pt>
                <c:pt idx="117">
                  <c:v>4.7041794825402564E-2</c:v>
                </c:pt>
                <c:pt idx="118">
                  <c:v>5.3853127833182315E-2</c:v>
                </c:pt>
                <c:pt idx="119">
                  <c:v>5.6785195936139246E-2</c:v>
                </c:pt>
                <c:pt idx="120">
                  <c:v>6.3660722535341482E-2</c:v>
                </c:pt>
                <c:pt idx="121">
                  <c:v>3.2803271240345218E-2</c:v>
                </c:pt>
                <c:pt idx="122">
                  <c:v>4.6325290108675587E-2</c:v>
                </c:pt>
                <c:pt idx="123">
                  <c:v>7.2895277207392112E-2</c:v>
                </c:pt>
                <c:pt idx="124">
                  <c:v>4.2466765140324964E-2</c:v>
                </c:pt>
                <c:pt idx="125">
                  <c:v>3.8091715976331403E-2</c:v>
                </c:pt>
                <c:pt idx="126">
                  <c:v>4.2911663408731399E-2</c:v>
                </c:pt>
                <c:pt idx="127">
                  <c:v>3.1887520676346301E-2</c:v>
                </c:pt>
                <c:pt idx="128">
                  <c:v>6.1286350288907873E-2</c:v>
                </c:pt>
                <c:pt idx="129">
                  <c:v>6.308905558761313E-2</c:v>
                </c:pt>
                <c:pt idx="130">
                  <c:v>8.0313418217433888E-2</c:v>
                </c:pt>
                <c:pt idx="131">
                  <c:v>6.9979617587110687E-2</c:v>
                </c:pt>
                <c:pt idx="132">
                  <c:v>2.3354765506807911E-2</c:v>
                </c:pt>
                <c:pt idx="133">
                  <c:v>-1.2118491921005385E-2</c:v>
                </c:pt>
                <c:pt idx="134">
                  <c:v>1.0610573343261227E-2</c:v>
                </c:pt>
                <c:pt idx="135">
                  <c:v>4.7414214488219877E-2</c:v>
                </c:pt>
                <c:pt idx="136">
                  <c:v>1.3473053892215654E-2</c:v>
                </c:pt>
                <c:pt idx="137">
                  <c:v>4.3612504824391947E-2</c:v>
                </c:pt>
                <c:pt idx="138">
                  <c:v>4.8302107728337242E-2</c:v>
                </c:pt>
                <c:pt idx="139">
                  <c:v>6.9378930817610082E-2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'Housing Charts'!$G$1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'Housing Charts'!$E$2:$E$141</c:f>
              <c:numCache>
                <c:formatCode>yyyy\-mm\-dd</c:formatCode>
                <c:ptCount val="140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  <c:pt idx="80">
                  <c:v>40513</c:v>
                </c:pt>
                <c:pt idx="81">
                  <c:v>40483</c:v>
                </c:pt>
                <c:pt idx="82">
                  <c:v>40452</c:v>
                </c:pt>
                <c:pt idx="83">
                  <c:v>40422</c:v>
                </c:pt>
                <c:pt idx="84">
                  <c:v>40391</c:v>
                </c:pt>
                <c:pt idx="85">
                  <c:v>40360</c:v>
                </c:pt>
                <c:pt idx="86">
                  <c:v>40330</c:v>
                </c:pt>
                <c:pt idx="87">
                  <c:v>40299</c:v>
                </c:pt>
                <c:pt idx="88">
                  <c:v>40269</c:v>
                </c:pt>
                <c:pt idx="89">
                  <c:v>40238</c:v>
                </c:pt>
                <c:pt idx="90">
                  <c:v>40210</c:v>
                </c:pt>
                <c:pt idx="91">
                  <c:v>40179</c:v>
                </c:pt>
                <c:pt idx="92">
                  <c:v>40148</c:v>
                </c:pt>
                <c:pt idx="93">
                  <c:v>40118</c:v>
                </c:pt>
                <c:pt idx="94">
                  <c:v>40087</c:v>
                </c:pt>
                <c:pt idx="95">
                  <c:v>40057</c:v>
                </c:pt>
                <c:pt idx="96">
                  <c:v>40026</c:v>
                </c:pt>
                <c:pt idx="97">
                  <c:v>39995</c:v>
                </c:pt>
                <c:pt idx="98">
                  <c:v>39965</c:v>
                </c:pt>
                <c:pt idx="99">
                  <c:v>39934</c:v>
                </c:pt>
                <c:pt idx="100">
                  <c:v>39904</c:v>
                </c:pt>
                <c:pt idx="101">
                  <c:v>39873</c:v>
                </c:pt>
                <c:pt idx="102">
                  <c:v>39845</c:v>
                </c:pt>
                <c:pt idx="103">
                  <c:v>39814</c:v>
                </c:pt>
                <c:pt idx="104">
                  <c:v>39783</c:v>
                </c:pt>
                <c:pt idx="105">
                  <c:v>39753</c:v>
                </c:pt>
                <c:pt idx="106">
                  <c:v>39722</c:v>
                </c:pt>
                <c:pt idx="107">
                  <c:v>39692</c:v>
                </c:pt>
                <c:pt idx="108">
                  <c:v>39661</c:v>
                </c:pt>
                <c:pt idx="109">
                  <c:v>39630</c:v>
                </c:pt>
                <c:pt idx="110">
                  <c:v>39600</c:v>
                </c:pt>
                <c:pt idx="111">
                  <c:v>39569</c:v>
                </c:pt>
                <c:pt idx="112">
                  <c:v>39539</c:v>
                </c:pt>
                <c:pt idx="113">
                  <c:v>39508</c:v>
                </c:pt>
                <c:pt idx="114">
                  <c:v>39479</c:v>
                </c:pt>
                <c:pt idx="115">
                  <c:v>39448</c:v>
                </c:pt>
                <c:pt idx="116">
                  <c:v>39417</c:v>
                </c:pt>
                <c:pt idx="117">
                  <c:v>39387</c:v>
                </c:pt>
                <c:pt idx="118">
                  <c:v>39356</c:v>
                </c:pt>
                <c:pt idx="119">
                  <c:v>39326</c:v>
                </c:pt>
                <c:pt idx="120">
                  <c:v>39295</c:v>
                </c:pt>
                <c:pt idx="121">
                  <c:v>39264</c:v>
                </c:pt>
                <c:pt idx="122">
                  <c:v>39234</c:v>
                </c:pt>
                <c:pt idx="123">
                  <c:v>39203</c:v>
                </c:pt>
                <c:pt idx="124">
                  <c:v>39173</c:v>
                </c:pt>
                <c:pt idx="125">
                  <c:v>39142</c:v>
                </c:pt>
                <c:pt idx="126">
                  <c:v>39114</c:v>
                </c:pt>
                <c:pt idx="127">
                  <c:v>39083</c:v>
                </c:pt>
                <c:pt idx="128">
                  <c:v>39052</c:v>
                </c:pt>
                <c:pt idx="129">
                  <c:v>39022</c:v>
                </c:pt>
                <c:pt idx="130">
                  <c:v>38991</c:v>
                </c:pt>
                <c:pt idx="131">
                  <c:v>38961</c:v>
                </c:pt>
                <c:pt idx="132">
                  <c:v>38930</c:v>
                </c:pt>
                <c:pt idx="133">
                  <c:v>38899</c:v>
                </c:pt>
                <c:pt idx="134">
                  <c:v>38869</c:v>
                </c:pt>
                <c:pt idx="135">
                  <c:v>38838</c:v>
                </c:pt>
                <c:pt idx="136">
                  <c:v>38808</c:v>
                </c:pt>
                <c:pt idx="137">
                  <c:v>38777</c:v>
                </c:pt>
                <c:pt idx="138">
                  <c:v>38749</c:v>
                </c:pt>
                <c:pt idx="139">
                  <c:v>38718</c:v>
                </c:pt>
              </c:numCache>
            </c:numRef>
          </c:cat>
          <c:val>
            <c:numRef>
              <c:f>'Housing Charts'!$G$2:$G$141</c:f>
              <c:numCache>
                <c:formatCode>General</c:formatCode>
                <c:ptCount val="140"/>
                <c:pt idx="0">
                  <c:v>2.1746057033614808E-2</c:v>
                </c:pt>
                <c:pt idx="1">
                  <c:v>2.3010074393473554E-2</c:v>
                </c:pt>
                <c:pt idx="2">
                  <c:v>2.2838412237338346E-2</c:v>
                </c:pt>
                <c:pt idx="3">
                  <c:v>2.449585053922947E-2</c:v>
                </c:pt>
                <c:pt idx="4">
                  <c:v>2.4272039627819826E-2</c:v>
                </c:pt>
                <c:pt idx="5">
                  <c:v>2.9063827499058961E-2</c:v>
                </c:pt>
                <c:pt idx="6">
                  <c:v>2.1679270373007098E-2</c:v>
                </c:pt>
                <c:pt idx="7">
                  <c:v>2.4446121502884017E-2</c:v>
                </c:pt>
                <c:pt idx="8">
                  <c:v>2.3623958361424963E-2</c:v>
                </c:pt>
                <c:pt idx="9">
                  <c:v>2.3951772052661434E-2</c:v>
                </c:pt>
                <c:pt idx="10">
                  <c:v>2.1361165941108075E-2</c:v>
                </c:pt>
                <c:pt idx="11">
                  <c:v>2.464583474547552E-2</c:v>
                </c:pt>
                <c:pt idx="12">
                  <c:v>2.4077875817437693E-2</c:v>
                </c:pt>
                <c:pt idx="13">
                  <c:v>2.3970455970128989E-2</c:v>
                </c:pt>
                <c:pt idx="14">
                  <c:v>2.3888782777156191E-2</c:v>
                </c:pt>
                <c:pt idx="15">
                  <c:v>2.1988828036438632E-2</c:v>
                </c:pt>
                <c:pt idx="16">
                  <c:v>2.1833404013734847E-2</c:v>
                </c:pt>
                <c:pt idx="17">
                  <c:v>2.0691547749725602E-2</c:v>
                </c:pt>
                <c:pt idx="18">
                  <c:v>2.1304323968393227E-2</c:v>
                </c:pt>
                <c:pt idx="19">
                  <c:v>2.1910677151474177E-2</c:v>
                </c:pt>
                <c:pt idx="20">
                  <c:v>2.5030752857596917E-2</c:v>
                </c:pt>
                <c:pt idx="21">
                  <c:v>2.4709825756946125E-2</c:v>
                </c:pt>
                <c:pt idx="22">
                  <c:v>2.714863007040591E-2</c:v>
                </c:pt>
                <c:pt idx="23">
                  <c:v>2.9834701513374633E-2</c:v>
                </c:pt>
                <c:pt idx="24">
                  <c:v>2.9663745555337871E-2</c:v>
                </c:pt>
                <c:pt idx="25">
                  <c:v>3.3316435732792533E-2</c:v>
                </c:pt>
                <c:pt idx="26">
                  <c:v>3.3516165874705628E-2</c:v>
                </c:pt>
                <c:pt idx="27">
                  <c:v>3.5658717361169968E-2</c:v>
                </c:pt>
                <c:pt idx="28">
                  <c:v>3.6130403968816394E-2</c:v>
                </c:pt>
                <c:pt idx="29">
                  <c:v>3.4096229975736789E-2</c:v>
                </c:pt>
                <c:pt idx="30">
                  <c:v>3.6986457266416292E-2</c:v>
                </c:pt>
                <c:pt idx="31">
                  <c:v>3.3107588993540646E-2</c:v>
                </c:pt>
                <c:pt idx="32">
                  <c:v>3.0655707346258599E-2</c:v>
                </c:pt>
                <c:pt idx="33">
                  <c:v>2.9091893895120995E-2</c:v>
                </c:pt>
                <c:pt idx="34">
                  <c:v>3.1484107544440171E-2</c:v>
                </c:pt>
                <c:pt idx="35">
                  <c:v>2.8133432852959751E-2</c:v>
                </c:pt>
                <c:pt idx="36">
                  <c:v>2.6911244645064808E-2</c:v>
                </c:pt>
                <c:pt idx="37">
                  <c:v>2.4244609504579271E-2</c:v>
                </c:pt>
                <c:pt idx="38">
                  <c:v>2.2225745542599453E-2</c:v>
                </c:pt>
                <c:pt idx="39">
                  <c:v>2.0600251187365536E-2</c:v>
                </c:pt>
                <c:pt idx="40">
                  <c:v>1.922882445571308E-2</c:v>
                </c:pt>
                <c:pt idx="41">
                  <c:v>1.7057507756692375E-2</c:v>
                </c:pt>
                <c:pt idx="42">
                  <c:v>1.6410983068492358E-2</c:v>
                </c:pt>
                <c:pt idx="43">
                  <c:v>1.7134091632659047E-2</c:v>
                </c:pt>
                <c:pt idx="44">
                  <c:v>1.437778163111959E-2</c:v>
                </c:pt>
                <c:pt idx="45">
                  <c:v>1.34779845140414E-2</c:v>
                </c:pt>
                <c:pt idx="46">
                  <c:v>9.8215060606938048E-3</c:v>
                </c:pt>
                <c:pt idx="47">
                  <c:v>7.7970171707967056E-3</c:v>
                </c:pt>
                <c:pt idx="48">
                  <c:v>8.6858170323216265E-3</c:v>
                </c:pt>
                <c:pt idx="49">
                  <c:v>1.9508670520231213E-3</c:v>
                </c:pt>
                <c:pt idx="50">
                  <c:v>4.560986910691533E-3</c:v>
                </c:pt>
                <c:pt idx="51">
                  <c:v>2.9826974589155669E-3</c:v>
                </c:pt>
                <c:pt idx="52">
                  <c:v>2.4475018102823516E-3</c:v>
                </c:pt>
                <c:pt idx="53">
                  <c:v>4.9890501950660086E-3</c:v>
                </c:pt>
                <c:pt idx="54">
                  <c:v>7.2347383195149823E-4</c:v>
                </c:pt>
                <c:pt idx="55">
                  <c:v>3.2375615209280307E-3</c:v>
                </c:pt>
                <c:pt idx="56">
                  <c:v>6.3694267515922503E-3</c:v>
                </c:pt>
                <c:pt idx="57">
                  <c:v>6.6602681557745499E-3</c:v>
                </c:pt>
                <c:pt idx="58">
                  <c:v>4.8546511627906444E-3</c:v>
                </c:pt>
                <c:pt idx="59">
                  <c:v>4.4315936301290246E-3</c:v>
                </c:pt>
                <c:pt idx="60">
                  <c:v>2.8502043131153555E-3</c:v>
                </c:pt>
                <c:pt idx="61">
                  <c:v>7.1460798439797356E-3</c:v>
                </c:pt>
                <c:pt idx="62">
                  <c:v>8.1011253995825379E-3</c:v>
                </c:pt>
                <c:pt idx="63">
                  <c:v>9.5008404589636778E-3</c:v>
                </c:pt>
                <c:pt idx="64">
                  <c:v>1.1677142396671182E-2</c:v>
                </c:pt>
                <c:pt idx="65">
                  <c:v>9.6497393545364827E-3</c:v>
                </c:pt>
                <c:pt idx="66">
                  <c:v>1.5248336344806337E-2</c:v>
                </c:pt>
                <c:pt idx="67">
                  <c:v>1.3000955952643523E-2</c:v>
                </c:pt>
                <c:pt idx="68">
                  <c:v>1.1071412818137736E-2</c:v>
                </c:pt>
                <c:pt idx="69">
                  <c:v>1.2754050073637757E-2</c:v>
                </c:pt>
                <c:pt idx="70">
                  <c:v>1.6909069409956196E-2</c:v>
                </c:pt>
                <c:pt idx="71">
                  <c:v>1.923731951129206E-2</c:v>
                </c:pt>
                <c:pt idx="72">
                  <c:v>1.8951517306780411E-2</c:v>
                </c:pt>
                <c:pt idx="73">
                  <c:v>2.0829928536407777E-2</c:v>
                </c:pt>
                <c:pt idx="74">
                  <c:v>1.899393146120892E-2</c:v>
                </c:pt>
                <c:pt idx="75">
                  <c:v>1.8671550453388072E-2</c:v>
                </c:pt>
                <c:pt idx="76">
                  <c:v>1.9965031307440616E-2</c:v>
                </c:pt>
                <c:pt idx="77">
                  <c:v>2.3009167715261465E-2</c:v>
                </c:pt>
                <c:pt idx="78">
                  <c:v>1.9575832010304616E-2</c:v>
                </c:pt>
                <c:pt idx="79">
                  <c:v>2.1007267703765937E-2</c:v>
                </c:pt>
                <c:pt idx="80">
                  <c:v>2.0541984274653466E-2</c:v>
                </c:pt>
                <c:pt idx="81">
                  <c:v>2.3715832164880091E-2</c:v>
                </c:pt>
                <c:pt idx="82">
                  <c:v>1.7230491655390222E-2</c:v>
                </c:pt>
                <c:pt idx="83">
                  <c:v>1.607054185413127E-2</c:v>
                </c:pt>
                <c:pt idx="84">
                  <c:v>1.5284631122878862E-2</c:v>
                </c:pt>
                <c:pt idx="85">
                  <c:v>1.4408222935599983E-2</c:v>
                </c:pt>
                <c:pt idx="86">
                  <c:v>1.3629236521529314E-2</c:v>
                </c:pt>
                <c:pt idx="87">
                  <c:v>1.2223059532780764E-2</c:v>
                </c:pt>
                <c:pt idx="88">
                  <c:v>6.1647646112439293E-3</c:v>
                </c:pt>
                <c:pt idx="89">
                  <c:v>3.1255635030354302E-3</c:v>
                </c:pt>
                <c:pt idx="90">
                  <c:v>3.5020215532142215E-3</c:v>
                </c:pt>
                <c:pt idx="91">
                  <c:v>-2.9792649150384965E-3</c:v>
                </c:pt>
                <c:pt idx="92">
                  <c:v>-2.7234908568522322E-3</c:v>
                </c:pt>
                <c:pt idx="93">
                  <c:v>-1.100424960858871E-2</c:v>
                </c:pt>
                <c:pt idx="94">
                  <c:v>-9.0586727852439257E-3</c:v>
                </c:pt>
                <c:pt idx="95">
                  <c:v>-9.9515828677840118E-3</c:v>
                </c:pt>
                <c:pt idx="96">
                  <c:v>-7.7473093400606862E-3</c:v>
                </c:pt>
                <c:pt idx="97">
                  <c:v>-1.1545451836844143E-2</c:v>
                </c:pt>
                <c:pt idx="98">
                  <c:v>-1.215298463004877E-2</c:v>
                </c:pt>
                <c:pt idx="99">
                  <c:v>-1.1854764245077944E-2</c:v>
                </c:pt>
                <c:pt idx="100">
                  <c:v>-9.9294369845475666E-3</c:v>
                </c:pt>
                <c:pt idx="101">
                  <c:v>-7.7829133740867475E-3</c:v>
                </c:pt>
                <c:pt idx="102">
                  <c:v>-9.866658729686317E-3</c:v>
                </c:pt>
                <c:pt idx="103">
                  <c:v>-3.7882742471922978E-3</c:v>
                </c:pt>
                <c:pt idx="104">
                  <c:v>-1.2255634602737816E-3</c:v>
                </c:pt>
                <c:pt idx="105">
                  <c:v>2.3764684781633389E-3</c:v>
                </c:pt>
                <c:pt idx="106">
                  <c:v>6.3724828692666392E-3</c:v>
                </c:pt>
                <c:pt idx="107">
                  <c:v>6.0399868109469413E-3</c:v>
                </c:pt>
                <c:pt idx="108">
                  <c:v>1.3452713711304763E-3</c:v>
                </c:pt>
                <c:pt idx="109">
                  <c:v>8.2006608591169063E-3</c:v>
                </c:pt>
                <c:pt idx="110">
                  <c:v>9.8968203832384659E-3</c:v>
                </c:pt>
                <c:pt idx="111">
                  <c:v>1.1509144045072542E-2</c:v>
                </c:pt>
                <c:pt idx="112">
                  <c:v>1.0454429218249373E-2</c:v>
                </c:pt>
                <c:pt idx="113">
                  <c:v>1.1949666556021579E-2</c:v>
                </c:pt>
                <c:pt idx="114">
                  <c:v>1.351432880844651E-2</c:v>
                </c:pt>
                <c:pt idx="115">
                  <c:v>1.3789558038616784E-2</c:v>
                </c:pt>
                <c:pt idx="116">
                  <c:v>1.3911198666464644E-2</c:v>
                </c:pt>
                <c:pt idx="117">
                  <c:v>1.5327182226538788E-2</c:v>
                </c:pt>
                <c:pt idx="118">
                  <c:v>1.3586832626635747E-2</c:v>
                </c:pt>
                <c:pt idx="119">
                  <c:v>1.8267836703548236E-2</c:v>
                </c:pt>
                <c:pt idx="120">
                  <c:v>2.3545791132462371E-2</c:v>
                </c:pt>
                <c:pt idx="121">
                  <c:v>1.8837319622335518E-2</c:v>
                </c:pt>
                <c:pt idx="122">
                  <c:v>2.0255961697817879E-2</c:v>
                </c:pt>
                <c:pt idx="123">
                  <c:v>1.7957093128459837E-2</c:v>
                </c:pt>
                <c:pt idx="124">
                  <c:v>2.3367866873970421E-2</c:v>
                </c:pt>
                <c:pt idx="125">
                  <c:v>2.0980960009858867E-2</c:v>
                </c:pt>
                <c:pt idx="126">
                  <c:v>2.4887927036636264E-2</c:v>
                </c:pt>
                <c:pt idx="127">
                  <c:v>2.8137485037387101E-2</c:v>
                </c:pt>
                <c:pt idx="128">
                  <c:v>2.4371313256752562E-2</c:v>
                </c:pt>
                <c:pt idx="129">
                  <c:v>2.5634640227863582E-2</c:v>
                </c:pt>
                <c:pt idx="130">
                  <c:v>2.8302181659060989E-2</c:v>
                </c:pt>
                <c:pt idx="131">
                  <c:v>2.3780135306157496E-2</c:v>
                </c:pt>
                <c:pt idx="132">
                  <c:v>2.2767458963806782E-2</c:v>
                </c:pt>
                <c:pt idx="133">
                  <c:v>2.5194923364134016E-2</c:v>
                </c:pt>
                <c:pt idx="134">
                  <c:v>2.5186816644379825E-2</c:v>
                </c:pt>
                <c:pt idx="135">
                  <c:v>3.0401188237710833E-2</c:v>
                </c:pt>
                <c:pt idx="136">
                  <c:v>2.9460238978162429E-2</c:v>
                </c:pt>
                <c:pt idx="137">
                  <c:v>3.1034592293764582E-2</c:v>
                </c:pt>
                <c:pt idx="138">
                  <c:v>3.2149980055843637E-2</c:v>
                </c:pt>
                <c:pt idx="139">
                  <c:v>2.9116738925240374E-2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'Housing Charts'!$H$1</c:f>
              <c:strCache>
                <c:ptCount val="1"/>
                <c:pt idx="0">
                  <c:v>NonDurable Goods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'Housing Charts'!$E$2:$E$141</c:f>
              <c:numCache>
                <c:formatCode>yyyy\-mm\-dd</c:formatCode>
                <c:ptCount val="140"/>
                <c:pt idx="0">
                  <c:v>42948</c:v>
                </c:pt>
                <c:pt idx="1">
                  <c:v>42917</c:v>
                </c:pt>
                <c:pt idx="2">
                  <c:v>42887</c:v>
                </c:pt>
                <c:pt idx="3">
                  <c:v>42856</c:v>
                </c:pt>
                <c:pt idx="4">
                  <c:v>42826</c:v>
                </c:pt>
                <c:pt idx="5">
                  <c:v>42795</c:v>
                </c:pt>
                <c:pt idx="6">
                  <c:v>42767</c:v>
                </c:pt>
                <c:pt idx="7">
                  <c:v>42736</c:v>
                </c:pt>
                <c:pt idx="8">
                  <c:v>42705</c:v>
                </c:pt>
                <c:pt idx="9">
                  <c:v>42675</c:v>
                </c:pt>
                <c:pt idx="10">
                  <c:v>42644</c:v>
                </c:pt>
                <c:pt idx="11">
                  <c:v>42614</c:v>
                </c:pt>
                <c:pt idx="12">
                  <c:v>42583</c:v>
                </c:pt>
                <c:pt idx="13">
                  <c:v>42552</c:v>
                </c:pt>
                <c:pt idx="14">
                  <c:v>42522</c:v>
                </c:pt>
                <c:pt idx="15">
                  <c:v>42491</c:v>
                </c:pt>
                <c:pt idx="16">
                  <c:v>42461</c:v>
                </c:pt>
                <c:pt idx="17">
                  <c:v>42430</c:v>
                </c:pt>
                <c:pt idx="18">
                  <c:v>42401</c:v>
                </c:pt>
                <c:pt idx="19">
                  <c:v>42370</c:v>
                </c:pt>
                <c:pt idx="20">
                  <c:v>42339</c:v>
                </c:pt>
                <c:pt idx="21">
                  <c:v>42309</c:v>
                </c:pt>
                <c:pt idx="22">
                  <c:v>42278</c:v>
                </c:pt>
                <c:pt idx="23">
                  <c:v>42248</c:v>
                </c:pt>
                <c:pt idx="24">
                  <c:v>42217</c:v>
                </c:pt>
                <c:pt idx="25">
                  <c:v>42186</c:v>
                </c:pt>
                <c:pt idx="26">
                  <c:v>42156</c:v>
                </c:pt>
                <c:pt idx="27">
                  <c:v>42125</c:v>
                </c:pt>
                <c:pt idx="28">
                  <c:v>42095</c:v>
                </c:pt>
                <c:pt idx="29">
                  <c:v>42064</c:v>
                </c:pt>
                <c:pt idx="30">
                  <c:v>42036</c:v>
                </c:pt>
                <c:pt idx="31">
                  <c:v>42005</c:v>
                </c:pt>
                <c:pt idx="32">
                  <c:v>41974</c:v>
                </c:pt>
                <c:pt idx="33">
                  <c:v>41944</c:v>
                </c:pt>
                <c:pt idx="34">
                  <c:v>41913</c:v>
                </c:pt>
                <c:pt idx="35">
                  <c:v>41883</c:v>
                </c:pt>
                <c:pt idx="36">
                  <c:v>41852</c:v>
                </c:pt>
                <c:pt idx="37">
                  <c:v>41821</c:v>
                </c:pt>
                <c:pt idx="38">
                  <c:v>41791</c:v>
                </c:pt>
                <c:pt idx="39">
                  <c:v>41760</c:v>
                </c:pt>
                <c:pt idx="40">
                  <c:v>41730</c:v>
                </c:pt>
                <c:pt idx="41">
                  <c:v>41699</c:v>
                </c:pt>
                <c:pt idx="42">
                  <c:v>41671</c:v>
                </c:pt>
                <c:pt idx="43">
                  <c:v>41640</c:v>
                </c:pt>
                <c:pt idx="44">
                  <c:v>41609</c:v>
                </c:pt>
                <c:pt idx="45">
                  <c:v>41579</c:v>
                </c:pt>
                <c:pt idx="46">
                  <c:v>41548</c:v>
                </c:pt>
                <c:pt idx="47">
                  <c:v>41518</c:v>
                </c:pt>
                <c:pt idx="48">
                  <c:v>41487</c:v>
                </c:pt>
                <c:pt idx="49">
                  <c:v>41456</c:v>
                </c:pt>
                <c:pt idx="50">
                  <c:v>41426</c:v>
                </c:pt>
                <c:pt idx="51">
                  <c:v>41395</c:v>
                </c:pt>
                <c:pt idx="52">
                  <c:v>41365</c:v>
                </c:pt>
                <c:pt idx="53">
                  <c:v>41334</c:v>
                </c:pt>
                <c:pt idx="54">
                  <c:v>41306</c:v>
                </c:pt>
                <c:pt idx="55">
                  <c:v>41275</c:v>
                </c:pt>
                <c:pt idx="56">
                  <c:v>41244</c:v>
                </c:pt>
                <c:pt idx="57">
                  <c:v>41214</c:v>
                </c:pt>
                <c:pt idx="58">
                  <c:v>41183</c:v>
                </c:pt>
                <c:pt idx="59">
                  <c:v>41153</c:v>
                </c:pt>
                <c:pt idx="60">
                  <c:v>41122</c:v>
                </c:pt>
                <c:pt idx="61">
                  <c:v>41091</c:v>
                </c:pt>
                <c:pt idx="62">
                  <c:v>41061</c:v>
                </c:pt>
                <c:pt idx="63">
                  <c:v>41030</c:v>
                </c:pt>
                <c:pt idx="64">
                  <c:v>41000</c:v>
                </c:pt>
                <c:pt idx="65">
                  <c:v>40969</c:v>
                </c:pt>
                <c:pt idx="66">
                  <c:v>40940</c:v>
                </c:pt>
                <c:pt idx="67">
                  <c:v>40909</c:v>
                </c:pt>
                <c:pt idx="68">
                  <c:v>40878</c:v>
                </c:pt>
                <c:pt idx="69">
                  <c:v>40848</c:v>
                </c:pt>
                <c:pt idx="70">
                  <c:v>40817</c:v>
                </c:pt>
                <c:pt idx="71">
                  <c:v>40787</c:v>
                </c:pt>
                <c:pt idx="72">
                  <c:v>40756</c:v>
                </c:pt>
                <c:pt idx="73">
                  <c:v>40725</c:v>
                </c:pt>
                <c:pt idx="74">
                  <c:v>40695</c:v>
                </c:pt>
                <c:pt idx="75">
                  <c:v>40664</c:v>
                </c:pt>
                <c:pt idx="76">
                  <c:v>40634</c:v>
                </c:pt>
                <c:pt idx="77">
                  <c:v>40603</c:v>
                </c:pt>
                <c:pt idx="78">
                  <c:v>40575</c:v>
                </c:pt>
                <c:pt idx="79">
                  <c:v>40544</c:v>
                </c:pt>
                <c:pt idx="80">
                  <c:v>40513</c:v>
                </c:pt>
                <c:pt idx="81">
                  <c:v>40483</c:v>
                </c:pt>
                <c:pt idx="82">
                  <c:v>40452</c:v>
                </c:pt>
                <c:pt idx="83">
                  <c:v>40422</c:v>
                </c:pt>
                <c:pt idx="84">
                  <c:v>40391</c:v>
                </c:pt>
                <c:pt idx="85">
                  <c:v>40360</c:v>
                </c:pt>
                <c:pt idx="86">
                  <c:v>40330</c:v>
                </c:pt>
                <c:pt idx="87">
                  <c:v>40299</c:v>
                </c:pt>
                <c:pt idx="88">
                  <c:v>40269</c:v>
                </c:pt>
                <c:pt idx="89">
                  <c:v>40238</c:v>
                </c:pt>
                <c:pt idx="90">
                  <c:v>40210</c:v>
                </c:pt>
                <c:pt idx="91">
                  <c:v>40179</c:v>
                </c:pt>
                <c:pt idx="92">
                  <c:v>40148</c:v>
                </c:pt>
                <c:pt idx="93">
                  <c:v>40118</c:v>
                </c:pt>
                <c:pt idx="94">
                  <c:v>40087</c:v>
                </c:pt>
                <c:pt idx="95">
                  <c:v>40057</c:v>
                </c:pt>
                <c:pt idx="96">
                  <c:v>40026</c:v>
                </c:pt>
                <c:pt idx="97">
                  <c:v>39995</c:v>
                </c:pt>
                <c:pt idx="98">
                  <c:v>39965</c:v>
                </c:pt>
                <c:pt idx="99">
                  <c:v>39934</c:v>
                </c:pt>
                <c:pt idx="100">
                  <c:v>39904</c:v>
                </c:pt>
                <c:pt idx="101">
                  <c:v>39873</c:v>
                </c:pt>
                <c:pt idx="102">
                  <c:v>39845</c:v>
                </c:pt>
                <c:pt idx="103">
                  <c:v>39814</c:v>
                </c:pt>
                <c:pt idx="104">
                  <c:v>39783</c:v>
                </c:pt>
                <c:pt idx="105">
                  <c:v>39753</c:v>
                </c:pt>
                <c:pt idx="106">
                  <c:v>39722</c:v>
                </c:pt>
                <c:pt idx="107">
                  <c:v>39692</c:v>
                </c:pt>
                <c:pt idx="108">
                  <c:v>39661</c:v>
                </c:pt>
                <c:pt idx="109">
                  <c:v>39630</c:v>
                </c:pt>
                <c:pt idx="110">
                  <c:v>39600</c:v>
                </c:pt>
                <c:pt idx="111">
                  <c:v>39569</c:v>
                </c:pt>
                <c:pt idx="112">
                  <c:v>39539</c:v>
                </c:pt>
                <c:pt idx="113">
                  <c:v>39508</c:v>
                </c:pt>
                <c:pt idx="114">
                  <c:v>39479</c:v>
                </c:pt>
                <c:pt idx="115">
                  <c:v>39448</c:v>
                </c:pt>
                <c:pt idx="116">
                  <c:v>39417</c:v>
                </c:pt>
                <c:pt idx="117">
                  <c:v>39387</c:v>
                </c:pt>
                <c:pt idx="118">
                  <c:v>39356</c:v>
                </c:pt>
                <c:pt idx="119">
                  <c:v>39326</c:v>
                </c:pt>
                <c:pt idx="120">
                  <c:v>39295</c:v>
                </c:pt>
                <c:pt idx="121">
                  <c:v>39264</c:v>
                </c:pt>
                <c:pt idx="122">
                  <c:v>39234</c:v>
                </c:pt>
                <c:pt idx="123">
                  <c:v>39203</c:v>
                </c:pt>
                <c:pt idx="124">
                  <c:v>39173</c:v>
                </c:pt>
                <c:pt idx="125">
                  <c:v>39142</c:v>
                </c:pt>
                <c:pt idx="126">
                  <c:v>39114</c:v>
                </c:pt>
                <c:pt idx="127">
                  <c:v>39083</c:v>
                </c:pt>
                <c:pt idx="128">
                  <c:v>39052</c:v>
                </c:pt>
                <c:pt idx="129">
                  <c:v>39022</c:v>
                </c:pt>
                <c:pt idx="130">
                  <c:v>38991</c:v>
                </c:pt>
                <c:pt idx="131">
                  <c:v>38961</c:v>
                </c:pt>
                <c:pt idx="132">
                  <c:v>38930</c:v>
                </c:pt>
                <c:pt idx="133">
                  <c:v>38899</c:v>
                </c:pt>
                <c:pt idx="134">
                  <c:v>38869</c:v>
                </c:pt>
                <c:pt idx="135">
                  <c:v>38838</c:v>
                </c:pt>
                <c:pt idx="136">
                  <c:v>38808</c:v>
                </c:pt>
                <c:pt idx="137">
                  <c:v>38777</c:v>
                </c:pt>
                <c:pt idx="138">
                  <c:v>38749</c:v>
                </c:pt>
                <c:pt idx="139">
                  <c:v>38718</c:v>
                </c:pt>
              </c:numCache>
            </c:numRef>
          </c:cat>
          <c:val>
            <c:numRef>
              <c:f>'Housing Charts'!$H$2:$H$141</c:f>
              <c:numCache>
                <c:formatCode>General</c:formatCode>
                <c:ptCount val="140"/>
                <c:pt idx="0">
                  <c:v>1.6996267174966318E-2</c:v>
                </c:pt>
                <c:pt idx="1">
                  <c:v>2.0802672924704738E-2</c:v>
                </c:pt>
                <c:pt idx="2">
                  <c:v>1.6629711751662973E-2</c:v>
                </c:pt>
                <c:pt idx="3">
                  <c:v>2.1445591739475776E-2</c:v>
                </c:pt>
                <c:pt idx="4">
                  <c:v>2.0366679952172145E-2</c:v>
                </c:pt>
                <c:pt idx="5">
                  <c:v>2.4974904637622895E-2</c:v>
                </c:pt>
                <c:pt idx="6">
                  <c:v>1.4678751905029241E-2</c:v>
                </c:pt>
                <c:pt idx="7">
                  <c:v>2.2481869460112887E-2</c:v>
                </c:pt>
                <c:pt idx="8">
                  <c:v>2.1970062771608068E-2</c:v>
                </c:pt>
                <c:pt idx="9">
                  <c:v>2.5937765548496704E-2</c:v>
                </c:pt>
                <c:pt idx="10">
                  <c:v>2.5761885412434005E-2</c:v>
                </c:pt>
                <c:pt idx="11">
                  <c:v>2.2258260693290125E-2</c:v>
                </c:pt>
                <c:pt idx="12">
                  <c:v>2.4491456468673643E-2</c:v>
                </c:pt>
                <c:pt idx="13">
                  <c:v>2.4782945420453971E-2</c:v>
                </c:pt>
                <c:pt idx="14">
                  <c:v>3.5166816952209086E-2</c:v>
                </c:pt>
                <c:pt idx="15">
                  <c:v>3.2009508586417434E-2</c:v>
                </c:pt>
                <c:pt idx="16">
                  <c:v>3.4297963558413642E-2</c:v>
                </c:pt>
                <c:pt idx="17">
                  <c:v>2.3885874033875969E-2</c:v>
                </c:pt>
                <c:pt idx="18">
                  <c:v>3.413379785160308E-2</c:v>
                </c:pt>
                <c:pt idx="19">
                  <c:v>2.685035786686529E-2</c:v>
                </c:pt>
                <c:pt idx="20">
                  <c:v>3.0390978067083928E-2</c:v>
                </c:pt>
                <c:pt idx="21">
                  <c:v>2.6202142679179623E-2</c:v>
                </c:pt>
                <c:pt idx="22">
                  <c:v>2.6742876215111146E-2</c:v>
                </c:pt>
                <c:pt idx="23">
                  <c:v>3.7303389687946761E-2</c:v>
                </c:pt>
                <c:pt idx="24">
                  <c:v>2.9183938366201822E-2</c:v>
                </c:pt>
                <c:pt idx="25">
                  <c:v>3.4274873524452014E-2</c:v>
                </c:pt>
                <c:pt idx="26">
                  <c:v>3.2195287049964195E-2</c:v>
                </c:pt>
                <c:pt idx="27">
                  <c:v>3.4776708087705159E-2</c:v>
                </c:pt>
                <c:pt idx="28">
                  <c:v>2.6011927420378122E-2</c:v>
                </c:pt>
                <c:pt idx="29">
                  <c:v>3.4271621736542184E-2</c:v>
                </c:pt>
                <c:pt idx="30">
                  <c:v>2.7399011419805573E-2</c:v>
                </c:pt>
                <c:pt idx="31">
                  <c:v>3.4717465753424617E-2</c:v>
                </c:pt>
                <c:pt idx="32">
                  <c:v>2.7170904135258373E-2</c:v>
                </c:pt>
                <c:pt idx="33">
                  <c:v>2.9717364347714544E-2</c:v>
                </c:pt>
                <c:pt idx="34">
                  <c:v>2.7830188679245322E-2</c:v>
                </c:pt>
                <c:pt idx="35">
                  <c:v>1.959607220959662E-2</c:v>
                </c:pt>
                <c:pt idx="36">
                  <c:v>3.5869188063844669E-2</c:v>
                </c:pt>
                <c:pt idx="37">
                  <c:v>2.2457864563127681E-2</c:v>
                </c:pt>
                <c:pt idx="38">
                  <c:v>2.3645576198518866E-2</c:v>
                </c:pt>
                <c:pt idx="39">
                  <c:v>2.0735930735930774E-2</c:v>
                </c:pt>
                <c:pt idx="40">
                  <c:v>2.9254277132036165E-2</c:v>
                </c:pt>
                <c:pt idx="41">
                  <c:v>2.4213918648201535E-2</c:v>
                </c:pt>
                <c:pt idx="42">
                  <c:v>1.8885946251031127E-2</c:v>
                </c:pt>
                <c:pt idx="43">
                  <c:v>1.4946124435175571E-2</c:v>
                </c:pt>
                <c:pt idx="44">
                  <c:v>2.8695347410847279E-2</c:v>
                </c:pt>
                <c:pt idx="45">
                  <c:v>2.7819284521402709E-2</c:v>
                </c:pt>
                <c:pt idx="46">
                  <c:v>2.2807017543859651E-2</c:v>
                </c:pt>
                <c:pt idx="47">
                  <c:v>2.1954425942155964E-2</c:v>
                </c:pt>
                <c:pt idx="48">
                  <c:v>1.0651821329943334E-2</c:v>
                </c:pt>
                <c:pt idx="49">
                  <c:v>1.7544629150401333E-2</c:v>
                </c:pt>
                <c:pt idx="50">
                  <c:v>1.7045454545454464E-2</c:v>
                </c:pt>
                <c:pt idx="51">
                  <c:v>1.3246776032985269E-2</c:v>
                </c:pt>
                <c:pt idx="52">
                  <c:v>8.6502151576358204E-3</c:v>
                </c:pt>
                <c:pt idx="53">
                  <c:v>9.0082172518346007E-3</c:v>
                </c:pt>
                <c:pt idx="54">
                  <c:v>1.1594712108568708E-2</c:v>
                </c:pt>
                <c:pt idx="55">
                  <c:v>1.4367562802996874E-2</c:v>
                </c:pt>
                <c:pt idx="56">
                  <c:v>1.3003150934185295E-2</c:v>
                </c:pt>
                <c:pt idx="57">
                  <c:v>5.168529398772043E-3</c:v>
                </c:pt>
                <c:pt idx="58">
                  <c:v>4.4052863436123352E-3</c:v>
                </c:pt>
                <c:pt idx="59">
                  <c:v>1.0807937632884519E-2</c:v>
                </c:pt>
                <c:pt idx="60">
                  <c:v>1.0632171177955963E-2</c:v>
                </c:pt>
                <c:pt idx="61">
                  <c:v>6.8895464381927779E-3</c:v>
                </c:pt>
                <c:pt idx="62">
                  <c:v>-3.5223670306433919E-4</c:v>
                </c:pt>
                <c:pt idx="63">
                  <c:v>9.6545615589017642E-3</c:v>
                </c:pt>
                <c:pt idx="64">
                  <c:v>4.3217498677016151E-3</c:v>
                </c:pt>
                <c:pt idx="65">
                  <c:v>6.5015479876160184E-3</c:v>
                </c:pt>
                <c:pt idx="66">
                  <c:v>4.0126995325866074E-3</c:v>
                </c:pt>
                <c:pt idx="67">
                  <c:v>1.1471937875043722E-3</c:v>
                </c:pt>
                <c:pt idx="68">
                  <c:v>-1.8604651162789892E-3</c:v>
                </c:pt>
                <c:pt idx="69">
                  <c:v>1.5485355278293958E-3</c:v>
                </c:pt>
                <c:pt idx="70">
                  <c:v>1.0865692910580732E-2</c:v>
                </c:pt>
                <c:pt idx="71">
                  <c:v>9.2087617344657619E-3</c:v>
                </c:pt>
                <c:pt idx="72">
                  <c:v>1.1289816764482001E-2</c:v>
                </c:pt>
                <c:pt idx="73">
                  <c:v>2.5080356738648234E-2</c:v>
                </c:pt>
                <c:pt idx="74">
                  <c:v>2.4355042395814541E-2</c:v>
                </c:pt>
                <c:pt idx="75">
                  <c:v>2.1765690755237752E-2</c:v>
                </c:pt>
                <c:pt idx="76">
                  <c:v>2.6481372504639899E-2</c:v>
                </c:pt>
                <c:pt idx="77">
                  <c:v>2.3864511162432555E-2</c:v>
                </c:pt>
                <c:pt idx="78">
                  <c:v>2.9227557411273527E-2</c:v>
                </c:pt>
                <c:pt idx="79">
                  <c:v>3.3375889111800235E-2</c:v>
                </c:pt>
                <c:pt idx="80">
                  <c:v>3.0398466383677897E-2</c:v>
                </c:pt>
                <c:pt idx="81">
                  <c:v>3.8074679649106519E-2</c:v>
                </c:pt>
                <c:pt idx="82">
                  <c:v>2.9053249014755794E-2</c:v>
                </c:pt>
                <c:pt idx="83">
                  <c:v>2.7372095159364337E-2</c:v>
                </c:pt>
                <c:pt idx="84">
                  <c:v>2.5734111483847251E-2</c:v>
                </c:pt>
                <c:pt idx="85">
                  <c:v>2.0748613678373426E-2</c:v>
                </c:pt>
                <c:pt idx="86">
                  <c:v>2.9579753889017794E-2</c:v>
                </c:pt>
                <c:pt idx="87">
                  <c:v>1.8574852507374714E-2</c:v>
                </c:pt>
                <c:pt idx="88">
                  <c:v>1.8018433179723459E-2</c:v>
                </c:pt>
                <c:pt idx="89">
                  <c:v>1.6057789638354691E-2</c:v>
                </c:pt>
                <c:pt idx="90">
                  <c:v>7.4067300658377262E-3</c:v>
                </c:pt>
                <c:pt idx="91">
                  <c:v>6.1011973026284354E-3</c:v>
                </c:pt>
                <c:pt idx="92">
                  <c:v>1.154254582390692E-2</c:v>
                </c:pt>
                <c:pt idx="93">
                  <c:v>-1.3759574370499471E-3</c:v>
                </c:pt>
                <c:pt idx="94">
                  <c:v>-3.3340945421329901E-3</c:v>
                </c:pt>
                <c:pt idx="95">
                  <c:v>-4.3440486533449169E-3</c:v>
                </c:pt>
                <c:pt idx="96">
                  <c:v>-2.0436641908620344E-2</c:v>
                </c:pt>
                <c:pt idx="97">
                  <c:v>-2.8768906242987259E-2</c:v>
                </c:pt>
                <c:pt idx="98">
                  <c:v>-3.8272597356198562E-2</c:v>
                </c:pt>
                <c:pt idx="99">
                  <c:v>-3.2724030316540385E-2</c:v>
                </c:pt>
                <c:pt idx="100">
                  <c:v>-3.2588827961303517E-2</c:v>
                </c:pt>
                <c:pt idx="101">
                  <c:v>-2.9212077898874436E-2</c:v>
                </c:pt>
                <c:pt idx="102">
                  <c:v>-9.1510374195887794E-3</c:v>
                </c:pt>
                <c:pt idx="103">
                  <c:v>-2.3473547462258697E-2</c:v>
                </c:pt>
                <c:pt idx="104">
                  <c:v>-3.484693195490389E-2</c:v>
                </c:pt>
                <c:pt idx="105">
                  <c:v>-2.6912434169418784E-2</c:v>
                </c:pt>
                <c:pt idx="106">
                  <c:v>-1.8381528805200626E-2</c:v>
                </c:pt>
                <c:pt idx="107">
                  <c:v>-2.2439765768181942E-2</c:v>
                </c:pt>
                <c:pt idx="108">
                  <c:v>-5.9957939952570991E-3</c:v>
                </c:pt>
                <c:pt idx="109">
                  <c:v>-9.0727151434289929E-3</c:v>
                </c:pt>
                <c:pt idx="110">
                  <c:v>1.4759157386286181E-3</c:v>
                </c:pt>
                <c:pt idx="111">
                  <c:v>2.5029051577723739E-3</c:v>
                </c:pt>
                <c:pt idx="112">
                  <c:v>2.2340377999195749E-3</c:v>
                </c:pt>
                <c:pt idx="113">
                  <c:v>-2.361748585178792E-3</c:v>
                </c:pt>
                <c:pt idx="114">
                  <c:v>-1.3143776824034375E-2</c:v>
                </c:pt>
                <c:pt idx="115">
                  <c:v>-5.1252339780729116E-3</c:v>
                </c:pt>
                <c:pt idx="116">
                  <c:v>-4.3921916592724449E-3</c:v>
                </c:pt>
                <c:pt idx="117">
                  <c:v>4.5281327056713337E-3</c:v>
                </c:pt>
                <c:pt idx="118">
                  <c:v>1.7965416573096789E-3</c:v>
                </c:pt>
                <c:pt idx="119">
                  <c:v>1.3454743136721853E-2</c:v>
                </c:pt>
                <c:pt idx="120">
                  <c:v>1.8177676537585463E-2</c:v>
                </c:pt>
                <c:pt idx="121">
                  <c:v>2.2789301310043624E-2</c:v>
                </c:pt>
                <c:pt idx="122">
                  <c:v>2.2452899213462552E-2</c:v>
                </c:pt>
                <c:pt idx="123">
                  <c:v>2.1503903574852715E-2</c:v>
                </c:pt>
                <c:pt idx="124">
                  <c:v>2.1590286653277214E-2</c:v>
                </c:pt>
                <c:pt idx="125">
                  <c:v>2.9876089949518087E-2</c:v>
                </c:pt>
                <c:pt idx="126">
                  <c:v>2.1323227249897391E-2</c:v>
                </c:pt>
                <c:pt idx="127">
                  <c:v>3.0589748300569708E-2</c:v>
                </c:pt>
                <c:pt idx="128">
                  <c:v>3.9092753088696378E-2</c:v>
                </c:pt>
                <c:pt idx="129">
                  <c:v>3.0634876628777463E-2</c:v>
                </c:pt>
                <c:pt idx="130">
                  <c:v>3.1168951463505089E-2</c:v>
                </c:pt>
                <c:pt idx="131">
                  <c:v>3.9706090151194098E-2</c:v>
                </c:pt>
                <c:pt idx="132">
                  <c:v>2.670845221946766E-2</c:v>
                </c:pt>
                <c:pt idx="133">
                  <c:v>3.5662128421350296E-2</c:v>
                </c:pt>
                <c:pt idx="134">
                  <c:v>2.8501552064716568E-2</c:v>
                </c:pt>
                <c:pt idx="135">
                  <c:v>3.5064505458154281E-2</c:v>
                </c:pt>
                <c:pt idx="136">
                  <c:v>2.9850044657547124E-2</c:v>
                </c:pt>
                <c:pt idx="137">
                  <c:v>3.5646387832699619E-2</c:v>
                </c:pt>
                <c:pt idx="138">
                  <c:v>3.1654811814027892E-2</c:v>
                </c:pt>
                <c:pt idx="139">
                  <c:v>2.9311649016641454E-2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281488"/>
        <c:axId val="1218272784"/>
      </c:lineChart>
      <c:dateAx>
        <c:axId val="1218281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72784"/>
        <c:crosses val="autoZero"/>
        <c:auto val="1"/>
        <c:lblOffset val="100"/>
        <c:baseTimeUnit val="months"/>
      </c:dateAx>
      <c:valAx>
        <c:axId val="12182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8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[All Economic Data (Recovered).xlsx]Quarterly Charts!PivotTable1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34925" cap="rnd">
            <a:solidFill>
              <a:schemeClr val="accent1"/>
            </a:solidFill>
            <a:prstDash val="sysDot"/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6614797089243297E-2"/>
          <c:y val="8.6763995938139868E-2"/>
          <c:w val="0.8977827983726141"/>
          <c:h val="0.76321486241281156"/>
        </c:manualLayout>
      </c:layout>
      <c:lineChart>
        <c:grouping val="standard"/>
        <c:varyColors val="0"/>
        <c:ser>
          <c:idx val="0"/>
          <c:order val="0"/>
          <c:tx>
            <c:strRef>
              <c:f>'Quarterly Charts'!$B$1</c:f>
              <c:strCache>
                <c:ptCount val="1"/>
                <c:pt idx="0">
                  <c:v>Sum of Real Potential GDP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'Quarterly Charts'!$A$2:$A$112</c:f>
              <c:strCache>
                <c:ptCount val="110"/>
                <c:pt idx="0">
                  <c:v>1990-01-01</c:v>
                </c:pt>
                <c:pt idx="1">
                  <c:v>1990-04-01</c:v>
                </c:pt>
                <c:pt idx="2">
                  <c:v>1990-07-01</c:v>
                </c:pt>
                <c:pt idx="3">
                  <c:v>1990-10-01</c:v>
                </c:pt>
                <c:pt idx="4">
                  <c:v>1991-01-01</c:v>
                </c:pt>
                <c:pt idx="5">
                  <c:v>1991-04-01</c:v>
                </c:pt>
                <c:pt idx="6">
                  <c:v>1991-07-01</c:v>
                </c:pt>
                <c:pt idx="7">
                  <c:v>1991-10-01</c:v>
                </c:pt>
                <c:pt idx="8">
                  <c:v>1992-01-01</c:v>
                </c:pt>
                <c:pt idx="9">
                  <c:v>1992-04-01</c:v>
                </c:pt>
                <c:pt idx="10">
                  <c:v>1992-07-01</c:v>
                </c:pt>
                <c:pt idx="11">
                  <c:v>1992-10-01</c:v>
                </c:pt>
                <c:pt idx="12">
                  <c:v>1993-01-01</c:v>
                </c:pt>
                <c:pt idx="13">
                  <c:v>1993-04-01</c:v>
                </c:pt>
                <c:pt idx="14">
                  <c:v>1993-07-01</c:v>
                </c:pt>
                <c:pt idx="15">
                  <c:v>1993-10-01</c:v>
                </c:pt>
                <c:pt idx="16">
                  <c:v>1994-01-01</c:v>
                </c:pt>
                <c:pt idx="17">
                  <c:v>1994-04-01</c:v>
                </c:pt>
                <c:pt idx="18">
                  <c:v>1994-07-01</c:v>
                </c:pt>
                <c:pt idx="19">
                  <c:v>1994-10-01</c:v>
                </c:pt>
                <c:pt idx="20">
                  <c:v>1995-01-01</c:v>
                </c:pt>
                <c:pt idx="21">
                  <c:v>1995-04-01</c:v>
                </c:pt>
                <c:pt idx="22">
                  <c:v>1995-07-01</c:v>
                </c:pt>
                <c:pt idx="23">
                  <c:v>1995-10-01</c:v>
                </c:pt>
                <c:pt idx="24">
                  <c:v>1996-01-01</c:v>
                </c:pt>
                <c:pt idx="25">
                  <c:v>1996-04-01</c:v>
                </c:pt>
                <c:pt idx="26">
                  <c:v>1996-07-01</c:v>
                </c:pt>
                <c:pt idx="27">
                  <c:v>1996-10-01</c:v>
                </c:pt>
                <c:pt idx="28">
                  <c:v>1997-01-01</c:v>
                </c:pt>
                <c:pt idx="29">
                  <c:v>1997-04-01</c:v>
                </c:pt>
                <c:pt idx="30">
                  <c:v>1997-07-01</c:v>
                </c:pt>
                <c:pt idx="31">
                  <c:v>1997-10-01</c:v>
                </c:pt>
                <c:pt idx="32">
                  <c:v>1998-01-01</c:v>
                </c:pt>
                <c:pt idx="33">
                  <c:v>1998-04-01</c:v>
                </c:pt>
                <c:pt idx="34">
                  <c:v>1998-07-01</c:v>
                </c:pt>
                <c:pt idx="35">
                  <c:v>1998-10-01</c:v>
                </c:pt>
                <c:pt idx="36">
                  <c:v>1999-01-01</c:v>
                </c:pt>
                <c:pt idx="37">
                  <c:v>1999-04-01</c:v>
                </c:pt>
                <c:pt idx="38">
                  <c:v>1999-07-01</c:v>
                </c:pt>
                <c:pt idx="39">
                  <c:v>1999-10-01</c:v>
                </c:pt>
                <c:pt idx="40">
                  <c:v>2000-01-01</c:v>
                </c:pt>
                <c:pt idx="41">
                  <c:v>2000-04-01</c:v>
                </c:pt>
                <c:pt idx="42">
                  <c:v>2000-07-01</c:v>
                </c:pt>
                <c:pt idx="43">
                  <c:v>2000-10-01</c:v>
                </c:pt>
                <c:pt idx="44">
                  <c:v>2001-01-01</c:v>
                </c:pt>
                <c:pt idx="45">
                  <c:v>2001-04-01</c:v>
                </c:pt>
                <c:pt idx="46">
                  <c:v>2001-07-01</c:v>
                </c:pt>
                <c:pt idx="47">
                  <c:v>2001-10-01</c:v>
                </c:pt>
                <c:pt idx="48">
                  <c:v>2002-01-01</c:v>
                </c:pt>
                <c:pt idx="49">
                  <c:v>2002-04-01</c:v>
                </c:pt>
                <c:pt idx="50">
                  <c:v>2002-07-01</c:v>
                </c:pt>
                <c:pt idx="51">
                  <c:v>2002-10-01</c:v>
                </c:pt>
                <c:pt idx="52">
                  <c:v>2003-01-01</c:v>
                </c:pt>
                <c:pt idx="53">
                  <c:v>2003-04-01</c:v>
                </c:pt>
                <c:pt idx="54">
                  <c:v>2003-07-01</c:v>
                </c:pt>
                <c:pt idx="55">
                  <c:v>2003-10-01</c:v>
                </c:pt>
                <c:pt idx="56">
                  <c:v>2004-01-01</c:v>
                </c:pt>
                <c:pt idx="57">
                  <c:v>2004-04-01</c:v>
                </c:pt>
                <c:pt idx="58">
                  <c:v>2004-07-01</c:v>
                </c:pt>
                <c:pt idx="59">
                  <c:v>2004-10-01</c:v>
                </c:pt>
                <c:pt idx="60">
                  <c:v>2005-01-01</c:v>
                </c:pt>
                <c:pt idx="61">
                  <c:v>2005-04-01</c:v>
                </c:pt>
                <c:pt idx="62">
                  <c:v>2005-07-01</c:v>
                </c:pt>
                <c:pt idx="63">
                  <c:v>2005-10-01</c:v>
                </c:pt>
                <c:pt idx="64">
                  <c:v>2006-01-01</c:v>
                </c:pt>
                <c:pt idx="65">
                  <c:v>2006-04-01</c:v>
                </c:pt>
                <c:pt idx="66">
                  <c:v>2006-07-01</c:v>
                </c:pt>
                <c:pt idx="67">
                  <c:v>2006-10-01</c:v>
                </c:pt>
                <c:pt idx="68">
                  <c:v>2007-01-01</c:v>
                </c:pt>
                <c:pt idx="69">
                  <c:v>2007-04-01</c:v>
                </c:pt>
                <c:pt idx="70">
                  <c:v>2007-07-01</c:v>
                </c:pt>
                <c:pt idx="71">
                  <c:v>2007-10-01</c:v>
                </c:pt>
                <c:pt idx="72">
                  <c:v>2008-01-01</c:v>
                </c:pt>
                <c:pt idx="73">
                  <c:v>2008-04-01</c:v>
                </c:pt>
                <c:pt idx="74">
                  <c:v>2008-07-01</c:v>
                </c:pt>
                <c:pt idx="75">
                  <c:v>2008-10-01</c:v>
                </c:pt>
                <c:pt idx="76">
                  <c:v>2009-01-01</c:v>
                </c:pt>
                <c:pt idx="77">
                  <c:v>2009-04-01</c:v>
                </c:pt>
                <c:pt idx="78">
                  <c:v>2009-07-01</c:v>
                </c:pt>
                <c:pt idx="79">
                  <c:v>2009-10-01</c:v>
                </c:pt>
                <c:pt idx="80">
                  <c:v>2010-01-01</c:v>
                </c:pt>
                <c:pt idx="81">
                  <c:v>2010-04-01</c:v>
                </c:pt>
                <c:pt idx="82">
                  <c:v>2010-07-01</c:v>
                </c:pt>
                <c:pt idx="83">
                  <c:v>2010-10-01</c:v>
                </c:pt>
                <c:pt idx="84">
                  <c:v>2011-01-01</c:v>
                </c:pt>
                <c:pt idx="85">
                  <c:v>2011-04-01</c:v>
                </c:pt>
                <c:pt idx="86">
                  <c:v>2011-07-01</c:v>
                </c:pt>
                <c:pt idx="87">
                  <c:v>2011-10-01</c:v>
                </c:pt>
                <c:pt idx="88">
                  <c:v>2012-01-01</c:v>
                </c:pt>
                <c:pt idx="89">
                  <c:v>2012-04-01</c:v>
                </c:pt>
                <c:pt idx="90">
                  <c:v>2012-07-01</c:v>
                </c:pt>
                <c:pt idx="91">
                  <c:v>2012-10-01</c:v>
                </c:pt>
                <c:pt idx="92">
                  <c:v>2013-01-01</c:v>
                </c:pt>
                <c:pt idx="93">
                  <c:v>2013-04-01</c:v>
                </c:pt>
                <c:pt idx="94">
                  <c:v>2013-07-01</c:v>
                </c:pt>
                <c:pt idx="95">
                  <c:v>2013-10-01</c:v>
                </c:pt>
                <c:pt idx="96">
                  <c:v>2014-01-01</c:v>
                </c:pt>
                <c:pt idx="97">
                  <c:v>2014-04-01</c:v>
                </c:pt>
                <c:pt idx="98">
                  <c:v>2014-07-01</c:v>
                </c:pt>
                <c:pt idx="99">
                  <c:v>2014-10-01</c:v>
                </c:pt>
                <c:pt idx="100">
                  <c:v>2015-01-01</c:v>
                </c:pt>
                <c:pt idx="101">
                  <c:v>2015-04-01</c:v>
                </c:pt>
                <c:pt idx="102">
                  <c:v>2015-07-01</c:v>
                </c:pt>
                <c:pt idx="103">
                  <c:v>2015-10-01</c:v>
                </c:pt>
                <c:pt idx="104">
                  <c:v>2016-01-01</c:v>
                </c:pt>
                <c:pt idx="105">
                  <c:v>2016-04-01</c:v>
                </c:pt>
                <c:pt idx="106">
                  <c:v>2016-07-01</c:v>
                </c:pt>
                <c:pt idx="107">
                  <c:v>2016-10-01</c:v>
                </c:pt>
                <c:pt idx="108">
                  <c:v>2017-01-01</c:v>
                </c:pt>
                <c:pt idx="109">
                  <c:v>2017-04-01</c:v>
                </c:pt>
              </c:strCache>
            </c:strRef>
          </c:cat>
          <c:val>
            <c:numRef>
              <c:f>'Quarterly Charts'!$B$2:$B$112</c:f>
              <c:numCache>
                <c:formatCode>General</c:formatCode>
                <c:ptCount val="110"/>
                <c:pt idx="0">
                  <c:v>8949.5</c:v>
                </c:pt>
                <c:pt idx="1">
                  <c:v>9012.6</c:v>
                </c:pt>
                <c:pt idx="2">
                  <c:v>9074.4</c:v>
                </c:pt>
                <c:pt idx="3">
                  <c:v>9134.7999999999993</c:v>
                </c:pt>
                <c:pt idx="4">
                  <c:v>9193</c:v>
                </c:pt>
                <c:pt idx="5">
                  <c:v>9249.2000000000007</c:v>
                </c:pt>
                <c:pt idx="6">
                  <c:v>9304.7000000000007</c:v>
                </c:pt>
                <c:pt idx="7">
                  <c:v>9360.1</c:v>
                </c:pt>
                <c:pt idx="8">
                  <c:v>9416.5</c:v>
                </c:pt>
                <c:pt idx="9">
                  <c:v>9474</c:v>
                </c:pt>
                <c:pt idx="10">
                  <c:v>9532.5</c:v>
                </c:pt>
                <c:pt idx="11">
                  <c:v>9592.2999999999993</c:v>
                </c:pt>
                <c:pt idx="12">
                  <c:v>9654.5</c:v>
                </c:pt>
                <c:pt idx="13">
                  <c:v>9717.6</c:v>
                </c:pt>
                <c:pt idx="14">
                  <c:v>9782.2999999999993</c:v>
                </c:pt>
                <c:pt idx="15">
                  <c:v>9848.4</c:v>
                </c:pt>
                <c:pt idx="16">
                  <c:v>9916</c:v>
                </c:pt>
                <c:pt idx="17">
                  <c:v>9986.2999999999993</c:v>
                </c:pt>
                <c:pt idx="18">
                  <c:v>10058.299999999999</c:v>
                </c:pt>
                <c:pt idx="19">
                  <c:v>10131.700000000001</c:v>
                </c:pt>
                <c:pt idx="20">
                  <c:v>10206.799999999999</c:v>
                </c:pt>
                <c:pt idx="21">
                  <c:v>10280.700000000001</c:v>
                </c:pt>
                <c:pt idx="22">
                  <c:v>10355.9</c:v>
                </c:pt>
                <c:pt idx="23">
                  <c:v>10432.5</c:v>
                </c:pt>
                <c:pt idx="24">
                  <c:v>10510</c:v>
                </c:pt>
                <c:pt idx="25">
                  <c:v>10590.2</c:v>
                </c:pt>
                <c:pt idx="26">
                  <c:v>10673.7</c:v>
                </c:pt>
                <c:pt idx="27">
                  <c:v>10761.4</c:v>
                </c:pt>
                <c:pt idx="28">
                  <c:v>10855.7</c:v>
                </c:pt>
                <c:pt idx="29">
                  <c:v>10955.9</c:v>
                </c:pt>
                <c:pt idx="30">
                  <c:v>11060.5</c:v>
                </c:pt>
                <c:pt idx="31">
                  <c:v>11169</c:v>
                </c:pt>
                <c:pt idx="32">
                  <c:v>11281</c:v>
                </c:pt>
                <c:pt idx="33">
                  <c:v>11396.9</c:v>
                </c:pt>
                <c:pt idx="34">
                  <c:v>11515.1</c:v>
                </c:pt>
                <c:pt idx="35">
                  <c:v>11634.8</c:v>
                </c:pt>
                <c:pt idx="36">
                  <c:v>11754.2</c:v>
                </c:pt>
                <c:pt idx="37">
                  <c:v>11873.8</c:v>
                </c:pt>
                <c:pt idx="38">
                  <c:v>11993.5</c:v>
                </c:pt>
                <c:pt idx="39">
                  <c:v>12113</c:v>
                </c:pt>
                <c:pt idx="40">
                  <c:v>12231.1</c:v>
                </c:pt>
                <c:pt idx="41">
                  <c:v>12350.9</c:v>
                </c:pt>
                <c:pt idx="42">
                  <c:v>12469.5</c:v>
                </c:pt>
                <c:pt idx="43">
                  <c:v>12586.2</c:v>
                </c:pt>
                <c:pt idx="44">
                  <c:v>12700.4</c:v>
                </c:pt>
                <c:pt idx="45">
                  <c:v>12809.8</c:v>
                </c:pt>
                <c:pt idx="46">
                  <c:v>12915.4</c:v>
                </c:pt>
                <c:pt idx="47">
                  <c:v>13016.9</c:v>
                </c:pt>
                <c:pt idx="48">
                  <c:v>13111.9</c:v>
                </c:pt>
                <c:pt idx="49">
                  <c:v>13202.2</c:v>
                </c:pt>
                <c:pt idx="50">
                  <c:v>13289.5</c:v>
                </c:pt>
                <c:pt idx="51">
                  <c:v>13374.6</c:v>
                </c:pt>
                <c:pt idx="52">
                  <c:v>13459.6</c:v>
                </c:pt>
                <c:pt idx="53">
                  <c:v>13543.2</c:v>
                </c:pt>
                <c:pt idx="54">
                  <c:v>13626.3</c:v>
                </c:pt>
                <c:pt idx="55">
                  <c:v>13709.6</c:v>
                </c:pt>
                <c:pt idx="56">
                  <c:v>13794.4</c:v>
                </c:pt>
                <c:pt idx="57">
                  <c:v>13882</c:v>
                </c:pt>
                <c:pt idx="58">
                  <c:v>13969.9</c:v>
                </c:pt>
                <c:pt idx="59">
                  <c:v>14057.8</c:v>
                </c:pt>
                <c:pt idx="60">
                  <c:v>14145.5</c:v>
                </c:pt>
                <c:pt idx="61">
                  <c:v>14231.7</c:v>
                </c:pt>
                <c:pt idx="62">
                  <c:v>14315.9</c:v>
                </c:pt>
                <c:pt idx="63">
                  <c:v>14397.4</c:v>
                </c:pt>
                <c:pt idx="64">
                  <c:v>14473.7</c:v>
                </c:pt>
                <c:pt idx="65">
                  <c:v>14545.4</c:v>
                </c:pt>
                <c:pt idx="66">
                  <c:v>14614.4</c:v>
                </c:pt>
                <c:pt idx="67">
                  <c:v>14681.3</c:v>
                </c:pt>
                <c:pt idx="68">
                  <c:v>14746.7</c:v>
                </c:pt>
                <c:pt idx="69">
                  <c:v>14811.9</c:v>
                </c:pt>
                <c:pt idx="70">
                  <c:v>14876.2</c:v>
                </c:pt>
                <c:pt idx="71">
                  <c:v>14939.7</c:v>
                </c:pt>
                <c:pt idx="72">
                  <c:v>15003.7</c:v>
                </c:pt>
                <c:pt idx="73">
                  <c:v>15068.3</c:v>
                </c:pt>
                <c:pt idx="74">
                  <c:v>15130.9</c:v>
                </c:pt>
                <c:pt idx="75">
                  <c:v>15190.4</c:v>
                </c:pt>
                <c:pt idx="76">
                  <c:v>15244.8</c:v>
                </c:pt>
                <c:pt idx="77">
                  <c:v>15291.1</c:v>
                </c:pt>
                <c:pt idx="78">
                  <c:v>15333.2</c:v>
                </c:pt>
                <c:pt idx="79">
                  <c:v>15372</c:v>
                </c:pt>
                <c:pt idx="80">
                  <c:v>15406.4</c:v>
                </c:pt>
                <c:pt idx="81">
                  <c:v>15439.9</c:v>
                </c:pt>
                <c:pt idx="82">
                  <c:v>15473.4</c:v>
                </c:pt>
                <c:pt idx="83">
                  <c:v>15508.2</c:v>
                </c:pt>
                <c:pt idx="84">
                  <c:v>15549</c:v>
                </c:pt>
                <c:pt idx="85">
                  <c:v>15591.9</c:v>
                </c:pt>
                <c:pt idx="86">
                  <c:v>15637.2</c:v>
                </c:pt>
                <c:pt idx="87">
                  <c:v>15684.9</c:v>
                </c:pt>
                <c:pt idx="88">
                  <c:v>15734.5</c:v>
                </c:pt>
                <c:pt idx="89">
                  <c:v>15787</c:v>
                </c:pt>
                <c:pt idx="90">
                  <c:v>15841.8</c:v>
                </c:pt>
                <c:pt idx="91">
                  <c:v>15898.6</c:v>
                </c:pt>
                <c:pt idx="92">
                  <c:v>15957.4</c:v>
                </c:pt>
                <c:pt idx="93">
                  <c:v>16017.8</c:v>
                </c:pt>
                <c:pt idx="94">
                  <c:v>16079.7</c:v>
                </c:pt>
                <c:pt idx="95">
                  <c:v>16142.8</c:v>
                </c:pt>
                <c:pt idx="96">
                  <c:v>16206.5</c:v>
                </c:pt>
                <c:pt idx="97">
                  <c:v>16272.1</c:v>
                </c:pt>
                <c:pt idx="98">
                  <c:v>16338.6</c:v>
                </c:pt>
                <c:pt idx="99">
                  <c:v>16405.7</c:v>
                </c:pt>
                <c:pt idx="100">
                  <c:v>16473.099999999999</c:v>
                </c:pt>
                <c:pt idx="101">
                  <c:v>16540.2</c:v>
                </c:pt>
                <c:pt idx="102">
                  <c:v>16607</c:v>
                </c:pt>
                <c:pt idx="103">
                  <c:v>16673.3</c:v>
                </c:pt>
                <c:pt idx="104">
                  <c:v>16738</c:v>
                </c:pt>
                <c:pt idx="105">
                  <c:v>16801.3</c:v>
                </c:pt>
                <c:pt idx="106">
                  <c:v>16864.3</c:v>
                </c:pt>
                <c:pt idx="107">
                  <c:v>16927.7</c:v>
                </c:pt>
                <c:pt idx="108">
                  <c:v>16992.2</c:v>
                </c:pt>
                <c:pt idx="109">
                  <c:v>17058.2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Charts'!$C$1</c:f>
              <c:strCache>
                <c:ptCount val="1"/>
                <c:pt idx="0">
                  <c:v>Sum of Real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'Quarterly Charts'!$A$2:$A$112</c:f>
              <c:strCache>
                <c:ptCount val="110"/>
                <c:pt idx="0">
                  <c:v>1990-01-01</c:v>
                </c:pt>
                <c:pt idx="1">
                  <c:v>1990-04-01</c:v>
                </c:pt>
                <c:pt idx="2">
                  <c:v>1990-07-01</c:v>
                </c:pt>
                <c:pt idx="3">
                  <c:v>1990-10-01</c:v>
                </c:pt>
                <c:pt idx="4">
                  <c:v>1991-01-01</c:v>
                </c:pt>
                <c:pt idx="5">
                  <c:v>1991-04-01</c:v>
                </c:pt>
                <c:pt idx="6">
                  <c:v>1991-07-01</c:v>
                </c:pt>
                <c:pt idx="7">
                  <c:v>1991-10-01</c:v>
                </c:pt>
                <c:pt idx="8">
                  <c:v>1992-01-01</c:v>
                </c:pt>
                <c:pt idx="9">
                  <c:v>1992-04-01</c:v>
                </c:pt>
                <c:pt idx="10">
                  <c:v>1992-07-01</c:v>
                </c:pt>
                <c:pt idx="11">
                  <c:v>1992-10-01</c:v>
                </c:pt>
                <c:pt idx="12">
                  <c:v>1993-01-01</c:v>
                </c:pt>
                <c:pt idx="13">
                  <c:v>1993-04-01</c:v>
                </c:pt>
                <c:pt idx="14">
                  <c:v>1993-07-01</c:v>
                </c:pt>
                <c:pt idx="15">
                  <c:v>1993-10-01</c:v>
                </c:pt>
                <c:pt idx="16">
                  <c:v>1994-01-01</c:v>
                </c:pt>
                <c:pt idx="17">
                  <c:v>1994-04-01</c:v>
                </c:pt>
                <c:pt idx="18">
                  <c:v>1994-07-01</c:v>
                </c:pt>
                <c:pt idx="19">
                  <c:v>1994-10-01</c:v>
                </c:pt>
                <c:pt idx="20">
                  <c:v>1995-01-01</c:v>
                </c:pt>
                <c:pt idx="21">
                  <c:v>1995-04-01</c:v>
                </c:pt>
                <c:pt idx="22">
                  <c:v>1995-07-01</c:v>
                </c:pt>
                <c:pt idx="23">
                  <c:v>1995-10-01</c:v>
                </c:pt>
                <c:pt idx="24">
                  <c:v>1996-01-01</c:v>
                </c:pt>
                <c:pt idx="25">
                  <c:v>1996-04-01</c:v>
                </c:pt>
                <c:pt idx="26">
                  <c:v>1996-07-01</c:v>
                </c:pt>
                <c:pt idx="27">
                  <c:v>1996-10-01</c:v>
                </c:pt>
                <c:pt idx="28">
                  <c:v>1997-01-01</c:v>
                </c:pt>
                <c:pt idx="29">
                  <c:v>1997-04-01</c:v>
                </c:pt>
                <c:pt idx="30">
                  <c:v>1997-07-01</c:v>
                </c:pt>
                <c:pt idx="31">
                  <c:v>1997-10-01</c:v>
                </c:pt>
                <c:pt idx="32">
                  <c:v>1998-01-01</c:v>
                </c:pt>
                <c:pt idx="33">
                  <c:v>1998-04-01</c:v>
                </c:pt>
                <c:pt idx="34">
                  <c:v>1998-07-01</c:v>
                </c:pt>
                <c:pt idx="35">
                  <c:v>1998-10-01</c:v>
                </c:pt>
                <c:pt idx="36">
                  <c:v>1999-01-01</c:v>
                </c:pt>
                <c:pt idx="37">
                  <c:v>1999-04-01</c:v>
                </c:pt>
                <c:pt idx="38">
                  <c:v>1999-07-01</c:v>
                </c:pt>
                <c:pt idx="39">
                  <c:v>1999-10-01</c:v>
                </c:pt>
                <c:pt idx="40">
                  <c:v>2000-01-01</c:v>
                </c:pt>
                <c:pt idx="41">
                  <c:v>2000-04-01</c:v>
                </c:pt>
                <c:pt idx="42">
                  <c:v>2000-07-01</c:v>
                </c:pt>
                <c:pt idx="43">
                  <c:v>2000-10-01</c:v>
                </c:pt>
                <c:pt idx="44">
                  <c:v>2001-01-01</c:v>
                </c:pt>
                <c:pt idx="45">
                  <c:v>2001-04-01</c:v>
                </c:pt>
                <c:pt idx="46">
                  <c:v>2001-07-01</c:v>
                </c:pt>
                <c:pt idx="47">
                  <c:v>2001-10-01</c:v>
                </c:pt>
                <c:pt idx="48">
                  <c:v>2002-01-01</c:v>
                </c:pt>
                <c:pt idx="49">
                  <c:v>2002-04-01</c:v>
                </c:pt>
                <c:pt idx="50">
                  <c:v>2002-07-01</c:v>
                </c:pt>
                <c:pt idx="51">
                  <c:v>2002-10-01</c:v>
                </c:pt>
                <c:pt idx="52">
                  <c:v>2003-01-01</c:v>
                </c:pt>
                <c:pt idx="53">
                  <c:v>2003-04-01</c:v>
                </c:pt>
                <c:pt idx="54">
                  <c:v>2003-07-01</c:v>
                </c:pt>
                <c:pt idx="55">
                  <c:v>2003-10-01</c:v>
                </c:pt>
                <c:pt idx="56">
                  <c:v>2004-01-01</c:v>
                </c:pt>
                <c:pt idx="57">
                  <c:v>2004-04-01</c:v>
                </c:pt>
                <c:pt idx="58">
                  <c:v>2004-07-01</c:v>
                </c:pt>
                <c:pt idx="59">
                  <c:v>2004-10-01</c:v>
                </c:pt>
                <c:pt idx="60">
                  <c:v>2005-01-01</c:v>
                </c:pt>
                <c:pt idx="61">
                  <c:v>2005-04-01</c:v>
                </c:pt>
                <c:pt idx="62">
                  <c:v>2005-07-01</c:v>
                </c:pt>
                <c:pt idx="63">
                  <c:v>2005-10-01</c:v>
                </c:pt>
                <c:pt idx="64">
                  <c:v>2006-01-01</c:v>
                </c:pt>
                <c:pt idx="65">
                  <c:v>2006-04-01</c:v>
                </c:pt>
                <c:pt idx="66">
                  <c:v>2006-07-01</c:v>
                </c:pt>
                <c:pt idx="67">
                  <c:v>2006-10-01</c:v>
                </c:pt>
                <c:pt idx="68">
                  <c:v>2007-01-01</c:v>
                </c:pt>
                <c:pt idx="69">
                  <c:v>2007-04-01</c:v>
                </c:pt>
                <c:pt idx="70">
                  <c:v>2007-07-01</c:v>
                </c:pt>
                <c:pt idx="71">
                  <c:v>2007-10-01</c:v>
                </c:pt>
                <c:pt idx="72">
                  <c:v>2008-01-01</c:v>
                </c:pt>
                <c:pt idx="73">
                  <c:v>2008-04-01</c:v>
                </c:pt>
                <c:pt idx="74">
                  <c:v>2008-07-01</c:v>
                </c:pt>
                <c:pt idx="75">
                  <c:v>2008-10-01</c:v>
                </c:pt>
                <c:pt idx="76">
                  <c:v>2009-01-01</c:v>
                </c:pt>
                <c:pt idx="77">
                  <c:v>2009-04-01</c:v>
                </c:pt>
                <c:pt idx="78">
                  <c:v>2009-07-01</c:v>
                </c:pt>
                <c:pt idx="79">
                  <c:v>2009-10-01</c:v>
                </c:pt>
                <c:pt idx="80">
                  <c:v>2010-01-01</c:v>
                </c:pt>
                <c:pt idx="81">
                  <c:v>2010-04-01</c:v>
                </c:pt>
                <c:pt idx="82">
                  <c:v>2010-07-01</c:v>
                </c:pt>
                <c:pt idx="83">
                  <c:v>2010-10-01</c:v>
                </c:pt>
                <c:pt idx="84">
                  <c:v>2011-01-01</c:v>
                </c:pt>
                <c:pt idx="85">
                  <c:v>2011-04-01</c:v>
                </c:pt>
                <c:pt idx="86">
                  <c:v>2011-07-01</c:v>
                </c:pt>
                <c:pt idx="87">
                  <c:v>2011-10-01</c:v>
                </c:pt>
                <c:pt idx="88">
                  <c:v>2012-01-01</c:v>
                </c:pt>
                <c:pt idx="89">
                  <c:v>2012-04-01</c:v>
                </c:pt>
                <c:pt idx="90">
                  <c:v>2012-07-01</c:v>
                </c:pt>
                <c:pt idx="91">
                  <c:v>2012-10-01</c:v>
                </c:pt>
                <c:pt idx="92">
                  <c:v>2013-01-01</c:v>
                </c:pt>
                <c:pt idx="93">
                  <c:v>2013-04-01</c:v>
                </c:pt>
                <c:pt idx="94">
                  <c:v>2013-07-01</c:v>
                </c:pt>
                <c:pt idx="95">
                  <c:v>2013-10-01</c:v>
                </c:pt>
                <c:pt idx="96">
                  <c:v>2014-01-01</c:v>
                </c:pt>
                <c:pt idx="97">
                  <c:v>2014-04-01</c:v>
                </c:pt>
                <c:pt idx="98">
                  <c:v>2014-07-01</c:v>
                </c:pt>
                <c:pt idx="99">
                  <c:v>2014-10-01</c:v>
                </c:pt>
                <c:pt idx="100">
                  <c:v>2015-01-01</c:v>
                </c:pt>
                <c:pt idx="101">
                  <c:v>2015-04-01</c:v>
                </c:pt>
                <c:pt idx="102">
                  <c:v>2015-07-01</c:v>
                </c:pt>
                <c:pt idx="103">
                  <c:v>2015-10-01</c:v>
                </c:pt>
                <c:pt idx="104">
                  <c:v>2016-01-01</c:v>
                </c:pt>
                <c:pt idx="105">
                  <c:v>2016-04-01</c:v>
                </c:pt>
                <c:pt idx="106">
                  <c:v>2016-07-01</c:v>
                </c:pt>
                <c:pt idx="107">
                  <c:v>2016-10-01</c:v>
                </c:pt>
                <c:pt idx="108">
                  <c:v>2017-01-01</c:v>
                </c:pt>
                <c:pt idx="109">
                  <c:v>2017-04-01</c:v>
                </c:pt>
              </c:strCache>
            </c:strRef>
          </c:cat>
          <c:val>
            <c:numRef>
              <c:f>'Quarterly Charts'!$C$2:$C$112</c:f>
              <c:numCache>
                <c:formatCode>General</c:formatCode>
                <c:ptCount val="110"/>
                <c:pt idx="0">
                  <c:v>8947.1</c:v>
                </c:pt>
                <c:pt idx="1">
                  <c:v>8981.7000000000007</c:v>
                </c:pt>
                <c:pt idx="2">
                  <c:v>8983.9</c:v>
                </c:pt>
                <c:pt idx="3">
                  <c:v>8907.4</c:v>
                </c:pt>
                <c:pt idx="4">
                  <c:v>8865.6</c:v>
                </c:pt>
                <c:pt idx="5">
                  <c:v>8934.4</c:v>
                </c:pt>
                <c:pt idx="6">
                  <c:v>8977.2999999999993</c:v>
                </c:pt>
                <c:pt idx="7">
                  <c:v>9016.4</c:v>
                </c:pt>
                <c:pt idx="8">
                  <c:v>9123</c:v>
                </c:pt>
                <c:pt idx="9">
                  <c:v>9223.5</c:v>
                </c:pt>
                <c:pt idx="10">
                  <c:v>9313.2000000000007</c:v>
                </c:pt>
                <c:pt idx="11">
                  <c:v>9406.5</c:v>
                </c:pt>
                <c:pt idx="12">
                  <c:v>9424.1</c:v>
                </c:pt>
                <c:pt idx="13">
                  <c:v>9480.1</c:v>
                </c:pt>
                <c:pt idx="14">
                  <c:v>9526.2999999999993</c:v>
                </c:pt>
                <c:pt idx="15">
                  <c:v>9653.5</c:v>
                </c:pt>
                <c:pt idx="16">
                  <c:v>9748.2000000000007</c:v>
                </c:pt>
                <c:pt idx="17">
                  <c:v>9881.4</c:v>
                </c:pt>
                <c:pt idx="18">
                  <c:v>9939.7000000000007</c:v>
                </c:pt>
                <c:pt idx="19">
                  <c:v>10052.5</c:v>
                </c:pt>
                <c:pt idx="20">
                  <c:v>10086.9</c:v>
                </c:pt>
                <c:pt idx="21">
                  <c:v>10122.1</c:v>
                </c:pt>
                <c:pt idx="22">
                  <c:v>10208.799999999999</c:v>
                </c:pt>
                <c:pt idx="23">
                  <c:v>10281.200000000001</c:v>
                </c:pt>
                <c:pt idx="24">
                  <c:v>10348.700000000001</c:v>
                </c:pt>
                <c:pt idx="25">
                  <c:v>10529.4</c:v>
                </c:pt>
                <c:pt idx="26">
                  <c:v>10626.8</c:v>
                </c:pt>
                <c:pt idx="27">
                  <c:v>10739.1</c:v>
                </c:pt>
                <c:pt idx="28">
                  <c:v>10820.9</c:v>
                </c:pt>
                <c:pt idx="29">
                  <c:v>10984.2</c:v>
                </c:pt>
                <c:pt idx="30">
                  <c:v>11124</c:v>
                </c:pt>
                <c:pt idx="31">
                  <c:v>11210.3</c:v>
                </c:pt>
                <c:pt idx="32">
                  <c:v>11321.2</c:v>
                </c:pt>
                <c:pt idx="33">
                  <c:v>11431</c:v>
                </c:pt>
                <c:pt idx="34">
                  <c:v>11580.6</c:v>
                </c:pt>
                <c:pt idx="35">
                  <c:v>11770.7</c:v>
                </c:pt>
                <c:pt idx="36">
                  <c:v>11864.7</c:v>
                </c:pt>
                <c:pt idx="37">
                  <c:v>11962.5</c:v>
                </c:pt>
                <c:pt idx="38">
                  <c:v>12113.1</c:v>
                </c:pt>
                <c:pt idx="39">
                  <c:v>12323.3</c:v>
                </c:pt>
                <c:pt idx="40">
                  <c:v>12359.1</c:v>
                </c:pt>
                <c:pt idx="41">
                  <c:v>12592.5</c:v>
                </c:pt>
                <c:pt idx="42">
                  <c:v>12607.7</c:v>
                </c:pt>
                <c:pt idx="43">
                  <c:v>12679.3</c:v>
                </c:pt>
                <c:pt idx="44">
                  <c:v>12643.3</c:v>
                </c:pt>
                <c:pt idx="45">
                  <c:v>12710.3</c:v>
                </c:pt>
                <c:pt idx="46">
                  <c:v>12670.1</c:v>
                </c:pt>
                <c:pt idx="47">
                  <c:v>12705.3</c:v>
                </c:pt>
                <c:pt idx="48">
                  <c:v>12822.3</c:v>
                </c:pt>
                <c:pt idx="49">
                  <c:v>12893</c:v>
                </c:pt>
                <c:pt idx="50">
                  <c:v>12955.8</c:v>
                </c:pt>
                <c:pt idx="51">
                  <c:v>12964</c:v>
                </c:pt>
                <c:pt idx="52">
                  <c:v>13031.2</c:v>
                </c:pt>
                <c:pt idx="53">
                  <c:v>13152.1</c:v>
                </c:pt>
                <c:pt idx="54">
                  <c:v>13372.4</c:v>
                </c:pt>
                <c:pt idx="55">
                  <c:v>13528.7</c:v>
                </c:pt>
                <c:pt idx="56">
                  <c:v>13606.5</c:v>
                </c:pt>
                <c:pt idx="57">
                  <c:v>13706.2</c:v>
                </c:pt>
                <c:pt idx="58">
                  <c:v>13830.8</c:v>
                </c:pt>
                <c:pt idx="59">
                  <c:v>13950.4</c:v>
                </c:pt>
                <c:pt idx="60">
                  <c:v>14099.1</c:v>
                </c:pt>
                <c:pt idx="61">
                  <c:v>14172.7</c:v>
                </c:pt>
                <c:pt idx="62">
                  <c:v>14291.8</c:v>
                </c:pt>
                <c:pt idx="63">
                  <c:v>14373.4</c:v>
                </c:pt>
                <c:pt idx="64">
                  <c:v>14546.1</c:v>
                </c:pt>
                <c:pt idx="65">
                  <c:v>14589.6</c:v>
                </c:pt>
                <c:pt idx="66">
                  <c:v>14602.6</c:v>
                </c:pt>
                <c:pt idx="67">
                  <c:v>14716.9</c:v>
                </c:pt>
                <c:pt idx="68">
                  <c:v>14726</c:v>
                </c:pt>
                <c:pt idx="69">
                  <c:v>14838.7</c:v>
                </c:pt>
                <c:pt idx="70">
                  <c:v>14938.5</c:v>
                </c:pt>
                <c:pt idx="71">
                  <c:v>14991.8</c:v>
                </c:pt>
                <c:pt idx="72">
                  <c:v>14889.5</c:v>
                </c:pt>
                <c:pt idx="73">
                  <c:v>14963.4</c:v>
                </c:pt>
                <c:pt idx="74">
                  <c:v>14891.6</c:v>
                </c:pt>
                <c:pt idx="75">
                  <c:v>14577</c:v>
                </c:pt>
                <c:pt idx="76">
                  <c:v>14375</c:v>
                </c:pt>
                <c:pt idx="77">
                  <c:v>14355.6</c:v>
                </c:pt>
                <c:pt idx="78">
                  <c:v>14402.5</c:v>
                </c:pt>
                <c:pt idx="79">
                  <c:v>14541.9</c:v>
                </c:pt>
                <c:pt idx="80">
                  <c:v>14604.8</c:v>
                </c:pt>
                <c:pt idx="81">
                  <c:v>14745.9</c:v>
                </c:pt>
                <c:pt idx="82">
                  <c:v>14845.5</c:v>
                </c:pt>
                <c:pt idx="83">
                  <c:v>14939</c:v>
                </c:pt>
                <c:pt idx="84">
                  <c:v>14881.3</c:v>
                </c:pt>
                <c:pt idx="85">
                  <c:v>14989.6</c:v>
                </c:pt>
                <c:pt idx="86">
                  <c:v>15021.1</c:v>
                </c:pt>
                <c:pt idx="87">
                  <c:v>15190.3</c:v>
                </c:pt>
                <c:pt idx="88">
                  <c:v>15291</c:v>
                </c:pt>
                <c:pt idx="89">
                  <c:v>15362.4</c:v>
                </c:pt>
                <c:pt idx="90">
                  <c:v>15380.8</c:v>
                </c:pt>
                <c:pt idx="91">
                  <c:v>15384.3</c:v>
                </c:pt>
                <c:pt idx="92">
                  <c:v>15491.9</c:v>
                </c:pt>
                <c:pt idx="93">
                  <c:v>15521.6</c:v>
                </c:pt>
                <c:pt idx="94">
                  <c:v>15641.3</c:v>
                </c:pt>
                <c:pt idx="95">
                  <c:v>15793.9</c:v>
                </c:pt>
                <c:pt idx="96">
                  <c:v>15757.6</c:v>
                </c:pt>
                <c:pt idx="97">
                  <c:v>15935.8</c:v>
                </c:pt>
                <c:pt idx="98">
                  <c:v>16139.5</c:v>
                </c:pt>
                <c:pt idx="99">
                  <c:v>16220.2</c:v>
                </c:pt>
                <c:pt idx="100">
                  <c:v>16350</c:v>
                </c:pt>
                <c:pt idx="101">
                  <c:v>16460.900000000001</c:v>
                </c:pt>
                <c:pt idx="102">
                  <c:v>16527.599999999999</c:v>
                </c:pt>
                <c:pt idx="103">
                  <c:v>16547.599999999999</c:v>
                </c:pt>
                <c:pt idx="104">
                  <c:v>16571.599999999999</c:v>
                </c:pt>
                <c:pt idx="105">
                  <c:v>16663.5</c:v>
                </c:pt>
                <c:pt idx="106">
                  <c:v>16778.099999999999</c:v>
                </c:pt>
                <c:pt idx="107">
                  <c:v>16851.400000000001</c:v>
                </c:pt>
                <c:pt idx="108">
                  <c:v>16903.2</c:v>
                </c:pt>
                <c:pt idx="109">
                  <c:v>17031.099999999999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3175" cmpd="sng">
                <a:solidFill>
                  <a:schemeClr val="tx1">
                    <a:lumMod val="65000"/>
                    <a:lumOff val="35000"/>
                    <a:alpha val="55000"/>
                  </a:schemeClr>
                </a:solidFill>
              </a:ln>
              <a:effectLst/>
            </c:spPr>
          </c:downBars>
        </c:upDownBars>
        <c:marker val="1"/>
        <c:smooth val="0"/>
        <c:axId val="1042970848"/>
        <c:axId val="1042975744"/>
      </c:lineChart>
      <c:lineChart>
        <c:grouping val="standard"/>
        <c:varyColors val="0"/>
        <c:ser>
          <c:idx val="2"/>
          <c:order val="2"/>
          <c:tx>
            <c:strRef>
              <c:f>'Quarterly Charts'!$D$1</c:f>
              <c:strCache>
                <c:ptCount val="1"/>
                <c:pt idx="0">
                  <c:v>Sum of Real GDP Gap</c:v>
                </c:pt>
              </c:strCache>
            </c:strRef>
          </c:tx>
          <c:spPr>
            <a:ln w="34925" cap="rnd">
              <a:solidFill>
                <a:schemeClr val="accent1">
                  <a:tint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'Quarterly Charts'!$A$2:$A$112</c:f>
              <c:strCache>
                <c:ptCount val="110"/>
                <c:pt idx="0">
                  <c:v>1990-01-01</c:v>
                </c:pt>
                <c:pt idx="1">
                  <c:v>1990-04-01</c:v>
                </c:pt>
                <c:pt idx="2">
                  <c:v>1990-07-01</c:v>
                </c:pt>
                <c:pt idx="3">
                  <c:v>1990-10-01</c:v>
                </c:pt>
                <c:pt idx="4">
                  <c:v>1991-01-01</c:v>
                </c:pt>
                <c:pt idx="5">
                  <c:v>1991-04-01</c:v>
                </c:pt>
                <c:pt idx="6">
                  <c:v>1991-07-01</c:v>
                </c:pt>
                <c:pt idx="7">
                  <c:v>1991-10-01</c:v>
                </c:pt>
                <c:pt idx="8">
                  <c:v>1992-01-01</c:v>
                </c:pt>
                <c:pt idx="9">
                  <c:v>1992-04-01</c:v>
                </c:pt>
                <c:pt idx="10">
                  <c:v>1992-07-01</c:v>
                </c:pt>
                <c:pt idx="11">
                  <c:v>1992-10-01</c:v>
                </c:pt>
                <c:pt idx="12">
                  <c:v>1993-01-01</c:v>
                </c:pt>
                <c:pt idx="13">
                  <c:v>1993-04-01</c:v>
                </c:pt>
                <c:pt idx="14">
                  <c:v>1993-07-01</c:v>
                </c:pt>
                <c:pt idx="15">
                  <c:v>1993-10-01</c:v>
                </c:pt>
                <c:pt idx="16">
                  <c:v>1994-01-01</c:v>
                </c:pt>
                <c:pt idx="17">
                  <c:v>1994-04-01</c:v>
                </c:pt>
                <c:pt idx="18">
                  <c:v>1994-07-01</c:v>
                </c:pt>
                <c:pt idx="19">
                  <c:v>1994-10-01</c:v>
                </c:pt>
                <c:pt idx="20">
                  <c:v>1995-01-01</c:v>
                </c:pt>
                <c:pt idx="21">
                  <c:v>1995-04-01</c:v>
                </c:pt>
                <c:pt idx="22">
                  <c:v>1995-07-01</c:v>
                </c:pt>
                <c:pt idx="23">
                  <c:v>1995-10-01</c:v>
                </c:pt>
                <c:pt idx="24">
                  <c:v>1996-01-01</c:v>
                </c:pt>
                <c:pt idx="25">
                  <c:v>1996-04-01</c:v>
                </c:pt>
                <c:pt idx="26">
                  <c:v>1996-07-01</c:v>
                </c:pt>
                <c:pt idx="27">
                  <c:v>1996-10-01</c:v>
                </c:pt>
                <c:pt idx="28">
                  <c:v>1997-01-01</c:v>
                </c:pt>
                <c:pt idx="29">
                  <c:v>1997-04-01</c:v>
                </c:pt>
                <c:pt idx="30">
                  <c:v>1997-07-01</c:v>
                </c:pt>
                <c:pt idx="31">
                  <c:v>1997-10-01</c:v>
                </c:pt>
                <c:pt idx="32">
                  <c:v>1998-01-01</c:v>
                </c:pt>
                <c:pt idx="33">
                  <c:v>1998-04-01</c:v>
                </c:pt>
                <c:pt idx="34">
                  <c:v>1998-07-01</c:v>
                </c:pt>
                <c:pt idx="35">
                  <c:v>1998-10-01</c:v>
                </c:pt>
                <c:pt idx="36">
                  <c:v>1999-01-01</c:v>
                </c:pt>
                <c:pt idx="37">
                  <c:v>1999-04-01</c:v>
                </c:pt>
                <c:pt idx="38">
                  <c:v>1999-07-01</c:v>
                </c:pt>
                <c:pt idx="39">
                  <c:v>1999-10-01</c:v>
                </c:pt>
                <c:pt idx="40">
                  <c:v>2000-01-01</c:v>
                </c:pt>
                <c:pt idx="41">
                  <c:v>2000-04-01</c:v>
                </c:pt>
                <c:pt idx="42">
                  <c:v>2000-07-01</c:v>
                </c:pt>
                <c:pt idx="43">
                  <c:v>2000-10-01</c:v>
                </c:pt>
                <c:pt idx="44">
                  <c:v>2001-01-01</c:v>
                </c:pt>
                <c:pt idx="45">
                  <c:v>2001-04-01</c:v>
                </c:pt>
                <c:pt idx="46">
                  <c:v>2001-07-01</c:v>
                </c:pt>
                <c:pt idx="47">
                  <c:v>2001-10-01</c:v>
                </c:pt>
                <c:pt idx="48">
                  <c:v>2002-01-01</c:v>
                </c:pt>
                <c:pt idx="49">
                  <c:v>2002-04-01</c:v>
                </c:pt>
                <c:pt idx="50">
                  <c:v>2002-07-01</c:v>
                </c:pt>
                <c:pt idx="51">
                  <c:v>2002-10-01</c:v>
                </c:pt>
                <c:pt idx="52">
                  <c:v>2003-01-01</c:v>
                </c:pt>
                <c:pt idx="53">
                  <c:v>2003-04-01</c:v>
                </c:pt>
                <c:pt idx="54">
                  <c:v>2003-07-01</c:v>
                </c:pt>
                <c:pt idx="55">
                  <c:v>2003-10-01</c:v>
                </c:pt>
                <c:pt idx="56">
                  <c:v>2004-01-01</c:v>
                </c:pt>
                <c:pt idx="57">
                  <c:v>2004-04-01</c:v>
                </c:pt>
                <c:pt idx="58">
                  <c:v>2004-07-01</c:v>
                </c:pt>
                <c:pt idx="59">
                  <c:v>2004-10-01</c:v>
                </c:pt>
                <c:pt idx="60">
                  <c:v>2005-01-01</c:v>
                </c:pt>
                <c:pt idx="61">
                  <c:v>2005-04-01</c:v>
                </c:pt>
                <c:pt idx="62">
                  <c:v>2005-07-01</c:v>
                </c:pt>
                <c:pt idx="63">
                  <c:v>2005-10-01</c:v>
                </c:pt>
                <c:pt idx="64">
                  <c:v>2006-01-01</c:v>
                </c:pt>
                <c:pt idx="65">
                  <c:v>2006-04-01</c:v>
                </c:pt>
                <c:pt idx="66">
                  <c:v>2006-07-01</c:v>
                </c:pt>
                <c:pt idx="67">
                  <c:v>2006-10-01</c:v>
                </c:pt>
                <c:pt idx="68">
                  <c:v>2007-01-01</c:v>
                </c:pt>
                <c:pt idx="69">
                  <c:v>2007-04-01</c:v>
                </c:pt>
                <c:pt idx="70">
                  <c:v>2007-07-01</c:v>
                </c:pt>
                <c:pt idx="71">
                  <c:v>2007-10-01</c:v>
                </c:pt>
                <c:pt idx="72">
                  <c:v>2008-01-01</c:v>
                </c:pt>
                <c:pt idx="73">
                  <c:v>2008-04-01</c:v>
                </c:pt>
                <c:pt idx="74">
                  <c:v>2008-07-01</c:v>
                </c:pt>
                <c:pt idx="75">
                  <c:v>2008-10-01</c:v>
                </c:pt>
                <c:pt idx="76">
                  <c:v>2009-01-01</c:v>
                </c:pt>
                <c:pt idx="77">
                  <c:v>2009-04-01</c:v>
                </c:pt>
                <c:pt idx="78">
                  <c:v>2009-07-01</c:v>
                </c:pt>
                <c:pt idx="79">
                  <c:v>2009-10-01</c:v>
                </c:pt>
                <c:pt idx="80">
                  <c:v>2010-01-01</c:v>
                </c:pt>
                <c:pt idx="81">
                  <c:v>2010-04-01</c:v>
                </c:pt>
                <c:pt idx="82">
                  <c:v>2010-07-01</c:v>
                </c:pt>
                <c:pt idx="83">
                  <c:v>2010-10-01</c:v>
                </c:pt>
                <c:pt idx="84">
                  <c:v>2011-01-01</c:v>
                </c:pt>
                <c:pt idx="85">
                  <c:v>2011-04-01</c:v>
                </c:pt>
                <c:pt idx="86">
                  <c:v>2011-07-01</c:v>
                </c:pt>
                <c:pt idx="87">
                  <c:v>2011-10-01</c:v>
                </c:pt>
                <c:pt idx="88">
                  <c:v>2012-01-01</c:v>
                </c:pt>
                <c:pt idx="89">
                  <c:v>2012-04-01</c:v>
                </c:pt>
                <c:pt idx="90">
                  <c:v>2012-07-01</c:v>
                </c:pt>
                <c:pt idx="91">
                  <c:v>2012-10-01</c:v>
                </c:pt>
                <c:pt idx="92">
                  <c:v>2013-01-01</c:v>
                </c:pt>
                <c:pt idx="93">
                  <c:v>2013-04-01</c:v>
                </c:pt>
                <c:pt idx="94">
                  <c:v>2013-07-01</c:v>
                </c:pt>
                <c:pt idx="95">
                  <c:v>2013-10-01</c:v>
                </c:pt>
                <c:pt idx="96">
                  <c:v>2014-01-01</c:v>
                </c:pt>
                <c:pt idx="97">
                  <c:v>2014-04-01</c:v>
                </c:pt>
                <c:pt idx="98">
                  <c:v>2014-07-01</c:v>
                </c:pt>
                <c:pt idx="99">
                  <c:v>2014-10-01</c:v>
                </c:pt>
                <c:pt idx="100">
                  <c:v>2015-01-01</c:v>
                </c:pt>
                <c:pt idx="101">
                  <c:v>2015-04-01</c:v>
                </c:pt>
                <c:pt idx="102">
                  <c:v>2015-07-01</c:v>
                </c:pt>
                <c:pt idx="103">
                  <c:v>2015-10-01</c:v>
                </c:pt>
                <c:pt idx="104">
                  <c:v>2016-01-01</c:v>
                </c:pt>
                <c:pt idx="105">
                  <c:v>2016-04-01</c:v>
                </c:pt>
                <c:pt idx="106">
                  <c:v>2016-07-01</c:v>
                </c:pt>
                <c:pt idx="107">
                  <c:v>2016-10-01</c:v>
                </c:pt>
                <c:pt idx="108">
                  <c:v>2017-01-01</c:v>
                </c:pt>
                <c:pt idx="109">
                  <c:v>2017-04-01</c:v>
                </c:pt>
              </c:strCache>
            </c:strRef>
          </c:cat>
          <c:val>
            <c:numRef>
              <c:f>'Quarterly Charts'!$D$2:$D$112</c:f>
              <c:numCache>
                <c:formatCode>General</c:formatCode>
                <c:ptCount val="110"/>
                <c:pt idx="0">
                  <c:v>2.3999999999996362</c:v>
                </c:pt>
                <c:pt idx="1">
                  <c:v>30.899999999999636</c:v>
                </c:pt>
                <c:pt idx="2">
                  <c:v>90.5</c:v>
                </c:pt>
                <c:pt idx="3">
                  <c:v>227.39999999999964</c:v>
                </c:pt>
                <c:pt idx="4">
                  <c:v>327.39999999999964</c:v>
                </c:pt>
                <c:pt idx="5">
                  <c:v>314.80000000000109</c:v>
                </c:pt>
                <c:pt idx="6">
                  <c:v>327.40000000000146</c:v>
                </c:pt>
                <c:pt idx="7">
                  <c:v>343.70000000000073</c:v>
                </c:pt>
                <c:pt idx="8">
                  <c:v>293.5</c:v>
                </c:pt>
                <c:pt idx="9">
                  <c:v>250.5</c:v>
                </c:pt>
                <c:pt idx="10">
                  <c:v>219.29999999999927</c:v>
                </c:pt>
                <c:pt idx="11">
                  <c:v>185.79999999999927</c:v>
                </c:pt>
                <c:pt idx="12">
                  <c:v>230.39999999999964</c:v>
                </c:pt>
                <c:pt idx="13">
                  <c:v>237.5</c:v>
                </c:pt>
                <c:pt idx="14">
                  <c:v>256</c:v>
                </c:pt>
                <c:pt idx="15">
                  <c:v>194.89999999999964</c:v>
                </c:pt>
                <c:pt idx="16">
                  <c:v>167.79999999999927</c:v>
                </c:pt>
                <c:pt idx="17">
                  <c:v>104.89999999999964</c:v>
                </c:pt>
                <c:pt idx="18">
                  <c:v>118.59999999999854</c:v>
                </c:pt>
                <c:pt idx="19">
                  <c:v>79.200000000000728</c:v>
                </c:pt>
                <c:pt idx="20">
                  <c:v>119.89999999999964</c:v>
                </c:pt>
                <c:pt idx="21">
                  <c:v>158.60000000000036</c:v>
                </c:pt>
                <c:pt idx="22">
                  <c:v>147.10000000000036</c:v>
                </c:pt>
                <c:pt idx="23">
                  <c:v>151.29999999999927</c:v>
                </c:pt>
                <c:pt idx="24">
                  <c:v>161.29999999999927</c:v>
                </c:pt>
                <c:pt idx="25">
                  <c:v>60.800000000001091</c:v>
                </c:pt>
                <c:pt idx="26">
                  <c:v>46.900000000001455</c:v>
                </c:pt>
                <c:pt idx="27">
                  <c:v>22.299999999999272</c:v>
                </c:pt>
                <c:pt idx="28">
                  <c:v>34.800000000001091</c:v>
                </c:pt>
                <c:pt idx="29">
                  <c:v>-28.300000000001091</c:v>
                </c:pt>
                <c:pt idx="30">
                  <c:v>-63.5</c:v>
                </c:pt>
                <c:pt idx="31">
                  <c:v>-41.299999999999272</c:v>
                </c:pt>
                <c:pt idx="32">
                  <c:v>-40.200000000000728</c:v>
                </c:pt>
                <c:pt idx="33">
                  <c:v>-34.100000000000364</c:v>
                </c:pt>
                <c:pt idx="34">
                  <c:v>-65.5</c:v>
                </c:pt>
                <c:pt idx="35">
                  <c:v>-135.90000000000146</c:v>
                </c:pt>
                <c:pt idx="36">
                  <c:v>-110.5</c:v>
                </c:pt>
                <c:pt idx="37">
                  <c:v>-88.700000000000728</c:v>
                </c:pt>
                <c:pt idx="38">
                  <c:v>-119.60000000000036</c:v>
                </c:pt>
                <c:pt idx="39">
                  <c:v>-210.29999999999927</c:v>
                </c:pt>
                <c:pt idx="40">
                  <c:v>-128</c:v>
                </c:pt>
                <c:pt idx="41">
                  <c:v>-241.60000000000036</c:v>
                </c:pt>
                <c:pt idx="42">
                  <c:v>-138.20000000000073</c:v>
                </c:pt>
                <c:pt idx="43">
                  <c:v>-93.099999999998545</c:v>
                </c:pt>
                <c:pt idx="44">
                  <c:v>57.100000000000364</c:v>
                </c:pt>
                <c:pt idx="45">
                  <c:v>99.5</c:v>
                </c:pt>
                <c:pt idx="46">
                  <c:v>245.29999999999927</c:v>
                </c:pt>
                <c:pt idx="47">
                  <c:v>311.60000000000036</c:v>
                </c:pt>
                <c:pt idx="48">
                  <c:v>289.60000000000036</c:v>
                </c:pt>
                <c:pt idx="49">
                  <c:v>309.20000000000073</c:v>
                </c:pt>
                <c:pt idx="50">
                  <c:v>333.70000000000073</c:v>
                </c:pt>
                <c:pt idx="51">
                  <c:v>410.60000000000036</c:v>
                </c:pt>
                <c:pt idx="52">
                  <c:v>428.39999999999964</c:v>
                </c:pt>
                <c:pt idx="53">
                  <c:v>391.10000000000036</c:v>
                </c:pt>
                <c:pt idx="54">
                  <c:v>253.89999999999964</c:v>
                </c:pt>
                <c:pt idx="55">
                  <c:v>180.89999999999964</c:v>
                </c:pt>
                <c:pt idx="56">
                  <c:v>187.89999999999964</c:v>
                </c:pt>
                <c:pt idx="57">
                  <c:v>175.79999999999927</c:v>
                </c:pt>
                <c:pt idx="58">
                  <c:v>139.10000000000036</c:v>
                </c:pt>
                <c:pt idx="59">
                  <c:v>107.39999999999964</c:v>
                </c:pt>
                <c:pt idx="60">
                  <c:v>46.399999999999636</c:v>
                </c:pt>
                <c:pt idx="61">
                  <c:v>59</c:v>
                </c:pt>
                <c:pt idx="62">
                  <c:v>24.100000000000364</c:v>
                </c:pt>
                <c:pt idx="63">
                  <c:v>24</c:v>
                </c:pt>
                <c:pt idx="64">
                  <c:v>-72.399999999999636</c:v>
                </c:pt>
                <c:pt idx="65">
                  <c:v>-44.200000000000728</c:v>
                </c:pt>
                <c:pt idx="66">
                  <c:v>11.799999999999272</c:v>
                </c:pt>
                <c:pt idx="67">
                  <c:v>-35.600000000000364</c:v>
                </c:pt>
                <c:pt idx="68">
                  <c:v>20.700000000000728</c:v>
                </c:pt>
                <c:pt idx="69">
                  <c:v>-26.800000000001091</c:v>
                </c:pt>
                <c:pt idx="70">
                  <c:v>-62.299999999999272</c:v>
                </c:pt>
                <c:pt idx="71">
                  <c:v>-52.099999999998545</c:v>
                </c:pt>
                <c:pt idx="72">
                  <c:v>114.20000000000073</c:v>
                </c:pt>
                <c:pt idx="73">
                  <c:v>104.89999999999964</c:v>
                </c:pt>
                <c:pt idx="74">
                  <c:v>239.29999999999927</c:v>
                </c:pt>
                <c:pt idx="75">
                  <c:v>613.39999999999964</c:v>
                </c:pt>
                <c:pt idx="76">
                  <c:v>869.79999999999927</c:v>
                </c:pt>
                <c:pt idx="77">
                  <c:v>935.5</c:v>
                </c:pt>
                <c:pt idx="78">
                  <c:v>930.70000000000073</c:v>
                </c:pt>
                <c:pt idx="79">
                  <c:v>830.10000000000036</c:v>
                </c:pt>
                <c:pt idx="80">
                  <c:v>801.60000000000036</c:v>
                </c:pt>
                <c:pt idx="81">
                  <c:v>694</c:v>
                </c:pt>
                <c:pt idx="82">
                  <c:v>627.89999999999964</c:v>
                </c:pt>
                <c:pt idx="83">
                  <c:v>569.20000000000073</c:v>
                </c:pt>
                <c:pt idx="84">
                  <c:v>667.70000000000073</c:v>
                </c:pt>
                <c:pt idx="85">
                  <c:v>602.29999999999927</c:v>
                </c:pt>
                <c:pt idx="86">
                  <c:v>616.10000000000036</c:v>
                </c:pt>
                <c:pt idx="87">
                  <c:v>494.60000000000036</c:v>
                </c:pt>
                <c:pt idx="88">
                  <c:v>443.5</c:v>
                </c:pt>
                <c:pt idx="89">
                  <c:v>424.60000000000036</c:v>
                </c:pt>
                <c:pt idx="90">
                  <c:v>461</c:v>
                </c:pt>
                <c:pt idx="91">
                  <c:v>514.30000000000109</c:v>
                </c:pt>
                <c:pt idx="92">
                  <c:v>465.5</c:v>
                </c:pt>
                <c:pt idx="93">
                  <c:v>496.19999999999891</c:v>
                </c:pt>
                <c:pt idx="94">
                  <c:v>438.40000000000146</c:v>
                </c:pt>
                <c:pt idx="95">
                  <c:v>348.89999999999964</c:v>
                </c:pt>
                <c:pt idx="96">
                  <c:v>448.89999999999964</c:v>
                </c:pt>
                <c:pt idx="97">
                  <c:v>336.30000000000109</c:v>
                </c:pt>
                <c:pt idx="98">
                  <c:v>199.10000000000036</c:v>
                </c:pt>
                <c:pt idx="99">
                  <c:v>185.5</c:v>
                </c:pt>
                <c:pt idx="100">
                  <c:v>123.09999999999854</c:v>
                </c:pt>
                <c:pt idx="101">
                  <c:v>79.299999999999272</c:v>
                </c:pt>
                <c:pt idx="102">
                  <c:v>79.400000000001455</c:v>
                </c:pt>
                <c:pt idx="103">
                  <c:v>125.70000000000073</c:v>
                </c:pt>
                <c:pt idx="104">
                  <c:v>166.40000000000146</c:v>
                </c:pt>
                <c:pt idx="105">
                  <c:v>137.79999999999927</c:v>
                </c:pt>
                <c:pt idx="106">
                  <c:v>86.200000000000728</c:v>
                </c:pt>
                <c:pt idx="107">
                  <c:v>76.299999999999272</c:v>
                </c:pt>
                <c:pt idx="108">
                  <c:v>89</c:v>
                </c:pt>
                <c:pt idx="109">
                  <c:v>27.100000000002183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81184"/>
        <c:axId val="1042980096"/>
      </c:lineChart>
      <c:catAx>
        <c:axId val="10429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975744"/>
        <c:crosses val="autoZero"/>
        <c:auto val="1"/>
        <c:lblAlgn val="ctr"/>
        <c:lblOffset val="100"/>
        <c:noMultiLvlLbl val="0"/>
      </c:catAx>
      <c:valAx>
        <c:axId val="1042975744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970848"/>
        <c:crosses val="autoZero"/>
        <c:crossBetween val="between"/>
      </c:valAx>
      <c:valAx>
        <c:axId val="1042980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981184"/>
        <c:crosses val="max"/>
        <c:crossBetween val="between"/>
      </c:valAx>
      <c:catAx>
        <c:axId val="104298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2980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22064623076615"/>
          <c:y val="0.14883032855565359"/>
          <c:w val="0.15321515625487392"/>
          <c:h val="0.18366421956240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Economic Data (Recovered).xlsx]Quarterly Charts!PivotTable2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326011418856449E-2"/>
          <c:y val="3.3107599699021821E-2"/>
          <c:w val="0.79514103411326786"/>
          <c:h val="0.8879806767697288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'Quarterly Charts'!$F$1</c:f>
              <c:strCache>
                <c:ptCount val="1"/>
                <c:pt idx="0">
                  <c:v>Sum of Household Debt Service Payments as a Percent of Disposable Personal Income, Percent, Quarterly, Seasonally Adjusted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'Quarterly Charts'!$E$2:$E$53</c:f>
              <c:strCache>
                <c:ptCount val="51"/>
                <c:pt idx="0">
                  <c:v>2004-10-01</c:v>
                </c:pt>
                <c:pt idx="1">
                  <c:v>2005-01-01</c:v>
                </c:pt>
                <c:pt idx="2">
                  <c:v>2005-04-01</c:v>
                </c:pt>
                <c:pt idx="3">
                  <c:v>2005-07-01</c:v>
                </c:pt>
                <c:pt idx="4">
                  <c:v>2005-10-01</c:v>
                </c:pt>
                <c:pt idx="5">
                  <c:v>2006-01-01</c:v>
                </c:pt>
                <c:pt idx="6">
                  <c:v>2006-04-01</c:v>
                </c:pt>
                <c:pt idx="7">
                  <c:v>2006-07-01</c:v>
                </c:pt>
                <c:pt idx="8">
                  <c:v>2006-10-01</c:v>
                </c:pt>
                <c:pt idx="9">
                  <c:v>2007-01-01</c:v>
                </c:pt>
                <c:pt idx="10">
                  <c:v>2007-04-01</c:v>
                </c:pt>
                <c:pt idx="11">
                  <c:v>2007-07-01</c:v>
                </c:pt>
                <c:pt idx="12">
                  <c:v>2007-10-01</c:v>
                </c:pt>
                <c:pt idx="13">
                  <c:v>2008-01-01</c:v>
                </c:pt>
                <c:pt idx="14">
                  <c:v>2008-04-01</c:v>
                </c:pt>
                <c:pt idx="15">
                  <c:v>2008-07-01</c:v>
                </c:pt>
                <c:pt idx="16">
                  <c:v>2008-10-01</c:v>
                </c:pt>
                <c:pt idx="17">
                  <c:v>2009-01-01</c:v>
                </c:pt>
                <c:pt idx="18">
                  <c:v>2009-04-01</c:v>
                </c:pt>
                <c:pt idx="19">
                  <c:v>2009-07-01</c:v>
                </c:pt>
                <c:pt idx="20">
                  <c:v>2009-10-01</c:v>
                </c:pt>
                <c:pt idx="21">
                  <c:v>2010-01-01</c:v>
                </c:pt>
                <c:pt idx="22">
                  <c:v>2010-04-01</c:v>
                </c:pt>
                <c:pt idx="23">
                  <c:v>2010-07-01</c:v>
                </c:pt>
                <c:pt idx="24">
                  <c:v>2010-10-01</c:v>
                </c:pt>
                <c:pt idx="25">
                  <c:v>2011-01-01</c:v>
                </c:pt>
                <c:pt idx="26">
                  <c:v>2011-04-01</c:v>
                </c:pt>
                <c:pt idx="27">
                  <c:v>2011-07-01</c:v>
                </c:pt>
                <c:pt idx="28">
                  <c:v>2011-10-01</c:v>
                </c:pt>
                <c:pt idx="29">
                  <c:v>2012-01-01</c:v>
                </c:pt>
                <c:pt idx="30">
                  <c:v>2012-04-01</c:v>
                </c:pt>
                <c:pt idx="31">
                  <c:v>2012-07-01</c:v>
                </c:pt>
                <c:pt idx="32">
                  <c:v>2012-10-01</c:v>
                </c:pt>
                <c:pt idx="33">
                  <c:v>2013-01-01</c:v>
                </c:pt>
                <c:pt idx="34">
                  <c:v>2013-04-01</c:v>
                </c:pt>
                <c:pt idx="35">
                  <c:v>2013-07-01</c:v>
                </c:pt>
                <c:pt idx="36">
                  <c:v>2013-10-01</c:v>
                </c:pt>
                <c:pt idx="37">
                  <c:v>2014-01-01</c:v>
                </c:pt>
                <c:pt idx="38">
                  <c:v>2014-04-01</c:v>
                </c:pt>
                <c:pt idx="39">
                  <c:v>2014-07-01</c:v>
                </c:pt>
                <c:pt idx="40">
                  <c:v>2014-10-01</c:v>
                </c:pt>
                <c:pt idx="41">
                  <c:v>2015-01-01</c:v>
                </c:pt>
                <c:pt idx="42">
                  <c:v>2015-04-01</c:v>
                </c:pt>
                <c:pt idx="43">
                  <c:v>2015-07-01</c:v>
                </c:pt>
                <c:pt idx="44">
                  <c:v>2015-10-01</c:v>
                </c:pt>
                <c:pt idx="45">
                  <c:v>2016-01-01</c:v>
                </c:pt>
                <c:pt idx="46">
                  <c:v>2016-04-01</c:v>
                </c:pt>
                <c:pt idx="47">
                  <c:v>2016-07-01</c:v>
                </c:pt>
                <c:pt idx="48">
                  <c:v>2016-10-01</c:v>
                </c:pt>
                <c:pt idx="49">
                  <c:v>2017-01-01</c:v>
                </c:pt>
                <c:pt idx="50">
                  <c:v>2017-04-01</c:v>
                </c:pt>
              </c:strCache>
            </c:strRef>
          </c:cat>
          <c:val>
            <c:numRef>
              <c:f>'Quarterly Charts'!$F$2:$F$53</c:f>
              <c:numCache>
                <c:formatCode>General</c:formatCode>
                <c:ptCount val="51"/>
                <c:pt idx="0">
                  <c:v>12.22678</c:v>
                </c:pt>
                <c:pt idx="1">
                  <c:v>12.528130000000001</c:v>
                </c:pt>
                <c:pt idx="2">
                  <c:v>12.54092</c:v>
                </c:pt>
                <c:pt idx="3">
                  <c:v>12.5708</c:v>
                </c:pt>
                <c:pt idx="4">
                  <c:v>12.597659999999999</c:v>
                </c:pt>
                <c:pt idx="5">
                  <c:v>12.58056</c:v>
                </c:pt>
                <c:pt idx="6">
                  <c:v>12.671950000000001</c:v>
                </c:pt>
                <c:pt idx="7">
                  <c:v>12.772919999999999</c:v>
                </c:pt>
                <c:pt idx="8">
                  <c:v>12.85535</c:v>
                </c:pt>
                <c:pt idx="9">
                  <c:v>12.89663</c:v>
                </c:pt>
                <c:pt idx="10">
                  <c:v>12.985939999999999</c:v>
                </c:pt>
                <c:pt idx="11">
                  <c:v>13.08586</c:v>
                </c:pt>
                <c:pt idx="12">
                  <c:v>13.22221</c:v>
                </c:pt>
                <c:pt idx="13">
                  <c:v>13.08328</c:v>
                </c:pt>
                <c:pt idx="14">
                  <c:v>12.70444</c:v>
                </c:pt>
                <c:pt idx="15">
                  <c:v>12.813599999999999</c:v>
                </c:pt>
                <c:pt idx="16">
                  <c:v>12.789709999999999</c:v>
                </c:pt>
                <c:pt idx="17">
                  <c:v>12.689909999999999</c:v>
                </c:pt>
                <c:pt idx="18">
                  <c:v>12.343450000000001</c:v>
                </c:pt>
                <c:pt idx="19">
                  <c:v>12.20354</c:v>
                </c:pt>
                <c:pt idx="20">
                  <c:v>11.963620000000001</c:v>
                </c:pt>
                <c:pt idx="21">
                  <c:v>11.73892</c:v>
                </c:pt>
                <c:pt idx="22">
                  <c:v>11.438639999999999</c:v>
                </c:pt>
                <c:pt idx="23">
                  <c:v>11.238099999999999</c:v>
                </c:pt>
                <c:pt idx="24">
                  <c:v>11.065099999999999</c:v>
                </c:pt>
                <c:pt idx="25">
                  <c:v>10.840769999999999</c:v>
                </c:pt>
                <c:pt idx="26">
                  <c:v>10.74057</c:v>
                </c:pt>
                <c:pt idx="27">
                  <c:v>10.61647</c:v>
                </c:pt>
                <c:pt idx="28">
                  <c:v>10.52125</c:v>
                </c:pt>
                <c:pt idx="29">
                  <c:v>10.3058</c:v>
                </c:pt>
                <c:pt idx="30">
                  <c:v>10.1968</c:v>
                </c:pt>
                <c:pt idx="31">
                  <c:v>10.189819999999999</c:v>
                </c:pt>
                <c:pt idx="32">
                  <c:v>9.8940300000000008</c:v>
                </c:pt>
                <c:pt idx="33">
                  <c:v>10.275370000000001</c:v>
                </c:pt>
                <c:pt idx="34">
                  <c:v>10.209519999999999</c:v>
                </c:pt>
                <c:pt idx="35">
                  <c:v>10.15897</c:v>
                </c:pt>
                <c:pt idx="36">
                  <c:v>10.170120000000001</c:v>
                </c:pt>
                <c:pt idx="37">
                  <c:v>10.079409999999999</c:v>
                </c:pt>
                <c:pt idx="38">
                  <c:v>10.00568</c:v>
                </c:pt>
                <c:pt idx="39">
                  <c:v>9.9494199999999999</c:v>
                </c:pt>
                <c:pt idx="40">
                  <c:v>9.8893400000000007</c:v>
                </c:pt>
                <c:pt idx="41">
                  <c:v>9.93248</c:v>
                </c:pt>
                <c:pt idx="42">
                  <c:v>9.8857599999999994</c:v>
                </c:pt>
                <c:pt idx="43">
                  <c:v>9.9204500000000007</c:v>
                </c:pt>
                <c:pt idx="44">
                  <c:v>9.82104</c:v>
                </c:pt>
                <c:pt idx="45">
                  <c:v>9.8169500000000003</c:v>
                </c:pt>
                <c:pt idx="46">
                  <c:v>9.8295200000000005</c:v>
                </c:pt>
                <c:pt idx="47">
                  <c:v>9.8792200000000001</c:v>
                </c:pt>
                <c:pt idx="48">
                  <c:v>9.9504199999999994</c:v>
                </c:pt>
                <c:pt idx="49">
                  <c:v>9.9221900000000005</c:v>
                </c:pt>
                <c:pt idx="50">
                  <c:v>9.9127700000000001</c:v>
                </c:pt>
              </c:numCache>
            </c:numRef>
          </c:val>
        </c:ser>
        <c:ser>
          <c:idx val="1"/>
          <c:order val="1"/>
          <c:tx>
            <c:strRef>
              <c:f>'Quarterly Charts'!$G$1</c:f>
              <c:strCache>
                <c:ptCount val="1"/>
                <c:pt idx="0">
                  <c:v>Sum of Consumer Debt Service Payments as a Percent of Disposable Personal Income, Percent, Quarterly, Seasonally Adjusted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'Quarterly Charts'!$E$2:$E$53</c:f>
              <c:strCache>
                <c:ptCount val="51"/>
                <c:pt idx="0">
                  <c:v>2004-10-01</c:v>
                </c:pt>
                <c:pt idx="1">
                  <c:v>2005-01-01</c:v>
                </c:pt>
                <c:pt idx="2">
                  <c:v>2005-04-01</c:v>
                </c:pt>
                <c:pt idx="3">
                  <c:v>2005-07-01</c:v>
                </c:pt>
                <c:pt idx="4">
                  <c:v>2005-10-01</c:v>
                </c:pt>
                <c:pt idx="5">
                  <c:v>2006-01-01</c:v>
                </c:pt>
                <c:pt idx="6">
                  <c:v>2006-04-01</c:v>
                </c:pt>
                <c:pt idx="7">
                  <c:v>2006-07-01</c:v>
                </c:pt>
                <c:pt idx="8">
                  <c:v>2006-10-01</c:v>
                </c:pt>
                <c:pt idx="9">
                  <c:v>2007-01-01</c:v>
                </c:pt>
                <c:pt idx="10">
                  <c:v>2007-04-01</c:v>
                </c:pt>
                <c:pt idx="11">
                  <c:v>2007-07-01</c:v>
                </c:pt>
                <c:pt idx="12">
                  <c:v>2007-10-01</c:v>
                </c:pt>
                <c:pt idx="13">
                  <c:v>2008-01-01</c:v>
                </c:pt>
                <c:pt idx="14">
                  <c:v>2008-04-01</c:v>
                </c:pt>
                <c:pt idx="15">
                  <c:v>2008-07-01</c:v>
                </c:pt>
                <c:pt idx="16">
                  <c:v>2008-10-01</c:v>
                </c:pt>
                <c:pt idx="17">
                  <c:v>2009-01-01</c:v>
                </c:pt>
                <c:pt idx="18">
                  <c:v>2009-04-01</c:v>
                </c:pt>
                <c:pt idx="19">
                  <c:v>2009-07-01</c:v>
                </c:pt>
                <c:pt idx="20">
                  <c:v>2009-10-01</c:v>
                </c:pt>
                <c:pt idx="21">
                  <c:v>2010-01-01</c:v>
                </c:pt>
                <c:pt idx="22">
                  <c:v>2010-04-01</c:v>
                </c:pt>
                <c:pt idx="23">
                  <c:v>2010-07-01</c:v>
                </c:pt>
                <c:pt idx="24">
                  <c:v>2010-10-01</c:v>
                </c:pt>
                <c:pt idx="25">
                  <c:v>2011-01-01</c:v>
                </c:pt>
                <c:pt idx="26">
                  <c:v>2011-04-01</c:v>
                </c:pt>
                <c:pt idx="27">
                  <c:v>2011-07-01</c:v>
                </c:pt>
                <c:pt idx="28">
                  <c:v>2011-10-01</c:v>
                </c:pt>
                <c:pt idx="29">
                  <c:v>2012-01-01</c:v>
                </c:pt>
                <c:pt idx="30">
                  <c:v>2012-04-01</c:v>
                </c:pt>
                <c:pt idx="31">
                  <c:v>2012-07-01</c:v>
                </c:pt>
                <c:pt idx="32">
                  <c:v>2012-10-01</c:v>
                </c:pt>
                <c:pt idx="33">
                  <c:v>2013-01-01</c:v>
                </c:pt>
                <c:pt idx="34">
                  <c:v>2013-04-01</c:v>
                </c:pt>
                <c:pt idx="35">
                  <c:v>2013-07-01</c:v>
                </c:pt>
                <c:pt idx="36">
                  <c:v>2013-10-01</c:v>
                </c:pt>
                <c:pt idx="37">
                  <c:v>2014-01-01</c:v>
                </c:pt>
                <c:pt idx="38">
                  <c:v>2014-04-01</c:v>
                </c:pt>
                <c:pt idx="39">
                  <c:v>2014-07-01</c:v>
                </c:pt>
                <c:pt idx="40">
                  <c:v>2014-10-01</c:v>
                </c:pt>
                <c:pt idx="41">
                  <c:v>2015-01-01</c:v>
                </c:pt>
                <c:pt idx="42">
                  <c:v>2015-04-01</c:v>
                </c:pt>
                <c:pt idx="43">
                  <c:v>2015-07-01</c:v>
                </c:pt>
                <c:pt idx="44">
                  <c:v>2015-10-01</c:v>
                </c:pt>
                <c:pt idx="45">
                  <c:v>2016-01-01</c:v>
                </c:pt>
                <c:pt idx="46">
                  <c:v>2016-04-01</c:v>
                </c:pt>
                <c:pt idx="47">
                  <c:v>2016-07-01</c:v>
                </c:pt>
                <c:pt idx="48">
                  <c:v>2016-10-01</c:v>
                </c:pt>
                <c:pt idx="49">
                  <c:v>2017-01-01</c:v>
                </c:pt>
                <c:pt idx="50">
                  <c:v>2017-04-01</c:v>
                </c:pt>
              </c:strCache>
            </c:strRef>
          </c:cat>
          <c:val>
            <c:numRef>
              <c:f>'Quarterly Charts'!$G$2:$G$53</c:f>
              <c:numCache>
                <c:formatCode>General</c:formatCode>
                <c:ptCount val="51"/>
                <c:pt idx="0">
                  <c:v>6.23386</c:v>
                </c:pt>
                <c:pt idx="1">
                  <c:v>6.30274</c:v>
                </c:pt>
                <c:pt idx="2">
                  <c:v>6.2587200000000003</c:v>
                </c:pt>
                <c:pt idx="3">
                  <c:v>6.1768299999999998</c:v>
                </c:pt>
                <c:pt idx="4">
                  <c:v>6.1082099999999997</c:v>
                </c:pt>
                <c:pt idx="5">
                  <c:v>6.0725699999999998</c:v>
                </c:pt>
                <c:pt idx="6">
                  <c:v>5.9745699999999999</c:v>
                </c:pt>
                <c:pt idx="7">
                  <c:v>5.9284999999999997</c:v>
                </c:pt>
                <c:pt idx="8">
                  <c:v>5.9144800000000002</c:v>
                </c:pt>
                <c:pt idx="9">
                  <c:v>5.9118000000000004</c:v>
                </c:pt>
                <c:pt idx="10">
                  <c:v>5.94733</c:v>
                </c:pt>
                <c:pt idx="11">
                  <c:v>5.9772499999999997</c:v>
                </c:pt>
                <c:pt idx="12">
                  <c:v>6.0079500000000001</c:v>
                </c:pt>
                <c:pt idx="13">
                  <c:v>5.9747199999999996</c:v>
                </c:pt>
                <c:pt idx="14">
                  <c:v>5.8037599999999996</c:v>
                </c:pt>
                <c:pt idx="15">
                  <c:v>5.8492600000000001</c:v>
                </c:pt>
                <c:pt idx="16">
                  <c:v>5.8406500000000001</c:v>
                </c:pt>
                <c:pt idx="17">
                  <c:v>5.7874499999999998</c:v>
                </c:pt>
                <c:pt idx="18">
                  <c:v>5.6123500000000002</c:v>
                </c:pt>
                <c:pt idx="19">
                  <c:v>5.5481299999999996</c:v>
                </c:pt>
                <c:pt idx="20">
                  <c:v>5.4086499999999997</c:v>
                </c:pt>
                <c:pt idx="21">
                  <c:v>5.3250999999999999</c:v>
                </c:pt>
                <c:pt idx="22">
                  <c:v>5.1733599999999997</c:v>
                </c:pt>
                <c:pt idx="23">
                  <c:v>5.0685399999999996</c:v>
                </c:pt>
                <c:pt idx="24">
                  <c:v>5.0627399999999998</c:v>
                </c:pt>
                <c:pt idx="25">
                  <c:v>5.0964499999999999</c:v>
                </c:pt>
                <c:pt idx="26">
                  <c:v>5.0743799999999997</c:v>
                </c:pt>
                <c:pt idx="27">
                  <c:v>5.0342799999999999</c:v>
                </c:pt>
                <c:pt idx="28">
                  <c:v>5.05016</c:v>
                </c:pt>
                <c:pt idx="29">
                  <c:v>4.9820500000000001</c:v>
                </c:pt>
                <c:pt idx="30">
                  <c:v>4.9759799999999998</c:v>
                </c:pt>
                <c:pt idx="31">
                  <c:v>5.0158699999999996</c:v>
                </c:pt>
                <c:pt idx="32">
                  <c:v>4.9184099999999997</c:v>
                </c:pt>
                <c:pt idx="33">
                  <c:v>5.1887999999999996</c:v>
                </c:pt>
                <c:pt idx="34">
                  <c:v>5.2120100000000003</c:v>
                </c:pt>
                <c:pt idx="35">
                  <c:v>5.2268100000000004</c:v>
                </c:pt>
                <c:pt idx="36">
                  <c:v>5.2605500000000003</c:v>
                </c:pt>
                <c:pt idx="37">
                  <c:v>5.2568700000000002</c:v>
                </c:pt>
                <c:pt idx="38">
                  <c:v>5.2570300000000003</c:v>
                </c:pt>
                <c:pt idx="39">
                  <c:v>5.2668999999999997</c:v>
                </c:pt>
                <c:pt idx="40">
                  <c:v>5.2731000000000003</c:v>
                </c:pt>
                <c:pt idx="41">
                  <c:v>5.3198999999999996</c:v>
                </c:pt>
                <c:pt idx="42">
                  <c:v>5.3441000000000001</c:v>
                </c:pt>
                <c:pt idx="43">
                  <c:v>5.3951399999999996</c:v>
                </c:pt>
                <c:pt idx="44">
                  <c:v>5.29575</c:v>
                </c:pt>
                <c:pt idx="45">
                  <c:v>5.2869900000000003</c:v>
                </c:pt>
                <c:pt idx="46">
                  <c:v>5.3185700000000002</c:v>
                </c:pt>
                <c:pt idx="47">
                  <c:v>5.3699700000000004</c:v>
                </c:pt>
                <c:pt idx="48">
                  <c:v>5.4610500000000002</c:v>
                </c:pt>
                <c:pt idx="49">
                  <c:v>5.4605100000000002</c:v>
                </c:pt>
                <c:pt idx="50">
                  <c:v>5.4759599999999997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overlap val="100"/>
        <c:axId val="1042976288"/>
        <c:axId val="1042971392"/>
      </c:barChart>
      <c:catAx>
        <c:axId val="1042976288"/>
        <c:scaling>
          <c:orientation val="minMax"/>
        </c:scaling>
        <c:delete val="0"/>
        <c:axPos val="l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971392"/>
        <c:crosses val="autoZero"/>
        <c:auto val="1"/>
        <c:lblAlgn val="ctr"/>
        <c:lblOffset val="100"/>
        <c:noMultiLvlLbl val="0"/>
      </c:catAx>
      <c:valAx>
        <c:axId val="104297139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9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85750607632082"/>
          <c:y val="4.5125750002765912E-2"/>
          <c:w val="0.26451301695396179"/>
          <c:h val="0.41243039879608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0</xdr:row>
      <xdr:rowOff>333375</xdr:rowOff>
    </xdr:from>
    <xdr:to>
      <xdr:col>15</xdr:col>
      <xdr:colOff>123825</xdr:colOff>
      <xdr:row>14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94</xdr:row>
      <xdr:rowOff>57150</xdr:rowOff>
    </xdr:from>
    <xdr:to>
      <xdr:col>13</xdr:col>
      <xdr:colOff>381000</xdr:colOff>
      <xdr:row>116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38101</xdr:rowOff>
    </xdr:from>
    <xdr:to>
      <xdr:col>5</xdr:col>
      <xdr:colOff>2686050</xdr:colOff>
      <xdr:row>19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28575</xdr:rowOff>
    </xdr:from>
    <xdr:to>
      <xdr:col>5</xdr:col>
      <xdr:colOff>2533650</xdr:colOff>
      <xdr:row>44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409576</xdr:colOff>
      <xdr:row>15</xdr:row>
      <xdr:rowOff>180976</xdr:rowOff>
    </xdr:from>
    <xdr:to>
      <xdr:col>6</xdr:col>
      <xdr:colOff>161926</xdr:colOff>
      <xdr:row>33</xdr:row>
      <xdr:rowOff>28576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0</xdr:rowOff>
    </xdr:from>
    <xdr:to>
      <xdr:col>5</xdr:col>
      <xdr:colOff>5476875</xdr:colOff>
      <xdr:row>23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19049</xdr:rowOff>
    </xdr:from>
    <xdr:to>
      <xdr:col>5</xdr:col>
      <xdr:colOff>904875</xdr:colOff>
      <xdr:row>46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0.46693</cdr:x>
      <cdr:y>0.08668</cdr:y>
    </cdr:from>
    <cdr:to>
      <cdr:x>0.53735</cdr:x>
      <cdr:y>0.78858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239165" y="390525"/>
          <a:ext cx="790159" cy="316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75000"/>
            <a:alpha val="16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0.27733</cdr:x>
      <cdr:y>0.08879</cdr:y>
    </cdr:from>
    <cdr:to>
      <cdr:x>0.34805</cdr:x>
      <cdr:y>0.78659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3111756" y="400050"/>
          <a:ext cx="793494" cy="31438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75000"/>
            <a:alpha val="16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stin McDonnell" refreshedDate="43025.690497569442" createdVersion="5" refreshedVersion="5" minRefreshableVersion="3" recordCount="152">
  <cacheSource type="worksheet">
    <worksheetSource ref="A1:U153" sheet="Monthly Data"/>
  </cacheSource>
  <cacheFields count="20">
    <cacheField name="Date" numFmtId="164">
      <sharedItems containsSemiMixedTypes="0" containsNonDate="0" containsDate="1" containsString="0" minDate="2005-01-01T00:00:00" maxDate="2017-08-02T00:00:00" count="152"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4-01T00:00:00"/>
        <d v="2016-03-01T00:00:00"/>
        <d v="2016-02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  <d v="2014-12-01T00:00:00"/>
        <d v="2014-11-01T00:00:00"/>
        <d v="2014-10-01T00:00:00"/>
        <d v="2014-09-01T00:00:00"/>
        <d v="2014-08-01T00:00:00"/>
        <d v="2014-07-01T00:00:00"/>
        <d v="2014-06-01T00:00:00"/>
        <d v="2014-05-01T00:00:00"/>
        <d v="2014-04-01T00:00:00"/>
        <d v="2014-03-01T00:00:00"/>
        <d v="2014-02-01T00:00:00"/>
        <d v="2014-01-01T00:00:00"/>
        <d v="2013-12-01T00:00:00"/>
        <d v="2013-11-01T00:00:00"/>
        <d v="2013-10-01T00:00:00"/>
        <d v="2013-09-01T00:00:00"/>
        <d v="2013-08-01T00:00:00"/>
        <d v="2013-07-01T00:00:00"/>
        <d v="2013-06-01T00:00:00"/>
        <d v="2013-05-01T00:00:00"/>
        <d v="2013-04-01T00:00:00"/>
        <d v="2013-03-01T00:00:00"/>
        <d v="2013-02-01T00:00:00"/>
        <d v="2013-01-01T00:00:00"/>
        <d v="2012-12-01T00:00:00"/>
        <d v="2012-11-01T00:00:00"/>
        <d v="2012-10-01T00:00:00"/>
        <d v="2012-09-01T00:00:00"/>
        <d v="2012-08-01T00:00:00"/>
        <d v="2012-07-01T00:00:00"/>
        <d v="2012-06-01T00:00:00"/>
        <d v="2012-05-01T00:00:00"/>
        <d v="2012-04-01T00:00:00"/>
        <d v="2012-03-01T00:00:00"/>
        <d v="2012-02-01T00:00:00"/>
        <d v="2012-01-01T00:00:00"/>
        <d v="2011-12-01T00:00:00"/>
        <d v="2011-11-01T00:00:00"/>
        <d v="2011-10-01T00:00:00"/>
        <d v="2011-09-01T00:00:00"/>
        <d v="2011-08-01T00:00:00"/>
        <d v="2011-07-01T00:00:00"/>
        <d v="2011-06-01T00:00:00"/>
        <d v="2011-05-01T00:00:00"/>
        <d v="2011-04-01T00:00:00"/>
        <d v="2011-03-01T00:00:00"/>
        <d v="2011-02-01T00:00:00"/>
        <d v="2011-01-01T00:00:00"/>
        <d v="2010-12-01T00:00:00"/>
        <d v="2010-11-01T00:00:00"/>
        <d v="2010-10-01T00:00:00"/>
        <d v="2010-09-01T00:00:00"/>
        <d v="2010-08-01T00:00:00"/>
        <d v="2010-07-01T00:00:00"/>
        <d v="2010-06-01T00:00:00"/>
        <d v="2010-05-01T00:00:00"/>
        <d v="2010-04-01T00:00:00"/>
        <d v="2010-03-01T00:00:00"/>
        <d v="2010-02-01T00:00:00"/>
        <d v="2010-01-01T00:00:00"/>
        <d v="2009-12-01T00:00:00"/>
        <d v="2009-11-01T00:00:00"/>
        <d v="2009-10-01T00:00:00"/>
        <d v="2009-09-01T00:00:00"/>
        <d v="2009-08-01T00:00:00"/>
        <d v="2009-07-01T00:00:00"/>
        <d v="2009-06-01T00:00:00"/>
        <d v="2009-05-01T00:00:00"/>
        <d v="2009-04-01T00:00:00"/>
        <d v="2009-03-01T00:00:00"/>
        <d v="2009-02-01T00:00:00"/>
        <d v="2009-01-01T00:00:00"/>
        <d v="2008-12-01T00:00:00"/>
        <d v="2008-11-01T00:00:00"/>
        <d v="2008-10-01T00:00:00"/>
        <d v="2008-09-01T00:00:00"/>
        <d v="2008-08-01T00:00:00"/>
        <d v="2008-07-01T00:00:00"/>
        <d v="2008-06-01T00:00:00"/>
        <d v="2008-05-01T00:00:00"/>
        <d v="2008-04-01T00:00:00"/>
        <d v="2008-03-01T00:00:00"/>
        <d v="2008-02-01T00:00:00"/>
        <d v="2008-01-01T00:00:00"/>
        <d v="2007-12-01T00:00:00"/>
        <d v="2007-11-01T00:00:00"/>
        <d v="2007-10-01T00:00:00"/>
        <d v="2007-09-01T00:00:00"/>
        <d v="2007-08-01T00:00:00"/>
        <d v="2007-07-01T00:00:00"/>
        <d v="2007-06-01T00:00:00"/>
        <d v="2007-05-01T00:00:00"/>
        <d v="2007-04-01T00:00:00"/>
        <d v="2007-03-01T00:00:00"/>
        <d v="2007-02-01T00:00:00"/>
        <d v="2007-01-01T00:00:00"/>
        <d v="2006-12-01T00:00:00"/>
        <d v="2006-11-01T00:00:00"/>
        <d v="2006-10-01T00:00:00"/>
        <d v="2006-09-01T00:00:00"/>
        <d v="2006-08-01T00:00:00"/>
        <d v="2006-07-01T00:00:00"/>
        <d v="2006-06-01T00:00:00"/>
        <d v="2006-05-01T00:00:00"/>
        <d v="2006-04-01T00:00:00"/>
        <d v="2006-03-01T00:00:00"/>
        <d v="2006-02-01T00:00:00"/>
        <d v="2006-01-01T00:00:00"/>
        <d v="2005-12-01T00:00:00"/>
        <d v="2005-11-01T00:00:00"/>
        <d v="2005-10-01T00:00:00"/>
        <d v="2005-09-01T00:00:00"/>
        <d v="2005-08-01T00:00:00"/>
        <d v="2005-07-01T00:00:00"/>
        <d v="2005-06-01T00:00:00"/>
        <d v="2005-05-01T00:00:00"/>
        <d v="2005-04-01T00:00:00"/>
        <d v="2005-03-01T00:00:00"/>
        <d v="2005-02-01T00:00:00"/>
        <d v="2005-01-01T00:00:00"/>
      </sharedItems>
    </cacheField>
    <cacheField name="Durable Goods" numFmtId="165">
      <sharedItems containsSemiMixedTypes="0" containsString="0" containsNumber="1" minValue="986.1" maxValue="1706.6" count="150">
        <n v="1689.8"/>
        <n v="1706.6"/>
        <n v="1684.5"/>
        <n v="1677.5"/>
        <n v="1671.4"/>
        <n v="1660.4"/>
        <n v="1643.4"/>
        <n v="1638.2"/>
        <n v="1664.6"/>
        <n v="1637.7"/>
        <n v="1641.3"/>
        <n v="1624.9"/>
        <n v="1597.1"/>
        <n v="1613.7"/>
        <n v="1588.3"/>
        <n v="1573.2"/>
        <n v="1567"/>
        <n v="1553.8"/>
        <n v="1546.5"/>
        <n v="1532.9"/>
        <n v="1551.7"/>
        <n v="1545.7"/>
        <n v="1524.3"/>
        <n v="1531.4"/>
        <n v="1526.5"/>
        <n v="1516.7"/>
        <n v="1503.9"/>
        <n v="1517.1"/>
        <n v="1498"/>
        <n v="1501.7"/>
        <n v="1459.7"/>
        <n v="1465.2"/>
        <n v="1457.1"/>
        <n v="1455.9"/>
        <n v="1431.7"/>
        <n v="1419.5"/>
        <n v="1432.7"/>
        <n v="1406.8"/>
        <n v="1405.7"/>
        <n v="1394.7"/>
        <n v="1380.2"/>
        <n v="1391.1"/>
        <n v="1347.2"/>
        <n v="1314.5"/>
        <n v="1329.2"/>
        <n v="1342.4"/>
        <n v="1327.1"/>
        <n v="1317"/>
        <n v="1318.2"/>
        <n v="1315.6"/>
        <n v="1311.9"/>
        <n v="1300.3"/>
        <n v="1299.5999999999999"/>
        <n v="1289.8"/>
        <n v="1304.0999999999999"/>
        <n v="1297.5"/>
        <n v="1289.3"/>
        <n v="1268.3"/>
        <n v="1242.4000000000001"/>
        <n v="1260"/>
        <n v="1236.5999999999999"/>
        <n v="1230.0999999999999"/>
        <n v="1220.9000000000001"/>
        <n v="1220.8"/>
        <n v="1224.5999999999999"/>
        <n v="1221"/>
        <n v="1216.8"/>
        <n v="1203.5999999999999"/>
        <n v="1185.9000000000001"/>
        <n v="1177.5"/>
        <n v="1181.2"/>
        <n v="1161.7"/>
        <n v="1139.9000000000001"/>
        <n v="1144.3"/>
        <n v="1126.9000000000001"/>
        <n v="1131.7"/>
        <n v="1144"/>
        <n v="1152.5"/>
        <n v="1136.2"/>
        <n v="1136.5999999999999"/>
        <n v="1128.9000000000001"/>
        <n v="1126.2"/>
        <n v="1127.2"/>
        <n v="1098.2"/>
        <n v="1094.5999999999999"/>
        <n v="1088.5"/>
        <n v="1081.0999999999999"/>
        <n v="1075.5999999999999"/>
        <n v="1072.2"/>
        <n v="1076.3"/>
        <n v="1030.8"/>
        <n v="1028.3"/>
        <n v="1041.0999999999999"/>
        <n v="1037.8"/>
        <n v="1015.8"/>
        <n v="1007.2"/>
        <n v="1110.5"/>
        <n v="1034"/>
        <n v="1014.8"/>
        <n v="1006.8"/>
        <n v="986.1"/>
        <n v="994.3"/>
        <n v="1006.3"/>
        <n v="1025.2"/>
        <n v="994.4"/>
        <n v="1010.6"/>
        <n v="1015.3"/>
        <n v="1061.7"/>
        <n v="1105.0999999999999"/>
        <n v="1087.3"/>
        <n v="1115"/>
        <n v="1124.5999999999999"/>
        <n v="1117.3"/>
        <n v="1115.4000000000001"/>
        <n v="1117.2"/>
        <n v="1134.9000000000001"/>
        <n v="1146.5"/>
        <n v="1157.4000000000001"/>
        <n v="1162.4000000000001"/>
        <n v="1165"/>
        <n v="1151.2"/>
        <n v="1136.0999999999999"/>
        <n v="1149.5"/>
        <n v="1129.2"/>
        <n v="1122.8"/>
        <n v="1120.4000000000001"/>
        <n v="1122.9000000000001"/>
        <n v="1105.4000000000001"/>
        <n v="1103"/>
        <n v="1102.4000000000001"/>
        <n v="1082.3"/>
        <n v="1100.5"/>
        <n v="1085.8"/>
        <n v="1071.4000000000001"/>
        <n v="1083.2"/>
        <n v="1081.5999999999999"/>
        <n v="1074.3"/>
        <n v="1088.2"/>
        <n v="1055.7"/>
        <n v="1039.8"/>
        <n v="1021"/>
        <n v="1030.3"/>
        <n v="1057.5999999999999"/>
        <n v="1114"/>
        <n v="1074.4000000000001"/>
        <n v="1022.9"/>
        <n v="1068.8"/>
        <n v="1036.4000000000001"/>
        <n v="1024.8"/>
        <n v="1017.6"/>
      </sharedItems>
    </cacheField>
    <cacheField name="Services" numFmtId="165">
      <sharedItems containsSemiMixedTypes="0" containsString="0" containsNumber="1" minValue="6250.7" maxValue="7696.2"/>
    </cacheField>
    <cacheField name="NonDurable Goods" numFmtId="165">
      <sharedItems containsSemiMixedTypes="0" containsString="0" containsNumber="1" minValue="2104" maxValue="2572"/>
    </cacheField>
    <cacheField name="Michigan Consumer Sentiment" numFmtId="165">
      <sharedItems containsSemiMixedTypes="0" containsString="0" containsNumber="1" minValue="55.3" maxValue="98.5"/>
    </cacheField>
    <cacheField name="Real PCE seasonal annual rate" numFmtId="165">
      <sharedItems containsSemiMixedTypes="0" containsString="0" containsNumber="1" minValue="9379.7999999999993" maxValue="11898.9"/>
    </cacheField>
    <cacheField name="Real Retail and Food Services Sales, Millions of Dollars, Monthly, Seasonally Adjusted" numFmtId="1">
      <sharedItems containsSemiMixedTypes="0" containsString="0" containsNumber="1" containsInteger="1" minValue="155273" maxValue="195352"/>
    </cacheField>
    <cacheField name="Retail Sales: Total (Excluding Food Services), Millions of Dollars, Monthly, Seasonally Adjusted" numFmtId="1">
      <sharedItems containsSemiMixedTypes="0" containsString="0" containsNumber="1" containsInteger="1" minValue="292427" maxValue="420258"/>
    </cacheField>
    <cacheField name="Retail and Food Services Sales, Millions of Dollars, Monthly, Seasonally Adjusted" numFmtId="1">
      <sharedItems containsSemiMixedTypes="0" containsString="0" containsNumber="1" containsInteger="1" minValue="328957" maxValue="476752"/>
    </cacheField>
    <cacheField name="Retail Sales and Food Services Excluding Motor Vehicles and Parts Dealers, Millions of Dollars, Monthly, Seasonally Adjusted" numFmtId="1">
      <sharedItems containsSemiMixedTypes="0" containsString="0" containsNumber="1" containsInteger="1" minValue="256706" maxValue="379849"/>
    </cacheField>
    <cacheField name="Personal Saving Rate, Percent, Monthly, Seasonally Adjusted Annual Rate" numFmtId="165">
      <sharedItems containsSemiMixedTypes="0" containsString="0" containsNumber="1" minValue="1.9" maxValue="11" count="53">
        <n v="3.6"/>
        <n v="3.7"/>
        <n v="3.9"/>
        <n v="4.0999999999999996"/>
        <n v="3.2"/>
        <n v="4.5"/>
        <n v="4.9000000000000004"/>
        <n v="5.0999999999999996"/>
        <n v="5.4"/>
        <n v="5.5"/>
        <n v="5.7"/>
        <n v="5.9"/>
        <n v="5.8"/>
        <n v="6.1"/>
        <n v="6.3"/>
        <n v="6"/>
        <n v="6.2"/>
        <n v="5.6"/>
        <n v="4.7"/>
        <n v="4.5999999999999996"/>
        <n v="4.8"/>
        <n v="5.3"/>
        <n v="5.2"/>
        <n v="11"/>
        <n v="8.8000000000000007"/>
        <n v="7.8"/>
        <n v="7.2"/>
        <n v="7.1"/>
        <n v="7.6"/>
        <n v="7.3"/>
        <n v="7"/>
        <n v="6.7"/>
        <n v="6.6"/>
        <n v="6.4"/>
        <n v="5"/>
        <n v="8.1"/>
        <n v="4.4000000000000004"/>
        <n v="7.9"/>
        <n v="3.5"/>
        <n v="3.8"/>
        <n v="3.3"/>
        <n v="3"/>
        <n v="2.5"/>
        <n v="2.8"/>
        <n v="2.6"/>
        <n v="3.1"/>
        <n v="2.9"/>
        <n v="3.4"/>
        <n v="2.7"/>
        <n v="2.2999999999999998"/>
        <n v="2.4"/>
        <n v="1.9"/>
        <n v="2.2000000000000002"/>
      </sharedItems>
    </cacheField>
    <cacheField name="Real Disposable Personal Income, Billions of Chained 2009 Dollars, Monthly, Seasonally Adjusted Annual Rate" numFmtId="165">
      <sharedItems containsSemiMixedTypes="0" containsString="0" containsNumber="1" minValue="10070.4" maxValue="12815.2"/>
    </cacheField>
    <cacheField name="Personal Income, Billions of Dollars, Monthly, Seasonally Adjusted Annual Rate" numFmtId="165">
      <sharedItems containsSemiMixedTypes="0" containsString="0" containsNumber="1" minValue="10313.5" maxValue="16468.8"/>
    </cacheField>
    <cacheField name="Disposable Personal Income, Billions of Dollars, Monthly, Seasonally Adjusted Annual Rate" numFmtId="165">
      <sharedItems containsSemiMixedTypes="0" containsString="0" containsNumber="1" minValue="9148.5" maxValue="14417.4"/>
    </cacheField>
    <cacheField name="Real Disposable Personal Income: Per Capita, Chained 2009 Dollars, Monthly, Seasonally Adjusted Annual Rate" numFmtId="0">
      <sharedItems containsSemiMixedTypes="0" containsString="0" containsNumber="1" containsInteger="1" minValue="34156" maxValue="39368"/>
    </cacheField>
    <cacheField name="Housing Starts: Total: New Privately Owned Housing Units Started, Thousands of Units, Monthly, Seasonally Adjusted Annual Rate" numFmtId="0">
      <sharedItems containsSemiMixedTypes="0" containsString="0" containsNumber="1" containsInteger="1" minValue="478" maxValue="2273"/>
    </cacheField>
    <cacheField name="New Privately-Owned Housing Units Completed: Total, Thousands of Units, Monthly, Seasonally Adjusted Annual Rate" numFmtId="0">
      <sharedItems containsSemiMixedTypes="0" containsString="0" containsNumber="1" containsInteger="1" minValue="520" maxValue="2245"/>
    </cacheField>
    <cacheField name="New One Family Houses Sold: United States, Thousands, Monthly, Seasonally Adjusted Annual Rate" numFmtId="0">
      <sharedItems containsSemiMixedTypes="0" containsString="0" containsNumber="1" containsInteger="1" minValue="270" maxValue="1389"/>
    </cacheField>
    <cacheField name="New Private Housing Units Authorized by Building Permits, Thousands of Units, Monthly, Seasonally Adjusted Annual Rate" numFmtId="0">
      <sharedItems containsSemiMixedTypes="0" containsString="0" containsNumber="1" containsInteger="1" minValue="513" maxValue="2263"/>
    </cacheField>
    <cacheField name="New One Family Homes for Sale in the United States, Thousands of Units, Monthly, Seasonally Adjusted" numFmtId="0">
      <sharedItems containsSemiMixedTypes="0" containsString="0" containsNumber="1" containsInteger="1" minValue="142" maxValue="5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stin McDonnell" refreshedDate="43025.798823032404" createdVersion="5" refreshedVersion="5" minRefreshableVersion="3" recordCount="110">
  <cacheSource type="worksheet">
    <worksheetSource ref="A1:F111" sheet="Quarterly Data"/>
  </cacheSource>
  <cacheFields count="6">
    <cacheField name="observation_date" numFmtId="164">
      <sharedItems containsSemiMixedTypes="0" containsNonDate="0" containsDate="1" containsString="0" minDate="1990-01-01T00:00:00" maxDate="2017-04-02T00:00:00" count="110">
        <d v="2017-04-01T00:00:00"/>
        <d v="2017-01-01T00:00:00"/>
        <d v="2016-10-01T00:00:00"/>
        <d v="2016-07-01T00:00:00"/>
        <d v="2016-04-01T00:00:00"/>
        <d v="2016-01-01T00:00:00"/>
        <d v="2015-10-01T00:00:00"/>
        <d v="2015-07-01T00:00:00"/>
        <d v="2015-04-01T00:00:00"/>
        <d v="2015-01-01T00:00:00"/>
        <d v="2014-10-01T00:00:00"/>
        <d v="2014-07-01T00:00:00"/>
        <d v="2014-04-01T00:00:00"/>
        <d v="2014-01-01T00:00:00"/>
        <d v="2013-10-01T00:00:00"/>
        <d v="2013-07-01T00:00:00"/>
        <d v="2013-04-01T00:00:00"/>
        <d v="2013-01-01T00:00:00"/>
        <d v="2012-10-01T00:00:00"/>
        <d v="2012-07-01T00:00:00"/>
        <d v="2012-04-01T00:00:00"/>
        <d v="2012-01-01T00:00:00"/>
        <d v="2011-10-01T00:00:00"/>
        <d v="2011-07-01T00:00:00"/>
        <d v="2011-04-01T00:00:00"/>
        <d v="2011-01-01T00:00:00"/>
        <d v="2010-10-01T00:00:00"/>
        <d v="2010-07-01T00:00:00"/>
        <d v="2010-04-01T00:00:00"/>
        <d v="2010-01-01T00:00:00"/>
        <d v="2009-10-01T00:00:00"/>
        <d v="2009-07-01T00:00:00"/>
        <d v="2009-04-01T00:00:00"/>
        <d v="2009-01-01T00:00:00"/>
        <d v="2008-10-01T00:00:00"/>
        <d v="2008-07-01T00:00:00"/>
        <d v="2008-04-01T00:00:00"/>
        <d v="2008-01-01T00:00:00"/>
        <d v="2007-10-01T00:00:00"/>
        <d v="2007-07-01T00:00:00"/>
        <d v="2007-04-01T00:00:00"/>
        <d v="2007-01-01T00:00:00"/>
        <d v="2006-10-01T00:00:00"/>
        <d v="2006-07-01T00:00:00"/>
        <d v="2006-04-01T00:00:00"/>
        <d v="2006-01-01T00:00:00"/>
        <d v="2005-10-01T00:00:00"/>
        <d v="2005-07-01T00:00:00"/>
        <d v="2005-04-01T00:00:00"/>
        <d v="2005-01-01T00:00:00"/>
        <d v="2004-10-01T00:00:00"/>
        <d v="2004-07-01T00:00:00"/>
        <d v="2004-04-01T00:00:00"/>
        <d v="2004-01-01T00:00:00"/>
        <d v="2003-10-01T00:00:00"/>
        <d v="2003-07-01T00:00:00"/>
        <d v="2003-04-01T00:00:00"/>
        <d v="2003-01-01T00:00:00"/>
        <d v="2002-10-01T00:00:00"/>
        <d v="2002-07-01T00:00:00"/>
        <d v="2002-04-01T00:00:00"/>
        <d v="2002-01-01T00:00:00"/>
        <d v="2001-10-01T00:00:00"/>
        <d v="2001-07-01T00:00:00"/>
        <d v="2001-04-01T00:00:00"/>
        <d v="2001-01-01T00:00:00"/>
        <d v="2000-10-01T00:00:00"/>
        <d v="2000-07-01T00:00:00"/>
        <d v="2000-04-01T00:00:00"/>
        <d v="2000-01-01T00:00:00"/>
        <d v="1999-10-01T00:00:00"/>
        <d v="1999-07-01T00:00:00"/>
        <d v="1999-04-01T00:00:00"/>
        <d v="1999-01-01T00:00:00"/>
        <d v="1998-10-01T00:00:00"/>
        <d v="1998-07-01T00:00:00"/>
        <d v="1998-04-01T00:00:00"/>
        <d v="1998-01-01T00:00:00"/>
        <d v="1997-10-01T00:00:00"/>
        <d v="1997-07-01T00:00:00"/>
        <d v="1997-04-01T00:00:00"/>
        <d v="1997-01-01T00:00:00"/>
        <d v="1996-10-01T00:00:00"/>
        <d v="1996-07-01T00:00:00"/>
        <d v="1996-04-01T00:00:00"/>
        <d v="1996-01-01T00:00:00"/>
        <d v="1995-10-01T00:00:00"/>
        <d v="1995-07-01T00:00:00"/>
        <d v="1995-04-01T00:00:00"/>
        <d v="1995-01-01T00:00:00"/>
        <d v="1994-10-01T00:00:00"/>
        <d v="1994-07-01T00:00:00"/>
        <d v="1994-04-01T00:00:00"/>
        <d v="1994-01-01T00:00:00"/>
        <d v="1993-10-01T00:00:00"/>
        <d v="1993-07-01T00:00:00"/>
        <d v="1993-04-01T00:00:00"/>
        <d v="1993-01-01T00:00:00"/>
        <d v="1992-10-01T00:00:00"/>
        <d v="1992-07-01T00:00:00"/>
        <d v="1992-04-01T00:00:00"/>
        <d v="1992-01-01T00:00:00"/>
        <d v="1991-10-01T00:00:00"/>
        <d v="1991-07-01T00:00:00"/>
        <d v="1991-04-01T00:00:00"/>
        <d v="1991-01-01T00:00:00"/>
        <d v="1990-10-01T00:00:00"/>
        <d v="1990-07-01T00:00:00"/>
        <d v="1990-04-01T00:00:00"/>
        <d v="1990-01-01T00:00:00"/>
      </sharedItems>
    </cacheField>
    <cacheField name="Real Potential GDP" numFmtId="165">
      <sharedItems containsSemiMixedTypes="0" containsString="0" containsNumber="1" minValue="8949.5" maxValue="17058.2"/>
    </cacheField>
    <cacheField name="Real GDP" numFmtId="165">
      <sharedItems containsSemiMixedTypes="0" containsString="0" containsNumber="1" minValue="8865.6" maxValue="17031.099999999999"/>
    </cacheField>
    <cacheField name="Real GDP Gap" numFmtId="165">
      <sharedItems containsSemiMixedTypes="0" containsString="0" containsNumber="1" minValue="-241.60000000000036" maxValue="935.5"/>
    </cacheField>
    <cacheField name="Household Debt Service Payments as a Percent of Disposable Personal Income, Percent, Quarterly, Seasonally Adjusted" numFmtId="0">
      <sharedItems containsString="0" containsBlank="1" containsNumber="1" minValue="9.8169500000000003" maxValue="13.22221" count="53">
        <n v="9.9127700000000001"/>
        <n v="9.9221900000000005"/>
        <n v="9.9504199999999994"/>
        <n v="9.8792200000000001"/>
        <n v="9.8295200000000005"/>
        <n v="9.8169500000000003"/>
        <n v="9.82104"/>
        <n v="9.9204500000000007"/>
        <n v="9.8857599999999994"/>
        <n v="9.93248"/>
        <n v="9.8893400000000007"/>
        <n v="9.9494199999999999"/>
        <n v="10.00568"/>
        <n v="10.079409999999999"/>
        <n v="10.170120000000001"/>
        <n v="10.15897"/>
        <n v="10.209519999999999"/>
        <n v="10.275370000000001"/>
        <n v="9.8940300000000008"/>
        <n v="10.189819999999999"/>
        <n v="10.1968"/>
        <n v="10.3058"/>
        <n v="10.52125"/>
        <n v="10.61647"/>
        <n v="10.74057"/>
        <n v="10.840769999999999"/>
        <n v="11.065099999999999"/>
        <n v="11.238099999999999"/>
        <n v="11.438639999999999"/>
        <n v="11.73892"/>
        <n v="11.963620000000001"/>
        <n v="12.20354"/>
        <n v="12.343450000000001"/>
        <n v="12.689909999999999"/>
        <n v="12.789709999999999"/>
        <n v="12.813599999999999"/>
        <n v="12.70444"/>
        <n v="13.08328"/>
        <n v="13.22221"/>
        <n v="13.08586"/>
        <n v="12.985939999999999"/>
        <n v="12.89663"/>
        <n v="12.85535"/>
        <n v="12.772919999999999"/>
        <n v="12.671950000000001"/>
        <n v="12.58056"/>
        <n v="12.597659999999999"/>
        <n v="12.5708"/>
        <n v="12.54092"/>
        <n v="12.528130000000001"/>
        <n v="12.22678"/>
        <n v="12.22499"/>
        <m/>
      </sharedItems>
    </cacheField>
    <cacheField name="Consumer Debt Service Payments as a Percent of Disposable Personal Income, Percent, Quarterly, Seasonally Adjusted" numFmtId="0">
      <sharedItems containsString="0" containsBlank="1" containsNumber="1" minValue="4.9184099999999997" maxValue="6.302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stin McDonnell" refreshedDate="43025.802190625" createdVersion="5" refreshedVersion="5" minRefreshableVersion="3" recordCount="51">
  <cacheSource type="worksheet">
    <worksheetSource ref="A1:F52" sheet="Quarterly Data"/>
  </cacheSource>
  <cacheFields count="6">
    <cacheField name="observation_date" numFmtId="164">
      <sharedItems containsSemiMixedTypes="0" containsNonDate="0" containsDate="1" containsString="0" minDate="2004-10-01T00:00:00" maxDate="2017-04-02T00:00:00" count="51">
        <d v="2017-04-01T00:00:00"/>
        <d v="2017-01-01T00:00:00"/>
        <d v="2016-10-01T00:00:00"/>
        <d v="2016-07-01T00:00:00"/>
        <d v="2016-04-01T00:00:00"/>
        <d v="2016-01-01T00:00:00"/>
        <d v="2015-10-01T00:00:00"/>
        <d v="2015-07-01T00:00:00"/>
        <d v="2015-04-01T00:00:00"/>
        <d v="2015-01-01T00:00:00"/>
        <d v="2014-10-01T00:00:00"/>
        <d v="2014-07-01T00:00:00"/>
        <d v="2014-04-01T00:00:00"/>
        <d v="2014-01-01T00:00:00"/>
        <d v="2013-10-01T00:00:00"/>
        <d v="2013-07-01T00:00:00"/>
        <d v="2013-04-01T00:00:00"/>
        <d v="2013-01-01T00:00:00"/>
        <d v="2012-10-01T00:00:00"/>
        <d v="2012-07-01T00:00:00"/>
        <d v="2012-04-01T00:00:00"/>
        <d v="2012-01-01T00:00:00"/>
        <d v="2011-10-01T00:00:00"/>
        <d v="2011-07-01T00:00:00"/>
        <d v="2011-04-01T00:00:00"/>
        <d v="2011-01-01T00:00:00"/>
        <d v="2010-10-01T00:00:00"/>
        <d v="2010-07-01T00:00:00"/>
        <d v="2010-04-01T00:00:00"/>
        <d v="2010-01-01T00:00:00"/>
        <d v="2009-10-01T00:00:00"/>
        <d v="2009-07-01T00:00:00"/>
        <d v="2009-04-01T00:00:00"/>
        <d v="2009-01-01T00:00:00"/>
        <d v="2008-10-01T00:00:00"/>
        <d v="2008-07-01T00:00:00"/>
        <d v="2008-04-01T00:00:00"/>
        <d v="2008-01-01T00:00:00"/>
        <d v="2007-10-01T00:00:00"/>
        <d v="2007-07-01T00:00:00"/>
        <d v="2007-04-01T00:00:00"/>
        <d v="2007-01-01T00:00:00"/>
        <d v="2006-10-01T00:00:00"/>
        <d v="2006-07-01T00:00:00"/>
        <d v="2006-04-01T00:00:00"/>
        <d v="2006-01-01T00:00:00"/>
        <d v="2005-10-01T00:00:00"/>
        <d v="2005-07-01T00:00:00"/>
        <d v="2005-04-01T00:00:00"/>
        <d v="2005-01-01T00:00:00"/>
        <d v="2004-10-01T00:00:00"/>
      </sharedItems>
    </cacheField>
    <cacheField name="Real Potential GDP" numFmtId="165">
      <sharedItems containsSemiMixedTypes="0" containsString="0" containsNumber="1" minValue="14057.8" maxValue="17058.2"/>
    </cacheField>
    <cacheField name="Real GDP" numFmtId="165">
      <sharedItems containsSemiMixedTypes="0" containsString="0" containsNumber="1" minValue="13950.4" maxValue="17031.099999999999"/>
    </cacheField>
    <cacheField name="Real GDP Gap" numFmtId="165">
      <sharedItems containsSemiMixedTypes="0" containsString="0" containsNumber="1" minValue="-72.399999999999636" maxValue="935.5"/>
    </cacheField>
    <cacheField name="Household Debt Service Payments as a Percent of Disposable Personal Income, Percent, Quarterly, Seasonally Adjusted" numFmtId="166">
      <sharedItems containsSemiMixedTypes="0" containsString="0" containsNumber="1" minValue="9.8169500000000003" maxValue="13.22221"/>
    </cacheField>
    <cacheField name="Consumer Debt Service Payments as a Percent of Disposable Personal Income, Percent, Quarterly, Seasonally Adjusted" numFmtId="166">
      <sharedItems containsSemiMixedTypes="0" containsString="0" containsNumber="1" minValue="4.9184099999999997" maxValue="6.302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stin McDonnell" refreshedDate="43027.679956828702" createdVersion="5" refreshedVersion="5" minRefreshableVersion="3" recordCount="320">
  <cacheSource type="worksheet">
    <worksheetSource ref="A1:E1048576" sheet="Monthly Data"/>
  </cacheSource>
  <cacheFields count="5">
    <cacheField name="Date" numFmtId="0">
      <sharedItems containsNonDate="0" containsDate="1" containsString="0" containsBlank="1" minDate="1992-02-01T00:00:00" maxDate="2017-08-02T00:00:00" count="308"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4-01T00:00:00"/>
        <d v="2016-03-01T00:00:00"/>
        <d v="2016-02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  <d v="2014-12-01T00:00:00"/>
        <d v="2014-11-01T00:00:00"/>
        <d v="2014-10-01T00:00:00"/>
        <d v="2014-09-01T00:00:00"/>
        <d v="2014-08-01T00:00:00"/>
        <d v="2014-07-01T00:00:00"/>
        <d v="2014-06-01T00:00:00"/>
        <d v="2014-05-01T00:00:00"/>
        <d v="2014-04-01T00:00:00"/>
        <d v="2014-03-01T00:00:00"/>
        <d v="2014-02-01T00:00:00"/>
        <d v="2014-01-01T00:00:00"/>
        <d v="2013-12-01T00:00:00"/>
        <d v="2013-11-01T00:00:00"/>
        <d v="2013-10-01T00:00:00"/>
        <d v="2013-09-01T00:00:00"/>
        <d v="2013-08-01T00:00:00"/>
        <d v="2013-07-01T00:00:00"/>
        <d v="2013-06-01T00:00:00"/>
        <d v="2013-05-01T00:00:00"/>
        <d v="2013-04-01T00:00:00"/>
        <d v="2013-03-01T00:00:00"/>
        <d v="2013-02-01T00:00:00"/>
        <d v="2013-01-01T00:00:00"/>
        <d v="2012-12-01T00:00:00"/>
        <d v="2012-11-01T00:00:00"/>
        <d v="2012-10-01T00:00:00"/>
        <d v="2012-09-01T00:00:00"/>
        <d v="2012-08-01T00:00:00"/>
        <d v="2012-07-01T00:00:00"/>
        <d v="2012-06-01T00:00:00"/>
        <d v="2012-05-01T00:00:00"/>
        <d v="2012-04-01T00:00:00"/>
        <d v="2012-03-01T00:00:00"/>
        <d v="2012-02-01T00:00:00"/>
        <d v="2012-01-01T00:00:00"/>
        <d v="2011-12-01T00:00:00"/>
        <d v="2011-11-01T00:00:00"/>
        <d v="2011-10-01T00:00:00"/>
        <d v="2011-09-01T00:00:00"/>
        <d v="2011-08-01T00:00:00"/>
        <d v="2011-07-01T00:00:00"/>
        <d v="2011-06-01T00:00:00"/>
        <d v="2011-05-01T00:00:00"/>
        <d v="2011-04-01T00:00:00"/>
        <d v="2011-03-01T00:00:00"/>
        <d v="2011-02-01T00:00:00"/>
        <d v="2011-01-01T00:00:00"/>
        <d v="2010-12-01T00:00:00"/>
        <d v="2010-11-01T00:00:00"/>
        <d v="2010-10-01T00:00:00"/>
        <d v="2010-09-01T00:00:00"/>
        <d v="2010-08-01T00:00:00"/>
        <d v="2010-07-01T00:00:00"/>
        <d v="2010-06-01T00:00:00"/>
        <d v="2010-05-01T00:00:00"/>
        <d v="2010-04-01T00:00:00"/>
        <d v="2010-03-01T00:00:00"/>
        <d v="2010-02-01T00:00:00"/>
        <d v="2010-01-01T00:00:00"/>
        <d v="2009-12-01T00:00:00"/>
        <d v="2009-11-01T00:00:00"/>
        <d v="2009-10-01T00:00:00"/>
        <d v="2009-09-01T00:00:00"/>
        <d v="2009-08-01T00:00:00"/>
        <d v="2009-07-01T00:00:00"/>
        <d v="2009-06-01T00:00:00"/>
        <d v="2009-05-01T00:00:00"/>
        <d v="2009-04-01T00:00:00"/>
        <d v="2009-03-01T00:00:00"/>
        <d v="2009-02-01T00:00:00"/>
        <d v="2009-01-01T00:00:00"/>
        <d v="2008-12-01T00:00:00"/>
        <d v="2008-11-01T00:00:00"/>
        <d v="2008-10-01T00:00:00"/>
        <d v="2008-09-01T00:00:00"/>
        <d v="2008-08-01T00:00:00"/>
        <d v="2008-07-01T00:00:00"/>
        <d v="2008-06-01T00:00:00"/>
        <d v="2008-05-01T00:00:00"/>
        <d v="2008-04-01T00:00:00"/>
        <d v="2008-03-01T00:00:00"/>
        <d v="2008-02-01T00:00:00"/>
        <d v="2008-01-01T00:00:00"/>
        <d v="2007-12-01T00:00:00"/>
        <d v="2007-11-01T00:00:00"/>
        <d v="2007-10-01T00:00:00"/>
        <d v="2007-09-01T00:00:00"/>
        <d v="2007-08-01T00:00:00"/>
        <d v="2007-07-01T00:00:00"/>
        <d v="2007-06-01T00:00:00"/>
        <d v="2007-05-01T00:00:00"/>
        <d v="2007-04-01T00:00:00"/>
        <d v="2007-03-01T00:00:00"/>
        <d v="2007-02-01T00:00:00"/>
        <d v="2007-01-01T00:00:00"/>
        <d v="2006-12-01T00:00:00"/>
        <d v="2006-11-01T00:00:00"/>
        <d v="2006-10-01T00:00:00"/>
        <d v="2006-09-01T00:00:00"/>
        <d v="2006-08-01T00:00:00"/>
        <d v="2006-07-01T00:00:00"/>
        <d v="2006-06-01T00:00:00"/>
        <d v="2006-05-01T00:00:00"/>
        <d v="2006-04-01T00:00:00"/>
        <d v="2006-03-01T00:00:00"/>
        <d v="2006-02-01T00:00:00"/>
        <d v="2006-01-01T00:00:00"/>
        <d v="2005-12-01T00:00:00"/>
        <d v="2005-11-01T00:00:00"/>
        <d v="2005-10-01T00:00:00"/>
        <d v="2005-09-01T00:00:00"/>
        <d v="2005-08-01T00:00:00"/>
        <d v="2005-07-01T00:00:00"/>
        <d v="2005-06-01T00:00:00"/>
        <d v="2005-05-01T00:00:00"/>
        <d v="2005-04-01T00:00:00"/>
        <d v="2005-03-01T00:00:00"/>
        <d v="2005-02-01T00:00:00"/>
        <d v="2005-01-01T00:00:00"/>
        <d v="2004-12-01T00:00:00"/>
        <d v="2004-11-01T00:00:00"/>
        <d v="2004-10-01T00:00:00"/>
        <d v="2004-09-01T00:00:00"/>
        <d v="2004-08-01T00:00:00"/>
        <d v="2004-07-01T00:00:00"/>
        <d v="2004-06-01T00:00:00"/>
        <d v="2004-05-01T00:00:00"/>
        <d v="2004-04-01T00:00:00"/>
        <d v="2004-03-01T00:00:00"/>
        <d v="2004-02-01T00:00:00"/>
        <d v="2004-01-01T00:00:00"/>
        <d v="2003-12-01T00:00:00"/>
        <d v="2003-11-01T00:00:00"/>
        <d v="2003-10-01T00:00:00"/>
        <d v="2003-09-01T00:00:00"/>
        <d v="2003-08-01T00:00:00"/>
        <d v="2003-07-01T00:00:00"/>
        <d v="2003-06-01T00:00:00"/>
        <d v="2003-05-01T00:00:00"/>
        <d v="2003-04-01T00:00:00"/>
        <d v="2003-03-01T00:00:00"/>
        <d v="2003-02-01T00:00:00"/>
        <d v="2003-01-01T00:00:00"/>
        <d v="2002-12-01T00:00:00"/>
        <d v="2002-11-01T00:00:00"/>
        <d v="2002-10-01T00:00:00"/>
        <d v="2002-09-01T00:00:00"/>
        <d v="2002-08-01T00:00:00"/>
        <d v="2002-07-01T00:00:00"/>
        <d v="2002-06-01T00:00:00"/>
        <d v="2002-05-01T00:00:00"/>
        <d v="2002-04-01T00:00:00"/>
        <d v="2002-03-01T00:00:00"/>
        <d v="2002-02-01T00:00:00"/>
        <d v="2002-01-01T00:00:00"/>
        <d v="2001-12-01T00:00:00"/>
        <d v="2001-11-01T00:00:00"/>
        <d v="2001-10-01T00:00:00"/>
        <d v="2001-09-01T00:00:00"/>
        <d v="2001-08-01T00:00:00"/>
        <d v="2001-07-01T00:00:00"/>
        <d v="2001-06-01T00:00:00"/>
        <d v="2001-05-01T00:00:00"/>
        <d v="2001-04-01T00:00:00"/>
        <d v="2001-03-01T00:00:00"/>
        <d v="2001-02-01T00:00:00"/>
        <d v="2001-01-01T00:00:00"/>
        <d v="2000-12-01T00:00:00"/>
        <d v="2000-11-01T00:00:00"/>
        <d v="2000-10-01T00:00:00"/>
        <d v="2000-09-01T00:00:00"/>
        <d v="2000-08-01T00:00:00"/>
        <d v="2000-07-01T00:00:00"/>
        <d v="2000-06-01T00:00:00"/>
        <d v="2000-05-01T00:00:00"/>
        <d v="2000-04-01T00:00:00"/>
        <d v="2000-03-01T00:00:00"/>
        <d v="2000-02-01T00:00:00"/>
        <d v="2000-01-01T00:00:00"/>
        <d v="1999-12-01T00:00:00"/>
        <d v="1999-11-01T00:00:00"/>
        <d v="1999-10-01T00:00:00"/>
        <d v="1999-09-01T00:00:00"/>
        <d v="1999-08-01T00:00:00"/>
        <d v="1999-07-01T00:00:00"/>
        <d v="1999-06-01T00:00:00"/>
        <d v="1999-05-01T00:00:00"/>
        <d v="1999-04-01T00:00:00"/>
        <d v="1999-03-01T00:00:00"/>
        <d v="1999-02-01T00:00:00"/>
        <d v="1999-01-01T00:00:00"/>
        <d v="1998-12-01T00:00:00"/>
        <d v="1998-11-01T00:00:00"/>
        <d v="1998-10-01T00:00:00"/>
        <d v="1998-09-01T00:00:00"/>
        <d v="1998-08-01T00:00:00"/>
        <d v="1998-07-01T00:00:00"/>
        <d v="1998-06-01T00:00:00"/>
        <d v="1998-05-01T00:00:00"/>
        <d v="1998-04-01T00:00:00"/>
        <d v="1998-03-01T00:00:00"/>
        <d v="1998-02-01T00:00:00"/>
        <d v="1998-01-01T00:00:00"/>
        <d v="1997-12-01T00:00:00"/>
        <d v="1997-11-01T00:00:00"/>
        <d v="1997-10-01T00:00:00"/>
        <d v="1997-09-01T00:00:00"/>
        <d v="1997-08-01T00:00:00"/>
        <d v="1997-07-01T00:00:00"/>
        <d v="1997-06-01T00:00:00"/>
        <d v="1997-05-01T00:00:00"/>
        <d v="1997-04-01T00:00:00"/>
        <d v="1997-03-01T00:00:00"/>
        <d v="1997-02-01T00:00:00"/>
        <d v="1997-01-01T00:00:00"/>
        <d v="1996-12-01T00:00:00"/>
        <d v="1996-11-01T00:00:00"/>
        <d v="1996-10-01T00:00:00"/>
        <d v="1996-09-01T00:00:00"/>
        <d v="1996-08-01T00:00:00"/>
        <d v="1996-07-01T00:00:00"/>
        <d v="1996-06-01T00:00:00"/>
        <d v="1996-05-01T00:00:00"/>
        <d v="1996-04-01T00:00:00"/>
        <d v="1996-03-01T00:00:00"/>
        <d v="1996-02-01T00:00:00"/>
        <d v="1996-01-01T00:00:00"/>
        <d v="1995-12-01T00:00:00"/>
        <d v="1995-11-01T00:00:00"/>
        <d v="1995-10-01T00:00:00"/>
        <d v="1995-09-01T00:00:00"/>
        <d v="1995-08-01T00:00:00"/>
        <d v="1995-07-01T00:00:00"/>
        <d v="1995-06-01T00:00:00"/>
        <d v="1995-05-01T00:00:00"/>
        <d v="1995-04-01T00:00:00"/>
        <d v="1995-03-01T00:00:00"/>
        <d v="1995-02-01T00:00:00"/>
        <d v="1995-01-01T00:00:00"/>
        <d v="1994-12-01T00:00:00"/>
        <d v="1994-11-01T00:00:00"/>
        <d v="1994-10-01T00:00:00"/>
        <d v="1994-09-01T00:00:00"/>
        <d v="1994-08-01T00:00:00"/>
        <d v="1994-07-01T00:00:00"/>
        <d v="1994-06-01T00:00:00"/>
        <d v="1994-05-01T00:00:00"/>
        <d v="1994-04-01T00:00:00"/>
        <d v="1994-03-01T00:00:00"/>
        <d v="1994-02-01T00:00:00"/>
        <d v="1994-01-01T00:00:00"/>
        <d v="1993-12-01T00:00:00"/>
        <d v="1993-11-01T00:00:00"/>
        <d v="1993-10-01T00:00:00"/>
        <d v="1993-09-01T00:00:00"/>
        <d v="1993-08-01T00:00:00"/>
        <d v="1993-07-01T00:00:00"/>
        <d v="1993-06-01T00:00:00"/>
        <d v="1993-05-01T00:00:00"/>
        <d v="1993-04-01T00:00:00"/>
        <d v="1993-03-01T00:00:00"/>
        <d v="1993-02-01T00:00:00"/>
        <d v="1993-01-01T00:00:00"/>
        <d v="1992-12-01T00:00:00"/>
        <d v="1992-11-01T00:00:00"/>
        <d v="1992-10-01T00:00:00"/>
        <d v="1992-09-01T00:00:00"/>
        <d v="1992-08-01T00:00:00"/>
        <d v="1992-07-01T00:00:00"/>
        <d v="1992-06-01T00:00:00"/>
        <d v="1992-05-01T00:00:00"/>
        <d v="1992-04-01T00:00:00"/>
        <d v="1992-03-01T00:00:00"/>
        <d v="1992-02-01T00:00:00"/>
        <m/>
      </sharedItems>
    </cacheField>
    <cacheField name="Durable Goods" numFmtId="0">
      <sharedItems containsString="0" containsBlank="1" containsNumber="1" minValue="986.1" maxValue="1706.6"/>
    </cacheField>
    <cacheField name="Services" numFmtId="0">
      <sharedItems containsString="0" containsBlank="1" containsNumber="1" minValue="6250.7" maxValue="7696.2"/>
    </cacheField>
    <cacheField name="NonDurable Goods" numFmtId="0">
      <sharedItems containsString="0" containsBlank="1" containsNumber="1" minValue="2104" maxValue="2572"/>
    </cacheField>
    <cacheField name="Michigan Consumer Sentiment" numFmtId="0">
      <sharedItems containsString="0" containsBlank="1" containsNumber="1" minValue="55.3" maxValue="112" count="166">
        <n v="96.8"/>
        <n v="93.4"/>
        <n v="95.1"/>
        <n v="97.1"/>
        <n v="97"/>
        <n v="96.9"/>
        <n v="96.3"/>
        <n v="98.5"/>
        <n v="98.2"/>
        <n v="93.8"/>
        <n v="87.2"/>
        <n v="91.2"/>
        <n v="89.8"/>
        <n v="90"/>
        <n v="93.5"/>
        <n v="94.7"/>
        <n v="89"/>
        <n v="91"/>
        <n v="91.7"/>
        <n v="92"/>
        <n v="92.6"/>
        <n v="91.3"/>
        <n v="91.9"/>
        <n v="93.1"/>
        <n v="96.1"/>
        <n v="90.7"/>
        <n v="95.9"/>
        <n v="93"/>
        <n v="95.4"/>
        <n v="98.1"/>
        <n v="93.6"/>
        <n v="88.8"/>
        <n v="86.9"/>
        <n v="84.6"/>
        <n v="82.5"/>
        <n v="81.8"/>
        <n v="81.900000000000006"/>
        <n v="84.1"/>
        <n v="80"/>
        <n v="81.599999999999994"/>
        <n v="81.2"/>
        <n v="75.099999999999994"/>
        <n v="73.2"/>
        <n v="77.5"/>
        <n v="82.1"/>
        <n v="85.1"/>
        <n v="84.5"/>
        <n v="76.400000000000006"/>
        <n v="78.599999999999994"/>
        <n v="77.599999999999994"/>
        <n v="73.8"/>
        <n v="72.900000000000006"/>
        <n v="82.7"/>
        <n v="82.6"/>
        <n v="78.3"/>
        <n v="74.3"/>
        <n v="72.3"/>
        <n v="79.3"/>
        <n v="76.2"/>
        <n v="75.3"/>
        <n v="75"/>
        <n v="69.900000000000006"/>
        <n v="63.7"/>
        <n v="60.8"/>
        <n v="59.5"/>
        <n v="55.8"/>
        <n v="71.5"/>
        <n v="69.8"/>
        <n v="67.5"/>
        <n v="74.2"/>
        <n v="74.5"/>
        <n v="71.599999999999994"/>
        <n v="67.7"/>
        <n v="68.2"/>
        <n v="68.900000000000006"/>
        <n v="67.8"/>
        <n v="76"/>
        <n v="73.599999999999994"/>
        <n v="72.2"/>
        <n v="74.400000000000006"/>
        <n v="72.5"/>
        <n v="67.400000000000006"/>
        <n v="70.599999999999994"/>
        <n v="73.5"/>
        <n v="65.7"/>
        <n v="66"/>
        <n v="70.8"/>
        <n v="68.7"/>
        <n v="65.099999999999994"/>
        <n v="57.3"/>
        <n v="56.3"/>
        <n v="61.2"/>
        <n v="60.1"/>
        <n v="55.3"/>
        <n v="57.6"/>
        <n v="70.3"/>
        <n v="63"/>
        <n v="56.4"/>
        <n v="59.8"/>
        <n v="62.6"/>
        <n v="69.5"/>
        <n v="78.400000000000006"/>
        <n v="75.5"/>
        <n v="76.099999999999994"/>
        <n v="80.900000000000006"/>
        <n v="83.4"/>
        <n v="90.4"/>
        <n v="85.3"/>
        <n v="88.3"/>
        <n v="87.1"/>
        <n v="88.4"/>
        <n v="92.1"/>
        <n v="85.4"/>
        <n v="82"/>
        <n v="84.7"/>
        <n v="84.9"/>
        <n v="79.099999999999994"/>
        <n v="87.4"/>
        <n v="88.9"/>
        <n v="86.7"/>
        <n v="91.5"/>
        <n v="76.900000000000006"/>
        <n v="89.1"/>
        <n v="96.5"/>
        <n v="96"/>
        <n v="87.7"/>
        <n v="94.1"/>
        <n v="95.5"/>
        <n v="92.8"/>
        <n v="94.2"/>
        <n v="96.7"/>
        <n v="95.6"/>
        <n v="90.2"/>
        <n v="95.8"/>
        <n v="94.4"/>
        <n v="103.8"/>
        <n v="93.7"/>
        <n v="89.6"/>
        <n v="89.3"/>
        <n v="90.9"/>
        <n v="89.7"/>
        <n v="86"/>
        <n v="79.900000000000006"/>
        <n v="82.4"/>
        <n v="84.2"/>
        <n v="80.599999999999994"/>
        <n v="86.1"/>
        <n v="87.6"/>
        <n v="88.1"/>
        <n v="92.4"/>
        <n v="95.7"/>
        <n v="83.9"/>
        <n v="90.6"/>
        <n v="98.4"/>
        <n v="107.6"/>
        <n v="105.8"/>
        <n v="106.8"/>
        <n v="107.3"/>
        <n v="108.3"/>
        <n v="106.4"/>
        <n v="110.7"/>
        <n v="109.2"/>
        <n v="107.1"/>
        <n v="111.3"/>
        <n v="1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x v="0"/>
    <x v="0"/>
    <n v="7696.2"/>
    <n v="2561"/>
    <n v="96.8"/>
    <n v="11890.4"/>
    <n v="194457"/>
    <n v="419884"/>
    <n v="476479"/>
    <n v="379849"/>
    <x v="0"/>
    <n v="12802.2"/>
    <n v="16468.8"/>
    <n v="14417.4"/>
    <n v="39284"/>
    <n v="1180"/>
    <n v="1075"/>
    <n v="560"/>
    <n v="1272"/>
    <n v="284"/>
  </r>
  <r>
    <x v="1"/>
    <x v="1"/>
    <n v="7687"/>
    <n v="2566.4"/>
    <n v="93.4"/>
    <n v="11898.9"/>
    <n v="195352"/>
    <n v="420258"/>
    <n v="476752"/>
    <n v="378038"/>
    <x v="0"/>
    <n v="12815.2"/>
    <n v="16440.2"/>
    <n v="14402.5"/>
    <n v="39350"/>
    <n v="1190"/>
    <n v="1197"/>
    <n v="580"/>
    <n v="1230"/>
    <n v="274"/>
  </r>
  <r>
    <x v="2"/>
    <x v="2"/>
    <n v="7676.3"/>
    <n v="2567.6"/>
    <n v="95.1"/>
    <n v="11871.6"/>
    <n v="194630"/>
    <n v="418025"/>
    <n v="474488"/>
    <n v="376043"/>
    <x v="1"/>
    <n v="12802"/>
    <n v="16384.2"/>
    <n v="14373.7"/>
    <n v="39334"/>
    <n v="1217"/>
    <n v="1230"/>
    <n v="614"/>
    <n v="1275"/>
    <n v="273"/>
  </r>
  <r>
    <x v="3"/>
    <x v="3"/>
    <n v="7666.2"/>
    <n v="2572"/>
    <n v="97.1"/>
    <n v="11859.8"/>
    <n v="194697"/>
    <n v="418381"/>
    <n v="474760"/>
    <n v="376752"/>
    <x v="2"/>
    <n v="12805.5"/>
    <n v="16380.8"/>
    <n v="14371.6"/>
    <n v="39368"/>
    <n v="1129"/>
    <n v="1180"/>
    <n v="606"/>
    <n v="1168"/>
    <n v="271"/>
  </r>
  <r>
    <x v="4"/>
    <x v="4"/>
    <n v="7650.8"/>
    <n v="2560.1"/>
    <n v="97"/>
    <n v="11827.4"/>
    <n v="194361"/>
    <n v="418413"/>
    <n v="474547"/>
    <n v="377610"/>
    <x v="1"/>
    <n v="12742.4"/>
    <n v="16328.1"/>
    <n v="14309.2"/>
    <n v="39196"/>
    <n v="1154"/>
    <n v="1098"/>
    <n v="590"/>
    <n v="1228"/>
    <n v="266"/>
  </r>
  <r>
    <x v="5"/>
    <x v="5"/>
    <n v="7655"/>
    <n v="2552.6999999999998"/>
    <n v="96.9"/>
    <n v="11816.1"/>
    <n v="194046"/>
    <n v="416718"/>
    <n v="472991"/>
    <n v="376566"/>
    <x v="2"/>
    <n v="12741.5"/>
    <n v="16304.9"/>
    <n v="14276.6"/>
    <n v="39214"/>
    <n v="1189"/>
    <n v="1194"/>
    <n v="638"/>
    <n v="1260"/>
    <n v="266"/>
  </r>
  <r>
    <x v="6"/>
    <x v="6"/>
    <n v="7606.3"/>
    <n v="2530"/>
    <n v="96.3"/>
    <n v="11729.6"/>
    <n v="193292"/>
    <n v="416196"/>
    <n v="472513"/>
    <n v="375618"/>
    <x v="3"/>
    <n v="12672.3"/>
    <n v="16257.3"/>
    <n v="14234"/>
    <n v="39020"/>
    <n v="1288"/>
    <n v="1161"/>
    <n v="615"/>
    <n v="1219"/>
    <n v="263"/>
  </r>
  <r>
    <x v="7"/>
    <x v="7"/>
    <n v="7601.8"/>
    <n v="2537.8000000000002"/>
    <n v="98.5"/>
    <n v="11728.4"/>
    <n v="193917"/>
    <n v="417141"/>
    <n v="473464"/>
    <n v="375139"/>
    <x v="1"/>
    <n v="12627.4"/>
    <n v="16173.5"/>
    <n v="14168.7"/>
    <n v="38901"/>
    <n v="1236"/>
    <n v="1083"/>
    <n v="599"/>
    <n v="1300"/>
    <n v="261"/>
  </r>
  <r>
    <x v="8"/>
    <x v="8"/>
    <n v="7591.4"/>
    <n v="2539.8000000000002"/>
    <n v="98.2"/>
    <n v="11740.1"/>
    <n v="193968"/>
    <n v="415639"/>
    <n v="470996"/>
    <n v="371094"/>
    <x v="4"/>
    <n v="12569.9"/>
    <n v="16027.3"/>
    <n v="14044.8"/>
    <n v="38742"/>
    <n v="1268"/>
    <n v="1096"/>
    <n v="548"/>
    <n v="1266"/>
    <n v="256"/>
  </r>
  <r>
    <x v="9"/>
    <x v="9"/>
    <n v="7575.4"/>
    <n v="2535.4"/>
    <n v="93.8"/>
    <n v="11698"/>
    <n v="192806"/>
    <n v="410981"/>
    <n v="466974"/>
    <n v="370080"/>
    <x v="1"/>
    <n v="12589.4"/>
    <n v="16014.4"/>
    <n v="14041.2"/>
    <n v="38823"/>
    <n v="1149"/>
    <n v="1203"/>
    <n v="579"/>
    <n v="1255"/>
    <n v="248"/>
  </r>
  <r>
    <x v="10"/>
    <x v="10"/>
    <n v="7554.6"/>
    <n v="2524.4"/>
    <n v="87.2"/>
    <n v="11668.3"/>
    <n v="192968"/>
    <n v="411043"/>
    <n v="466393"/>
    <n v="369276"/>
    <x v="3"/>
    <n v="12613.4"/>
    <n v="16035.4"/>
    <n v="14059.6"/>
    <n v="38919"/>
    <n v="1328"/>
    <n v="1067"/>
    <n v="577"/>
    <n v="1285"/>
    <n v="248"/>
  </r>
  <r>
    <x v="11"/>
    <x v="11"/>
    <n v="7558.3"/>
    <n v="2521.4"/>
    <n v="91.2"/>
    <n v="11656.3"/>
    <n v="192238"/>
    <n v="407742"/>
    <n v="463305"/>
    <n v="367062"/>
    <x v="5"/>
    <n v="12638.3"/>
    <n v="16043.4"/>
    <n v="14057.5"/>
    <n v="39020"/>
    <n v="1062"/>
    <n v="1005"/>
    <n v="570"/>
    <n v="1270"/>
    <n v="242"/>
  </r>
  <r>
    <x v="12"/>
    <x v="12"/>
    <n v="7532.4"/>
    <n v="2518.1999999999998"/>
    <n v="89.8"/>
    <n v="11604"/>
    <n v="191439"/>
    <n v="404897"/>
    <n v="460198"/>
    <n v="364986"/>
    <x v="6"/>
    <n v="12646"/>
    <n v="16024.7"/>
    <n v="14040.7"/>
    <n v="39070"/>
    <n v="1164"/>
    <n v="1040"/>
    <n v="567"/>
    <n v="1200"/>
    <n v="241"/>
  </r>
  <r>
    <x v="13"/>
    <x v="13"/>
    <n v="7514.1"/>
    <n v="2514.1"/>
    <n v="90"/>
    <n v="11594.1"/>
    <n v="191641"/>
    <n v="404835"/>
    <n v="459744"/>
    <n v="364969"/>
    <x v="7"/>
    <n v="12663.5"/>
    <n v="16016"/>
    <n v="14034.6"/>
    <n v="39150"/>
    <n v="1223"/>
    <n v="1086"/>
    <n v="627"/>
    <n v="1175"/>
    <n v="237"/>
  </r>
  <r>
    <x v="14"/>
    <x v="14"/>
    <n v="7504.9"/>
    <n v="2525.6"/>
    <n v="93.5"/>
    <n v="11575.3"/>
    <n v="192028"/>
    <n v="405580"/>
    <n v="460563"/>
    <n v="367287"/>
    <x v="7"/>
    <n v="12643"/>
    <n v="15960.3"/>
    <n v="13996.8"/>
    <n v="39112"/>
    <n v="1190"/>
    <n v="1113"/>
    <n v="559"/>
    <n v="1193"/>
    <n v="243"/>
  </r>
  <r>
    <x v="15"/>
    <x v="15"/>
    <n v="7482.9"/>
    <n v="2518"/>
    <n v="94.7"/>
    <n v="11532.9"/>
    <n v="190403"/>
    <n v="401076"/>
    <n v="455753"/>
    <n v="362976"/>
    <x v="8"/>
    <n v="12626.8"/>
    <n v="15908.5"/>
    <n v="13959.8"/>
    <n v="39085"/>
    <n v="1119"/>
    <n v="1016"/>
    <n v="560"/>
    <n v="1178"/>
    <n v="241"/>
  </r>
  <r>
    <x v="16"/>
    <x v="16"/>
    <n v="7469.5"/>
    <n v="2509"/>
    <n v="89"/>
    <n v="11505.1"/>
    <n v="190128"/>
    <n v="399739"/>
    <n v="454231"/>
    <n v="361264"/>
    <x v="9"/>
    <n v="12611.9"/>
    <n v="15861.6"/>
    <n v="13921.6"/>
    <n v="39061"/>
    <n v="1164"/>
    <n v="961"/>
    <n v="566"/>
    <n v="1163"/>
    <n v="241"/>
  </r>
  <r>
    <x v="17"/>
    <x v="17"/>
    <n v="7438.8"/>
    <n v="2490.5"/>
    <n v="91"/>
    <n v="11444.3"/>
    <n v="189549"/>
    <n v="397086"/>
    <n v="451274"/>
    <n v="359134"/>
    <x v="10"/>
    <n v="12583.5"/>
    <n v="15772.8"/>
    <n v="13846.9"/>
    <n v="38993"/>
    <n v="1128"/>
    <n v="1019"/>
    <n v="533"/>
    <n v="1115"/>
    <n v="243"/>
  </r>
  <r>
    <x v="18"/>
    <x v="18"/>
    <n v="7444.9"/>
    <n v="2493.4"/>
    <n v="91.7"/>
    <n v="11447.5"/>
    <n v="189737"/>
    <n v="396930"/>
    <n v="451209"/>
    <n v="357568"/>
    <x v="9"/>
    <n v="12555.7"/>
    <n v="15727.5"/>
    <n v="13802.6"/>
    <n v="38927"/>
    <n v="1209"/>
    <n v="1045"/>
    <n v="525"/>
    <n v="1195"/>
    <n v="240"/>
  </r>
  <r>
    <x v="19"/>
    <x v="19"/>
    <n v="7420.4"/>
    <n v="2482"/>
    <n v="92"/>
    <n v="11399.8"/>
    <n v="188223"/>
    <n v="395246"/>
    <n v="448171"/>
    <n v="355830"/>
    <x v="11"/>
    <n v="12563.9"/>
    <n v="15752.9"/>
    <n v="13816.8"/>
    <n v="38971"/>
    <n v="1123"/>
    <n v="1051"/>
    <n v="520"/>
    <n v="1193"/>
    <n v="237"/>
  </r>
  <r>
    <x v="20"/>
    <x v="20"/>
    <n v="7416.2"/>
    <n v="2485.1999999999998"/>
    <n v="92.6"/>
    <n v="11413.9"/>
    <n v="190357"/>
    <n v="398762"/>
    <n v="452756"/>
    <n v="359507"/>
    <x v="12"/>
    <n v="12570.8"/>
    <n v="15779.5"/>
    <n v="13801.5"/>
    <n v="39012"/>
    <n v="1138"/>
    <n v="1012"/>
    <n v="536"/>
    <n v="1218"/>
    <n v="234"/>
  </r>
  <r>
    <x v="21"/>
    <x v="21"/>
    <n v="7398.2"/>
    <n v="2471.3000000000002"/>
    <n v="91.3"/>
    <n v="11376.6"/>
    <n v="189168"/>
    <n v="397463"/>
    <n v="450509"/>
    <n v="357186"/>
    <x v="13"/>
    <n v="12556.8"/>
    <n v="15776.4"/>
    <n v="13795.8"/>
    <n v="38989"/>
    <n v="1176"/>
    <n v="988"/>
    <n v="508"/>
    <n v="1267"/>
    <n v="229"/>
  </r>
  <r>
    <x v="22"/>
    <x v="22"/>
    <n v="7396.6"/>
    <n v="2461"/>
    <n v="90"/>
    <n v="11347.3"/>
    <n v="188659"/>
    <n v="395853"/>
    <n v="448616"/>
    <n v="356001"/>
    <x v="14"/>
    <n v="12556"/>
    <n v="15751.7"/>
    <n v="13780.7"/>
    <n v="39008"/>
    <n v="1059"/>
    <n v="986"/>
    <n v="482"/>
    <n v="1166"/>
    <n v="225"/>
  </r>
  <r>
    <x v="23"/>
    <x v="23"/>
    <n v="7376.5"/>
    <n v="2466.5"/>
    <n v="87.2"/>
    <n v="11337.6"/>
    <n v="189288"/>
    <n v="397083"/>
    <n v="449496"/>
    <n v="356466"/>
    <x v="15"/>
    <n v="12503.2"/>
    <n v="15663.9"/>
    <n v="13719"/>
    <n v="38869"/>
    <n v="1209"/>
    <n v="1018"/>
    <n v="461"/>
    <n v="1125"/>
    <n v="223"/>
  </r>
  <r>
    <x v="24"/>
    <x v="24"/>
    <n v="7355.3"/>
    <n v="2458"/>
    <n v="91.9"/>
    <n v="11303.2"/>
    <n v="189054"/>
    <n v="397197"/>
    <n v="449592"/>
    <n v="357502"/>
    <x v="15"/>
    <n v="12470.2"/>
    <n v="15626.1"/>
    <n v="13689.4"/>
    <n v="38793"/>
    <n v="1134"/>
    <n v="971"/>
    <n v="513"/>
    <n v="1159"/>
    <n v="217"/>
  </r>
  <r>
    <x v="25"/>
    <x v="25"/>
    <n v="7338.2"/>
    <n v="2453.3000000000002"/>
    <n v="93.1"/>
    <n v="11272.9"/>
    <n v="188923"/>
    <n v="397256"/>
    <n v="449403"/>
    <n v="357861"/>
    <x v="15"/>
    <n v="12439"/>
    <n v="15586.6"/>
    <n v="13655.1"/>
    <n v="38722"/>
    <n v="1140"/>
    <n v="992"/>
    <n v="498"/>
    <n v="1134"/>
    <n v="216"/>
  </r>
  <r>
    <x v="26"/>
    <x v="26"/>
    <n v="7329.8"/>
    <n v="2439.8000000000002"/>
    <n v="96.1"/>
    <n v="11240.2"/>
    <n v="187954"/>
    <n v="394465"/>
    <n v="446238"/>
    <n v="354580"/>
    <x v="14"/>
    <n v="12440.8"/>
    <n v="15574.9"/>
    <n v="13637.6"/>
    <n v="38752"/>
    <n v="1201"/>
    <n v="970"/>
    <n v="476"/>
    <n v="1363"/>
    <n v="216"/>
  </r>
  <r>
    <x v="27"/>
    <x v="27"/>
    <n v="7321.9"/>
    <n v="2439.9"/>
    <n v="90.7"/>
    <n v="11243"/>
    <n v="188373"/>
    <n v="394564"/>
    <n v="446238"/>
    <n v="354362"/>
    <x v="16"/>
    <n v="12423.1"/>
    <n v="15531.9"/>
    <n v="13594.2"/>
    <n v="38720"/>
    <n v="1066"/>
    <n v="1028"/>
    <n v="504"/>
    <n v="1255"/>
    <n v="210"/>
  </r>
  <r>
    <x v="28"/>
    <x v="28"/>
    <n v="7309.9"/>
    <n v="2425.8000000000002"/>
    <n v="95.9"/>
    <n v="11200.7"/>
    <n v="187206"/>
    <n v="390624"/>
    <n v="442183"/>
    <n v="351592"/>
    <x v="16"/>
    <n v="12378.7"/>
    <n v="15441.6"/>
    <n v="13514.3"/>
    <n v="38604"/>
    <n v="1200"/>
    <n v="1005"/>
    <n v="500"/>
    <n v="1178"/>
    <n v="206"/>
  </r>
  <r>
    <x v="29"/>
    <x v="29"/>
    <n v="7288"/>
    <n v="2432.4"/>
    <n v="93"/>
    <n v="11188"/>
    <n v="187392"/>
    <n v="391247"/>
    <n v="442225"/>
    <n v="351836"/>
    <x v="12"/>
    <n v="12306.1"/>
    <n v="15342.9"/>
    <n v="13429.8"/>
    <n v="38398"/>
    <n v="974"/>
    <n v="790"/>
    <n v="481"/>
    <n v="1079"/>
    <n v="205"/>
  </r>
  <r>
    <x v="30"/>
    <x v="30"/>
    <n v="7289.6"/>
    <n v="2411.1"/>
    <n v="95.4"/>
    <n v="11133.2"/>
    <n v="184362"/>
    <n v="383816"/>
    <n v="434153"/>
    <n v="347963"/>
    <x v="14"/>
    <n v="12315.9"/>
    <n v="15320"/>
    <n v="13417.1"/>
    <n v="38448"/>
    <n v="887"/>
    <n v="872"/>
    <n v="549"/>
    <n v="1127"/>
    <n v="204"/>
  </r>
  <r>
    <x v="31"/>
    <x v="31"/>
    <n v="7261.3"/>
    <n v="2417.1"/>
    <n v="98.1"/>
    <n v="11114.7"/>
    <n v="185570"/>
    <n v="385630"/>
    <n v="435929"/>
    <n v="347725"/>
    <x v="13"/>
    <n v="12271"/>
    <n v="15240.2"/>
    <n v="13345.9"/>
    <n v="38326"/>
    <n v="1101"/>
    <n v="952"/>
    <n v="523"/>
    <n v="1069"/>
    <n v="207"/>
  </r>
  <r>
    <x v="32"/>
    <x v="32"/>
    <n v="7235.1"/>
    <n v="2411.9"/>
    <n v="93.6"/>
    <n v="11075.8"/>
    <n v="185925"/>
    <n v="388894"/>
    <n v="439323"/>
    <n v="352036"/>
    <x v="13"/>
    <n v="12231.6"/>
    <n v="15203.9"/>
    <n v="13357.8"/>
    <n v="38223"/>
    <n v="1081"/>
    <n v="942"/>
    <n v="492"/>
    <n v="1070"/>
    <n v="211"/>
  </r>
  <r>
    <x v="33"/>
    <x v="33"/>
    <n v="7219.8"/>
    <n v="2408.1999999999998"/>
    <n v="88.8"/>
    <n v="11055.4"/>
    <n v="186450"/>
    <n v="392405"/>
    <n v="442106"/>
    <n v="354627"/>
    <x v="12"/>
    <n v="12172"/>
    <n v="15161"/>
    <n v="13320.1"/>
    <n v="38059"/>
    <n v="994"/>
    <n v="874"/>
    <n v="446"/>
    <n v="1073"/>
    <n v="211"/>
  </r>
  <r>
    <x v="34"/>
    <x v="34"/>
    <n v="7201.1"/>
    <n v="2396.9"/>
    <n v="86.9"/>
    <n v="11004.4"/>
    <n v="185425"/>
    <n v="390708"/>
    <n v="440396"/>
    <n v="353978"/>
    <x v="12"/>
    <n v="12105.2"/>
    <n v="15081.4"/>
    <n v="13255.9"/>
    <n v="37873"/>
    <n v="1094"/>
    <n v="913"/>
    <n v="474"/>
    <n v="1123"/>
    <n v="209"/>
  </r>
  <r>
    <x v="35"/>
    <x v="35"/>
    <n v="7162.8"/>
    <n v="2377.8000000000002"/>
    <n v="84.6"/>
    <n v="10935.5"/>
    <n v="184721"/>
    <n v="389808"/>
    <n v="438687"/>
    <n v="352660"/>
    <x v="12"/>
    <n v="12036.7"/>
    <n v="14992.4"/>
    <n v="13181.5"/>
    <n v="37684"/>
    <n v="999"/>
    <n v="945"/>
    <n v="466"/>
    <n v="1062"/>
    <n v="207"/>
  </r>
  <r>
    <x v="36"/>
    <x v="36"/>
    <n v="7143.4"/>
    <n v="2388.3000000000002"/>
    <n v="82.5"/>
    <n v="10937.6"/>
    <n v="185266"/>
    <n v="391162"/>
    <n v="439554"/>
    <n v="352721"/>
    <x v="17"/>
    <n v="12006.1"/>
    <n v="14933.2"/>
    <n v="13135.8"/>
    <n v="37615"/>
    <n v="984"/>
    <n v="904"/>
    <n v="449"/>
    <n v="1045"/>
    <n v="206"/>
  </r>
  <r>
    <x v="37"/>
    <x v="37"/>
    <n v="7101.6"/>
    <n v="2372"/>
    <n v="81.8"/>
    <n v="10856.5"/>
    <n v="183506"/>
    <n v="387623"/>
    <n v="435688"/>
    <n v="349913"/>
    <x v="12"/>
    <n v="11943.1"/>
    <n v="14848.9"/>
    <n v="13070.2"/>
    <n v="37445"/>
    <n v="1085"/>
    <n v="858"/>
    <n v="402"/>
    <n v="1053"/>
    <n v="203"/>
  </r>
  <r>
    <x v="38"/>
    <x v="38"/>
    <n v="7092.1"/>
    <n v="2363.6999999999998"/>
    <n v="82.5"/>
    <n v="10837.4"/>
    <n v="183562"/>
    <n v="387342"/>
    <n v="435094"/>
    <n v="349601"/>
    <x v="11"/>
    <n v="11922.6"/>
    <n v="14789.4"/>
    <n v="13025.8"/>
    <n v="37406"/>
    <n v="928"/>
    <n v="805"/>
    <n v="416"/>
    <n v="1015"/>
    <n v="198"/>
  </r>
  <r>
    <x v="39"/>
    <x v="39"/>
    <n v="7069.8"/>
    <n v="2357.9"/>
    <n v="81.900000000000006"/>
    <n v="10799.3"/>
    <n v="183393"/>
    <n v="386798"/>
    <n v="434334"/>
    <n v="348817"/>
    <x v="10"/>
    <n v="11867.7"/>
    <n v="14708.3"/>
    <n v="12953.4"/>
    <n v="37256"/>
    <n v="987"/>
    <n v="894"/>
    <n v="452"/>
    <n v="1007"/>
    <n v="193"/>
  </r>
  <r>
    <x v="40"/>
    <x v="40"/>
    <n v="7055"/>
    <n v="2364.3000000000002"/>
    <n v="84.1"/>
    <n v="10778.6"/>
    <n v="183395"/>
    <n v="386533"/>
    <n v="433675"/>
    <n v="348411"/>
    <x v="9"/>
    <n v="11824.2"/>
    <n v="14642.9"/>
    <n v="12888"/>
    <n v="37142"/>
    <n v="1038"/>
    <n v="828"/>
    <n v="401"/>
    <n v="1080"/>
    <n v="191"/>
  </r>
  <r>
    <x v="41"/>
    <x v="41"/>
    <n v="7047.7"/>
    <n v="2351.8000000000002"/>
    <n v="80"/>
    <n v="10767.6"/>
    <n v="182102"/>
    <n v="382663"/>
    <n v="429720"/>
    <n v="345706"/>
    <x v="8"/>
    <n v="11790.7"/>
    <n v="14590.2"/>
    <n v="12828.2"/>
    <n v="37058"/>
    <n v="973"/>
    <n v="899"/>
    <n v="410"/>
    <n v="1078"/>
    <n v="192"/>
  </r>
  <r>
    <x v="42"/>
    <x v="42"/>
    <n v="7029.6"/>
    <n v="2346.8000000000002"/>
    <n v="81.599999999999994"/>
    <n v="10706.4"/>
    <n v="179961"/>
    <n v="377749"/>
    <n v="424117"/>
    <n v="343365"/>
    <x v="8"/>
    <n v="11721.3"/>
    <n v="14484.8"/>
    <n v="12731.5"/>
    <n v="36859"/>
    <n v="948"/>
    <n v="878"/>
    <n v="423"/>
    <n v="1032"/>
    <n v="188"/>
  </r>
  <r>
    <x v="43"/>
    <x v="43"/>
    <n v="7028.6"/>
    <n v="2336"/>
    <n v="81.2"/>
    <n v="10666.1"/>
    <n v="177921"/>
    <n v="373079"/>
    <n v="418800"/>
    <n v="340009"/>
    <x v="7"/>
    <n v="11649.3"/>
    <n v="14382.6"/>
    <n v="12643.4"/>
    <n v="36652"/>
    <n v="902"/>
    <n v="840"/>
    <n v="447"/>
    <n v="1001"/>
    <n v="190"/>
  </r>
  <r>
    <x v="44"/>
    <x v="44"/>
    <n v="7019.9"/>
    <n v="2348.1"/>
    <n v="82.5"/>
    <n v="10682.3"/>
    <n v="180215"/>
    <n v="376786"/>
    <n v="423005"/>
    <n v="341807"/>
    <x v="18"/>
    <n v="11615.4"/>
    <n v="14293.9"/>
    <n v="12576.3"/>
    <n v="36565"/>
    <n v="1010"/>
    <n v="768"/>
    <n v="441"/>
    <n v="1013"/>
    <n v="187"/>
  </r>
  <r>
    <x v="45"/>
    <x v="45"/>
    <n v="7015.7"/>
    <n v="2338.6999999999998"/>
    <n v="75.099999999999994"/>
    <n v="10679.6"/>
    <n v="179836"/>
    <n v="374102"/>
    <n v="421033"/>
    <n v="339199"/>
    <x v="19"/>
    <n v="11602.3"/>
    <n v="14243.8"/>
    <n v="12539.1"/>
    <n v="36545"/>
    <n v="1104"/>
    <n v="833"/>
    <n v="446"/>
    <n v="1042"/>
    <n v="184"/>
  </r>
  <r>
    <x v="46"/>
    <x v="46"/>
    <n v="6981.3"/>
    <n v="2332"/>
    <n v="73.2"/>
    <n v="10624.7"/>
    <n v="179572"/>
    <n v="373677"/>
    <n v="419693"/>
    <n v="338652"/>
    <x v="20"/>
    <n v="11572.2"/>
    <n v="14176.3"/>
    <n v="12487.6"/>
    <n v="36473"/>
    <n v="921"/>
    <n v="811"/>
    <n v="444"/>
    <n v="1031"/>
    <n v="183"/>
  </r>
  <r>
    <x v="47"/>
    <x v="47"/>
    <n v="6966.8"/>
    <n v="2332.1"/>
    <n v="77.5"/>
    <n v="10601.3"/>
    <n v="178728"/>
    <n v="372188"/>
    <n v="417565"/>
    <n v="337828"/>
    <x v="21"/>
    <n v="11602.8"/>
    <n v="14188.9"/>
    <n v="12503.1"/>
    <n v="36594"/>
    <n v="860"/>
    <n v="752"/>
    <n v="399"/>
    <n v="1015"/>
    <n v="183"/>
  </r>
  <r>
    <x v="48"/>
    <x v="48"/>
    <n v="6956.2"/>
    <n v="2305.6"/>
    <n v="82.1"/>
    <n v="10564.1"/>
    <n v="178938"/>
    <n v="372370"/>
    <n v="417503"/>
    <n v="336396"/>
    <x v="8"/>
    <n v="11573.5"/>
    <n v="14137.4"/>
    <n v="12456.6"/>
    <n v="36527"/>
    <n v="898"/>
    <n v="761"/>
    <n v="380"/>
    <n v="947"/>
    <n v="174"/>
  </r>
  <r>
    <x v="49"/>
    <x v="49"/>
    <n v="6933.5"/>
    <n v="2319.9"/>
    <n v="85.1"/>
    <n v="10554"/>
    <n v="179580"/>
    <n v="373235"/>
    <n v="418222"/>
    <n v="336731"/>
    <x v="22"/>
    <n v="11538.9"/>
    <n v="14079.7"/>
    <n v="12401.8"/>
    <n v="36444"/>
    <n v="891"/>
    <n v="786"/>
    <n v="376"/>
    <n v="986"/>
    <n v="170"/>
  </r>
  <r>
    <x v="50"/>
    <x v="50"/>
    <n v="6937.9"/>
    <n v="2309.1"/>
    <n v="84.1"/>
    <n v="10543.8"/>
    <n v="178926"/>
    <n v="371097"/>
    <n v="415777"/>
    <n v="334664"/>
    <x v="8"/>
    <n v="11545.5"/>
    <n v="14085.4"/>
    <n v="12395.7"/>
    <n v="36489"/>
    <n v="852"/>
    <n v="759"/>
    <n v="463"/>
    <n v="951"/>
    <n v="160"/>
  </r>
  <r>
    <x v="51"/>
    <x v="51"/>
    <n v="6927.1"/>
    <n v="2310"/>
    <n v="84.5"/>
    <n v="10523.6"/>
    <n v="178591"/>
    <n v="369297"/>
    <n v="414182"/>
    <n v="334768"/>
    <x v="21"/>
    <n v="11517.9"/>
    <n v="14028.5"/>
    <n v="12345.2"/>
    <n v="36423"/>
    <n v="920"/>
    <n v="714"/>
    <n v="430"/>
    <n v="1016"/>
    <n v="162"/>
  </r>
  <r>
    <x v="52"/>
    <x v="52"/>
    <n v="6921.9"/>
    <n v="2297.1"/>
    <n v="76.400000000000006"/>
    <n v="10504.4"/>
    <n v="178026"/>
    <n v="367944"/>
    <n v="412655"/>
    <n v="334343"/>
    <x v="6"/>
    <n v="11449.8"/>
    <n v="13937.6"/>
    <n v="12266.8"/>
    <n v="36229"/>
    <n v="826"/>
    <n v="690"/>
    <n v="451"/>
    <n v="1015"/>
    <n v="161"/>
  </r>
  <r>
    <x v="53"/>
    <x v="53"/>
    <n v="6929.5"/>
    <n v="2296.1999999999998"/>
    <n v="78.599999999999994"/>
    <n v="10502.3"/>
    <n v="178153"/>
    <n v="368806"/>
    <n v="413848"/>
    <n v="335963"/>
    <x v="20"/>
    <n v="11445.1"/>
    <n v="13925.7"/>
    <n v="12272.5"/>
    <n v="36232"/>
    <n v="999"/>
    <n v="839"/>
    <n v="449"/>
    <n v="932"/>
    <n v="154"/>
  </r>
  <r>
    <x v="54"/>
    <x v="54"/>
    <n v="6916.1"/>
    <n v="2303.3000000000002"/>
    <n v="77.599999999999994"/>
    <n v="10509.1"/>
    <n v="178811"/>
    <n v="371742"/>
    <n v="416603"/>
    <n v="338138"/>
    <x v="18"/>
    <n v="11432.8"/>
    <n v="13918.4"/>
    <n v="12274.6"/>
    <n v="36211"/>
    <n v="970"/>
    <n v="730"/>
    <n v="439"/>
    <n v="971"/>
    <n v="153"/>
  </r>
  <r>
    <x v="55"/>
    <x v="55"/>
    <n v="6910.2"/>
    <n v="2301.6"/>
    <n v="73.8"/>
    <n v="10495.5"/>
    <n v="177938"/>
    <n v="367229"/>
    <n v="412125"/>
    <n v="334546"/>
    <x v="6"/>
    <n v="11435.5"/>
    <n v="13868.5"/>
    <n v="12230.7"/>
    <n v="36235"/>
    <n v="888"/>
    <n v="732"/>
    <n v="442"/>
    <n v="928"/>
    <n v="149"/>
  </r>
  <r>
    <x v="56"/>
    <x v="56"/>
    <n v="6920.4"/>
    <n v="2282.6"/>
    <n v="72.900000000000006"/>
    <n v="10478.5"/>
    <n v="177035"/>
    <n v="364585"/>
    <n v="409343"/>
    <n v="332393"/>
    <x v="23"/>
    <n v="12194.8"/>
    <n v="14622.9"/>
    <n v="13018.8"/>
    <n v="38659"/>
    <n v="976"/>
    <n v="677"/>
    <n v="399"/>
    <n v="938"/>
    <n v="150"/>
  </r>
  <r>
    <x v="57"/>
    <x v="57"/>
    <n v="6922.4"/>
    <n v="2275.4"/>
    <n v="82.7"/>
    <n v="10454.299999999999"/>
    <n v="176168"/>
    <n v="362959"/>
    <n v="407386"/>
    <n v="331610"/>
    <x v="24"/>
    <n v="11884.7"/>
    <n v="14251.7"/>
    <n v="12689"/>
    <n v="37696"/>
    <n v="833"/>
    <n v="668"/>
    <n v="392"/>
    <n v="930"/>
    <n v="150"/>
  </r>
  <r>
    <x v="58"/>
    <x v="58"/>
    <n v="6913.4"/>
    <n v="2280"/>
    <n v="82.6"/>
    <n v="10426.9"/>
    <n v="175220"/>
    <n v="362081"/>
    <n v="405877"/>
    <n v="331039"/>
    <x v="25"/>
    <n v="11729.1"/>
    <n v="14076"/>
    <n v="12536.6"/>
    <n v="37225"/>
    <n v="915"/>
    <n v="730"/>
    <n v="358"/>
    <n v="895"/>
    <n v="147"/>
  </r>
  <r>
    <x v="59"/>
    <x v="59"/>
    <n v="6912.9"/>
    <n v="2282"/>
    <n v="78.3"/>
    <n v="10444.299999999999"/>
    <n v="175598"/>
    <n v="361618"/>
    <n v="405658"/>
    <n v="330403"/>
    <x v="26"/>
    <n v="11660.2"/>
    <n v="13955.2"/>
    <n v="12426.9"/>
    <n v="37031"/>
    <n v="847"/>
    <n v="652"/>
    <n v="385"/>
    <n v="921"/>
    <n v="144"/>
  </r>
  <r>
    <x v="60"/>
    <x v="60"/>
    <n v="6896.3"/>
    <n v="2281.3000000000002"/>
    <n v="74.3"/>
    <n v="10405.9"/>
    <n v="174803"/>
    <n v="358149"/>
    <n v="401904"/>
    <n v="328115"/>
    <x v="27"/>
    <n v="11605.6"/>
    <n v="13837.4"/>
    <n v="12329.4"/>
    <n v="36883"/>
    <n v="754"/>
    <n v="684"/>
    <n v="375"/>
    <n v="832"/>
    <n v="143"/>
  </r>
  <r>
    <x v="61"/>
    <x v="61"/>
    <n v="6920"/>
    <n v="2279.9"/>
    <n v="72.3"/>
    <n v="10422.200000000001"/>
    <n v="173825"/>
    <n v="353671"/>
    <n v="397347"/>
    <n v="324419"/>
    <x v="27"/>
    <n v="11626.4"/>
    <n v="13808.8"/>
    <n v="12310"/>
    <n v="36975"/>
    <n v="740"/>
    <n v="676"/>
    <n v="369"/>
    <n v="840"/>
    <n v="142"/>
  </r>
  <r>
    <x v="62"/>
    <x v="62"/>
    <n v="6906.4"/>
    <n v="2270.4"/>
    <n v="73.2"/>
    <n v="10390.299999999999"/>
    <n v="173191"/>
    <n v="352240"/>
    <n v="395782"/>
    <n v="323105"/>
    <x v="28"/>
    <n v="11657.8"/>
    <n v="13836.1"/>
    <n v="12339"/>
    <n v="37099"/>
    <n v="757"/>
    <n v="625"/>
    <n v="360"/>
    <n v="790"/>
    <n v="145"/>
  </r>
  <r>
    <x v="63"/>
    <x v="63"/>
    <n v="6906.5"/>
    <n v="2279.8000000000002"/>
    <n v="79.3"/>
    <n v="10400.200000000001"/>
    <n v="174616"/>
    <n v="356057"/>
    <n v="399370"/>
    <n v="325883"/>
    <x v="29"/>
    <n v="11632.1"/>
    <n v="13805.1"/>
    <n v="12314.5"/>
    <n v="37040"/>
    <n v="708"/>
    <n v="626"/>
    <n v="370"/>
    <n v="807"/>
    <n v="144"/>
  </r>
  <r>
    <x v="64"/>
    <x v="64"/>
    <n v="6905"/>
    <n v="2277.4"/>
    <n v="76.400000000000006"/>
    <n v="10399.5"/>
    <n v="174564"/>
    <n v="356669"/>
    <n v="400077"/>
    <n v="327208"/>
    <x v="26"/>
    <n v="11620"/>
    <n v="13801.1"/>
    <n v="12310.5"/>
    <n v="37022"/>
    <n v="753"/>
    <n v="671"/>
    <n v="354"/>
    <n v="747"/>
    <n v="144"/>
  </r>
  <r>
    <x v="65"/>
    <x v="65"/>
    <n v="6895.1"/>
    <n v="2275.6999999999998"/>
    <n v="76.2"/>
    <n v="10384.700000000001"/>
    <n v="175632"/>
    <n v="358917"/>
    <n v="401859"/>
    <n v="329032"/>
    <x v="30"/>
    <n v="11589"/>
    <n v="13744.8"/>
    <n v="12261.4"/>
    <n v="36943"/>
    <n v="695"/>
    <n v="582"/>
    <n v="354"/>
    <n v="797"/>
    <n v="145"/>
  </r>
  <r>
    <x v="66"/>
    <x v="66"/>
    <n v="6911.1"/>
    <n v="2276.9"/>
    <n v="75.3"/>
    <n v="10398"/>
    <n v="175204"/>
    <n v="357047"/>
    <n v="400042"/>
    <n v="327506"/>
    <x v="31"/>
    <n v="11559"/>
    <n v="13675.2"/>
    <n v="12201.4"/>
    <n v="36868"/>
    <n v="704"/>
    <n v="561"/>
    <n v="366"/>
    <n v="733"/>
    <n v="147"/>
  </r>
  <r>
    <x v="67"/>
    <x v="67"/>
    <n v="6887.9"/>
    <n v="2269"/>
    <n v="75"/>
    <n v="10354.4"/>
    <n v="173505"/>
    <n v="352643"/>
    <n v="395317"/>
    <n v="323768"/>
    <x v="32"/>
    <n v="11495.2"/>
    <n v="13567.1"/>
    <n v="12107.1"/>
    <n v="36683"/>
    <n v="723"/>
    <n v="545"/>
    <n v="335"/>
    <n v="715"/>
    <n v="149"/>
  </r>
  <r>
    <x v="68"/>
    <x v="68"/>
    <n v="6876.6"/>
    <n v="2253.3000000000002"/>
    <n v="69.900000000000006"/>
    <n v="10310.200000000001"/>
    <n v="172405"/>
    <n v="349798"/>
    <n v="391744"/>
    <n v="320201"/>
    <x v="33"/>
    <n v="11416"/>
    <n v="13472.4"/>
    <n v="11988.6"/>
    <n v="36450"/>
    <n v="694"/>
    <n v="610"/>
    <n v="341"/>
    <n v="697"/>
    <n v="151"/>
  </r>
  <r>
    <x v="69"/>
    <x v="69"/>
    <n v="6876.6"/>
    <n v="2263.6999999999998"/>
    <n v="63.7"/>
    <n v="10313.299999999999"/>
    <n v="172370"/>
    <n v="349379"/>
    <n v="391571"/>
    <n v="321416"/>
    <x v="17"/>
    <n v="11329.3"/>
    <n v="13363.2"/>
    <n v="11895.5"/>
    <n v="36194"/>
    <n v="711"/>
    <n v="585"/>
    <n v="328"/>
    <n v="706"/>
    <n v="155"/>
  </r>
  <r>
    <x v="70"/>
    <x v="70"/>
    <n v="6880"/>
    <n v="2270"/>
    <n v="60.8"/>
    <n v="10326.799999999999"/>
    <n v="172127"/>
    <n v="348095"/>
    <n v="390299"/>
    <n v="320474"/>
    <x v="9"/>
    <n v="11340.8"/>
    <n v="13359.6"/>
    <n v="11890.7"/>
    <n v="36252"/>
    <n v="610"/>
    <n v="566"/>
    <n v="316"/>
    <n v="671"/>
    <n v="158"/>
  </r>
  <r>
    <x v="71"/>
    <x v="71"/>
    <n v="6882.4"/>
    <n v="2257.6"/>
    <n v="59.5"/>
    <n v="10297.9"/>
    <n v="170965"/>
    <n v="345346"/>
    <n v="387402"/>
    <n v="318639"/>
    <x v="10"/>
    <n v="11330.8"/>
    <n v="13345.9"/>
    <n v="11873"/>
    <n v="36244"/>
    <n v="650"/>
    <n v="603"/>
    <n v="304"/>
    <n v="610"/>
    <n v="160"/>
  </r>
  <r>
    <x v="72"/>
    <x v="72"/>
    <n v="6876.7"/>
    <n v="2257.3000000000002"/>
    <n v="55.8"/>
    <n v="10271.6"/>
    <n v="169753"/>
    <n v="342104"/>
    <n v="383822"/>
    <n v="317983"/>
    <x v="16"/>
    <n v="11363.5"/>
    <n v="13358.9"/>
    <n v="11888"/>
    <n v="36374"/>
    <n v="585"/>
    <n v="614"/>
    <n v="299"/>
    <n v="647"/>
    <n v="162"/>
  </r>
  <r>
    <x v="73"/>
    <x v="73"/>
    <n v="6870.9"/>
    <n v="2264.3000000000002"/>
    <n v="63.7"/>
    <n v="10277.200000000001"/>
    <n v="169893"/>
    <n v="341414"/>
    <n v="382930"/>
    <n v="316459"/>
    <x v="16"/>
    <n v="11371.2"/>
    <n v="13337"/>
    <n v="11869"/>
    <n v="36424"/>
    <n v="623"/>
    <n v="634"/>
    <n v="296"/>
    <n v="621"/>
    <n v="166"/>
  </r>
  <r>
    <x v="74"/>
    <x v="74"/>
    <n v="6850.9"/>
    <n v="2271.1999999999998"/>
    <n v="71.5"/>
    <n v="10248.299999999999"/>
    <n v="170401"/>
    <n v="341532"/>
    <n v="383072"/>
    <n v="316434"/>
    <x v="13"/>
    <n v="11325.8"/>
    <n v="13251.4"/>
    <n v="11798.8"/>
    <n v="36304"/>
    <n v="608"/>
    <n v="579"/>
    <n v="301"/>
    <n v="636"/>
    <n v="166"/>
  </r>
  <r>
    <x v="75"/>
    <x v="75"/>
    <n v="6841.5"/>
    <n v="2258"/>
    <n v="74.3"/>
    <n v="10229.5"/>
    <n v="169213"/>
    <n v="339352"/>
    <n v="380402"/>
    <n v="314480"/>
    <x v="11"/>
    <n v="11277.1"/>
    <n v="13185.1"/>
    <n v="11744"/>
    <n v="36171"/>
    <n v="561"/>
    <n v="549"/>
    <n v="305"/>
    <n v="618"/>
    <n v="168"/>
  </r>
  <r>
    <x v="76"/>
    <x v="76"/>
    <n v="6825.3"/>
    <n v="2267.6"/>
    <n v="69.8"/>
    <n v="10235.200000000001"/>
    <n v="169928"/>
    <n v="340212"/>
    <n v="380796"/>
    <n v="313779"/>
    <x v="12"/>
    <n v="11282.8"/>
    <n v="13147.9"/>
    <n v="11712.1"/>
    <n v="36210"/>
    <n v="554"/>
    <n v="549"/>
    <n v="310"/>
    <n v="581"/>
    <n v="173"/>
  </r>
  <r>
    <x v="77"/>
    <x v="77"/>
    <n v="6829.2"/>
    <n v="2261"/>
    <n v="67.5"/>
    <n v="10240.200000000001"/>
    <n v="169683"/>
    <n v="337858"/>
    <n v="378472"/>
    <n v="310989"/>
    <x v="13"/>
    <n v="11312.4"/>
    <n v="13123.2"/>
    <n v="11691.7"/>
    <n v="36326"/>
    <n v="600"/>
    <n v="591"/>
    <n v="300"/>
    <n v="583"/>
    <n v="179"/>
  </r>
  <r>
    <x v="78"/>
    <x v="78"/>
    <n v="6807.3"/>
    <n v="2267.8000000000002"/>
    <n v="77.5"/>
    <n v="10210"/>
    <n v="168983"/>
    <n v="334544"/>
    <n v="374970"/>
    <n v="307653"/>
    <x v="33"/>
    <n v="11329"/>
    <n v="13090.6"/>
    <n v="11664.6"/>
    <n v="36398"/>
    <n v="517"/>
    <n v="615"/>
    <n v="270"/>
    <n v="542"/>
    <n v="183"/>
  </r>
  <r>
    <x v="79"/>
    <x v="79"/>
    <n v="6799.5"/>
    <n v="2266.4"/>
    <n v="74.2"/>
    <n v="10201.200000000001"/>
    <n v="168205"/>
    <n v="332559"/>
    <n v="372047"/>
    <n v="305664"/>
    <x v="14"/>
    <n v="11297.4"/>
    <n v="13019.1"/>
    <n v="11600.4"/>
    <n v="36315"/>
    <n v="630"/>
    <n v="520"/>
    <n v="307"/>
    <n v="576"/>
    <n v="187"/>
  </r>
  <r>
    <x v="80"/>
    <x v="80"/>
    <n v="6801.3"/>
    <n v="2257.5"/>
    <n v="74.5"/>
    <n v="10186.4"/>
    <n v="167502"/>
    <n v="329707"/>
    <n v="369294"/>
    <n v="303991"/>
    <x v="11"/>
    <n v="11239"/>
    <n v="12816.4"/>
    <n v="11514.5"/>
    <n v="36148"/>
    <n v="539"/>
    <n v="565"/>
    <n v="326"/>
    <n v="632"/>
    <n v="190"/>
  </r>
  <r>
    <x v="81"/>
    <x v="81"/>
    <n v="6790"/>
    <n v="2260.1999999999998"/>
    <n v="71.599999999999994"/>
    <n v="10175.200000000001"/>
    <n v="167280"/>
    <n v="327620"/>
    <n v="367330"/>
    <n v="301817"/>
    <x v="21"/>
    <n v="11160.8"/>
    <n v="12696.3"/>
    <n v="11407.2"/>
    <n v="35918"/>
    <n v="545"/>
    <n v="552"/>
    <n v="287"/>
    <n v="560"/>
    <n v="195"/>
  </r>
  <r>
    <x v="82"/>
    <x v="82"/>
    <n v="6765.6"/>
    <n v="2245.6"/>
    <n v="67.7"/>
    <n v="10136.799999999999"/>
    <n v="166063"/>
    <n v="324218"/>
    <n v="363736"/>
    <n v="298839"/>
    <x v="8"/>
    <n v="11128.3"/>
    <n v="12636.5"/>
    <n v="11355.5"/>
    <n v="35836"/>
    <n v="543"/>
    <n v="605"/>
    <n v="291"/>
    <n v="558"/>
    <n v="199"/>
  </r>
  <r>
    <x v="83"/>
    <x v="83"/>
    <n v="6752.5"/>
    <n v="2237"/>
    <n v="68.2"/>
    <n v="10087.1"/>
    <n v="164621"/>
    <n v="319901"/>
    <n v="359326"/>
    <n v="296252"/>
    <x v="17"/>
    <n v="11101.2"/>
    <n v="12570.6"/>
    <n v="11301.3"/>
    <n v="35773"/>
    <n v="594"/>
    <n v="632"/>
    <n v="317"/>
    <n v="563"/>
    <n v="201"/>
  </r>
  <r>
    <x v="84"/>
    <x v="84"/>
    <n v="6748.8"/>
    <n v="2232.1"/>
    <n v="68.900000000000006"/>
    <n v="10074.799999999999"/>
    <n v="163592"/>
    <n v="317103"/>
    <n v="356505"/>
    <n v="294034"/>
    <x v="12"/>
    <n v="11114.7"/>
    <n v="12563.2"/>
    <n v="11304.7"/>
    <n v="35843"/>
    <n v="599"/>
    <n v="592"/>
    <n v="282"/>
    <n v="580"/>
    <n v="206"/>
  </r>
  <r>
    <x v="85"/>
    <x v="85"/>
    <n v="6730.7"/>
    <n v="2208.9"/>
    <n v="67.8"/>
    <n v="10027.4"/>
    <n v="162890"/>
    <n v="315424"/>
    <n v="354457"/>
    <n v="291974"/>
    <x v="11"/>
    <n v="11080.5"/>
    <n v="12497.8"/>
    <n v="11253.9"/>
    <n v="35758"/>
    <n v="546"/>
    <n v="572"/>
    <n v="283"/>
    <n v="579"/>
    <n v="209"/>
  </r>
  <r>
    <x v="86"/>
    <x v="86"/>
    <n v="6723.2"/>
    <n v="2217.1999999999998"/>
    <n v="76"/>
    <n v="10021.200000000001"/>
    <n v="162897"/>
    <n v="314973"/>
    <n v="353811"/>
    <n v="292385"/>
    <x v="11"/>
    <n v="11071.3"/>
    <n v="12456.7"/>
    <n v="11231.2"/>
    <n v="35752"/>
    <n v="536"/>
    <n v="894"/>
    <n v="305"/>
    <n v="587"/>
    <n v="212"/>
  </r>
  <r>
    <x v="87"/>
    <x v="87"/>
    <n v="6716.1"/>
    <n v="2209.9"/>
    <n v="73.599999999999994"/>
    <n v="10001.299999999999"/>
    <n v="163039"/>
    <n v="315608"/>
    <n v="354267"/>
    <n v="292590"/>
    <x v="15"/>
    <n v="11067"/>
    <n v="12438.5"/>
    <n v="11220.6"/>
    <n v="35761"/>
    <n v="583"/>
    <n v="702"/>
    <n v="280"/>
    <n v="575"/>
    <n v="216"/>
  </r>
  <r>
    <x v="88"/>
    <x v="88"/>
    <n v="6691.7"/>
    <n v="2209.1"/>
    <n v="72.2"/>
    <n v="9972.7000000000007"/>
    <n v="164255"/>
    <n v="318437"/>
    <n v="357095"/>
    <n v="295295"/>
    <x v="17"/>
    <n v="10993.2"/>
    <n v="12344.8"/>
    <n v="11141.1"/>
    <n v="35544"/>
    <n v="687"/>
    <n v="737"/>
    <n v="422"/>
    <n v="637"/>
    <n v="217"/>
  </r>
  <r>
    <x v="89"/>
    <x v="89"/>
    <n v="6675.6"/>
    <n v="2208.3000000000002"/>
    <n v="73.599999999999994"/>
    <n v="9960.1"/>
    <n v="163128"/>
    <n v="316150"/>
    <n v="354564"/>
    <n v="293537"/>
    <x v="34"/>
    <n v="10912"/>
    <n v="12255.3"/>
    <n v="11060.3"/>
    <n v="35303"/>
    <n v="636"/>
    <n v="635"/>
    <n v="381"/>
    <n v="687"/>
    <n v="227"/>
  </r>
  <r>
    <x v="90"/>
    <x v="90"/>
    <n v="6676.6"/>
    <n v="2203.4"/>
    <n v="73.599999999999994"/>
    <n v="9911.2999999999993"/>
    <n v="159625"/>
    <n v="308568"/>
    <n v="346835"/>
    <n v="290967"/>
    <x v="22"/>
    <n v="10887.5"/>
    <n v="12213.3"/>
    <n v="11023"/>
    <n v="35246"/>
    <n v="604"/>
    <n v="670"/>
    <n v="336"/>
    <n v="650"/>
    <n v="231"/>
  </r>
  <r>
    <x v="91"/>
    <x v="91"/>
    <n v="6659.6"/>
    <n v="2193.1999999999998"/>
    <n v="74.400000000000006"/>
    <n v="9881.7000000000007"/>
    <n v="159205"/>
    <n v="308751"/>
    <n v="346252"/>
    <n v="289309"/>
    <x v="17"/>
    <n v="10906.7"/>
    <n v="12235.9"/>
    <n v="11041.1"/>
    <n v="35331"/>
    <n v="614"/>
    <n v="689"/>
    <n v="345"/>
    <n v="636"/>
    <n v="233"/>
  </r>
  <r>
    <x v="92"/>
    <x v="92"/>
    <n v="6664.4"/>
    <n v="2190.9"/>
    <n v="72.5"/>
    <n v="9896.7999999999993"/>
    <n v="159291"/>
    <n v="308518"/>
    <n v="346215"/>
    <n v="289276"/>
    <x v="10"/>
    <n v="10925.7"/>
    <n v="12183.5"/>
    <n v="11040.4"/>
    <n v="35416"/>
    <n v="581"/>
    <n v="750"/>
    <n v="352"/>
    <n v="664"/>
    <n v="234"/>
  </r>
  <r>
    <x v="93"/>
    <x v="93"/>
    <n v="6632.7"/>
    <n v="2177.3000000000002"/>
    <n v="67.400000000000006"/>
    <n v="9848.1"/>
    <n v="158621"/>
    <n v="306799"/>
    <n v="344579"/>
    <n v="287206"/>
    <x v="10"/>
    <n v="10888"/>
    <n v="12137.2"/>
    <n v="10996.3"/>
    <n v="35317"/>
    <n v="588"/>
    <n v="844"/>
    <n v="375"/>
    <n v="623"/>
    <n v="237"/>
  </r>
  <r>
    <x v="94"/>
    <x v="94"/>
    <n v="6651"/>
    <n v="2182.1999999999998"/>
    <n v="70.599999999999994"/>
    <n v="9849.5"/>
    <n v="157766"/>
    <n v="304078"/>
    <n v="341578"/>
    <n v="285062"/>
    <x v="8"/>
    <n v="10862.6"/>
    <n v="12081.1"/>
    <n v="10945.4"/>
    <n v="35260"/>
    <n v="534"/>
    <n v="746"/>
    <n v="396"/>
    <n v="583"/>
    <n v="243"/>
  </r>
  <r>
    <x v="95"/>
    <x v="95"/>
    <n v="6645.7"/>
    <n v="2177.4"/>
    <n v="73.5"/>
    <n v="9830.9"/>
    <n v="156780"/>
    <n v="300953"/>
    <n v="338427"/>
    <n v="284872"/>
    <x v="11"/>
    <n v="10907.1"/>
    <n v="12091"/>
    <n v="10956.5"/>
    <n v="35433"/>
    <n v="585"/>
    <n v="721"/>
    <n v="386"/>
    <n v="609"/>
    <n v="252"/>
  </r>
  <r>
    <x v="96"/>
    <x v="96"/>
    <n v="6647.2"/>
    <n v="2176.1"/>
    <n v="65.7"/>
    <n v="9933.4"/>
    <n v="160903"/>
    <n v="309012"/>
    <n v="346657"/>
    <n v="284371"/>
    <x v="6"/>
    <n v="10892.4"/>
    <n v="12057.9"/>
    <n v="10923.6"/>
    <n v="35415"/>
    <n v="586"/>
    <n v="792"/>
    <n v="418"/>
    <n v="616"/>
    <n v="261"/>
  </r>
  <r>
    <x v="97"/>
    <x v="97"/>
    <n v="6635.1"/>
    <n v="2164"/>
    <n v="66"/>
    <n v="9833.2999999999993"/>
    <n v="158448"/>
    <n v="302514"/>
    <n v="340229"/>
    <n v="282508"/>
    <x v="15"/>
    <n v="10919.5"/>
    <n v="12054.2"/>
    <n v="10921.6"/>
    <n v="35531"/>
    <n v="594"/>
    <n v="797"/>
    <n v="411"/>
    <n v="595"/>
    <n v="270"/>
  </r>
  <r>
    <x v="98"/>
    <x v="98"/>
    <n v="6632.8"/>
    <n v="2153.5"/>
    <n v="70.8"/>
    <n v="9801.1"/>
    <n v="158078"/>
    <n v="301858"/>
    <n v="339535"/>
    <n v="282892"/>
    <x v="32"/>
    <n v="10958"/>
    <n v="12096.6"/>
    <n v="10965.3"/>
    <n v="35683"/>
    <n v="585"/>
    <n v="797"/>
    <n v="393"/>
    <n v="601"/>
    <n v="280"/>
  </r>
  <r>
    <x v="99"/>
    <x v="99"/>
    <n v="6635"/>
    <n v="2169.6"/>
    <n v="68.7"/>
    <n v="9811.4"/>
    <n v="156939"/>
    <n v="296560"/>
    <n v="334315"/>
    <n v="280148"/>
    <x v="35"/>
    <n v="11147.2"/>
    <n v="12221.4"/>
    <n v="11088.5"/>
    <n v="36326"/>
    <n v="540"/>
    <n v="818"/>
    <n v="376"/>
    <n v="556"/>
    <n v="291"/>
  </r>
  <r>
    <x v="100"/>
    <x v="100"/>
    <n v="6650.7"/>
    <n v="2170"/>
    <n v="65.099999999999994"/>
    <n v="9806.6"/>
    <n v="155759"/>
    <n v="293575"/>
    <n v="331313"/>
    <n v="277859"/>
    <x v="31"/>
    <n v="10976.4"/>
    <n v="12037.3"/>
    <n v="10903.9"/>
    <n v="35795"/>
    <n v="478"/>
    <n v="846"/>
    <n v="337"/>
    <n v="521"/>
    <n v="300"/>
  </r>
  <r>
    <x v="101"/>
    <x v="101"/>
    <n v="6654.8"/>
    <n v="2173.4"/>
    <n v="57.3"/>
    <n v="9822.1"/>
    <n v="155273"/>
    <n v="292427"/>
    <n v="329947"/>
    <n v="276847"/>
    <x v="13"/>
    <n v="10916.6"/>
    <n v="12000.5"/>
    <n v="10828.5"/>
    <n v="35624"/>
    <n v="505"/>
    <n v="839"/>
    <n v="339"/>
    <n v="513"/>
    <n v="311"/>
  </r>
  <r>
    <x v="102"/>
    <x v="102"/>
    <n v="6653.3"/>
    <n v="2187.1999999999998"/>
    <n v="56.3"/>
    <n v="9846.2000000000007"/>
    <n v="157823"/>
    <n v="297795"/>
    <n v="335698"/>
    <n v="281525"/>
    <x v="11"/>
    <n v="10916"/>
    <n v="12040.4"/>
    <n v="10837.9"/>
    <n v="35646"/>
    <n v="582"/>
    <n v="819"/>
    <n v="372"/>
    <n v="558"/>
    <n v="326"/>
  </r>
  <r>
    <x v="103"/>
    <x v="103"/>
    <n v="6679.5"/>
    <n v="2179.9"/>
    <n v="61.2"/>
    <n v="9884.2000000000007"/>
    <n v="158974"/>
    <n v="298823"/>
    <n v="336918"/>
    <n v="281076"/>
    <x v="33"/>
    <n v="11015.1"/>
    <n v="12146.5"/>
    <n v="10912.4"/>
    <n v="35993"/>
    <n v="490"/>
    <n v="777"/>
    <n v="336"/>
    <n v="545"/>
    <n v="341"/>
  </r>
  <r>
    <x v="104"/>
    <x v="104"/>
    <n v="6682.6"/>
    <n v="2165.9"/>
    <n v="60.1"/>
    <n v="9842.1"/>
    <n v="157195"/>
    <n v="294241"/>
    <n v="332307"/>
    <n v="278108"/>
    <x v="33"/>
    <n v="10969.2"/>
    <n v="12270.1"/>
    <n v="10860.1"/>
    <n v="35867"/>
    <n v="560"/>
    <n v="1021"/>
    <n v="377"/>
    <n v="554"/>
    <n v="353"/>
  </r>
  <r>
    <x v="105"/>
    <x v="105"/>
    <n v="6706.5"/>
    <n v="2180.3000000000002"/>
    <n v="55.3"/>
    <n v="9896.5"/>
    <n v="159405"/>
    <n v="301638"/>
    <n v="339776"/>
    <n v="284815"/>
    <x v="16"/>
    <n v="11008.9"/>
    <n v="12407.3"/>
    <n v="10958.6"/>
    <n v="36022"/>
    <n v="652"/>
    <n v="1076"/>
    <n v="389"/>
    <n v="626"/>
    <n v="371"/>
  </r>
  <r>
    <x v="106"/>
    <x v="106"/>
    <n v="6711.8"/>
    <n v="2189.5"/>
    <n v="57.6"/>
    <n v="9915.6"/>
    <n v="162570"/>
    <n v="314648"/>
    <n v="352768"/>
    <n v="296169"/>
    <x v="8"/>
    <n v="10933"/>
    <n v="12482.9"/>
    <n v="11007.7"/>
    <n v="35799"/>
    <n v="777"/>
    <n v="1055"/>
    <n v="393"/>
    <n v="736"/>
    <n v="381"/>
  </r>
  <r>
    <x v="107"/>
    <x v="107"/>
    <n v="6712.5"/>
    <n v="2186.9"/>
    <n v="70.3"/>
    <n v="9960"/>
    <n v="167389"/>
    <n v="328031"/>
    <n v="366377"/>
    <n v="303882"/>
    <x v="36"/>
    <n v="10878.9"/>
    <n v="12504"/>
    <n v="11013.4"/>
    <n v="35650"/>
    <n v="820"/>
    <n v="1160"/>
    <n v="433"/>
    <n v="797"/>
    <n v="395"/>
  </r>
  <r>
    <x v="108"/>
    <x v="108"/>
    <n v="6699.1"/>
    <n v="2221.5"/>
    <n v="63"/>
    <n v="10026.4"/>
    <n v="170155"/>
    <n v="333836"/>
    <n v="372112"/>
    <n v="307075"/>
    <x v="1"/>
    <n v="10866.7"/>
    <n v="12496.6"/>
    <n v="10990.1"/>
    <n v="35640"/>
    <n v="844"/>
    <n v="1017"/>
    <n v="435"/>
    <n v="858"/>
    <n v="409"/>
  </r>
  <r>
    <x v="109"/>
    <x v="109"/>
    <n v="6712.6"/>
    <n v="2228.1"/>
    <n v="61.2"/>
    <n v="10028.799999999999"/>
    <n v="171146"/>
    <n v="336570"/>
    <n v="374837"/>
    <n v="310569"/>
    <x v="36"/>
    <n v="10954.3"/>
    <n v="12608.2"/>
    <n v="11087.9"/>
    <n v="35958"/>
    <n v="923"/>
    <n v="1087"/>
    <n v="477"/>
    <n v="921"/>
    <n v="419"/>
  </r>
  <r>
    <x v="110"/>
    <x v="110"/>
    <n v="6714.4"/>
    <n v="2239.1999999999998"/>
    <n v="56.4"/>
    <n v="10070.200000000001"/>
    <n v="173077"/>
    <n v="338234"/>
    <n v="376378"/>
    <n v="309267"/>
    <x v="9"/>
    <n v="11129.8"/>
    <n v="12756.7"/>
    <n v="11217.4"/>
    <n v="36564"/>
    <n v="1046"/>
    <n v="1142"/>
    <n v="487"/>
    <n v="1180"/>
    <n v="435"/>
  </r>
  <r>
    <x v="111"/>
    <x v="111"/>
    <n v="6714.6"/>
    <n v="2243"/>
    <n v="59.8"/>
    <n v="10084.1"/>
    <n v="174645"/>
    <n v="337762"/>
    <n v="375851"/>
    <n v="306657"/>
    <x v="37"/>
    <n v="11431.6"/>
    <n v="12989.8"/>
    <n v="11442"/>
    <n v="37585"/>
    <n v="973"/>
    <n v="1142"/>
    <n v="504"/>
    <n v="995"/>
    <n v="451"/>
  </r>
  <r>
    <x v="112"/>
    <x v="112"/>
    <n v="6717.4"/>
    <n v="2243.1"/>
    <n v="62.6"/>
    <n v="10079.5"/>
    <n v="174387"/>
    <n v="335357"/>
    <n v="373086"/>
    <n v="303024"/>
    <x v="38"/>
    <n v="10906.9"/>
    <n v="12417.1"/>
    <n v="10869.2"/>
    <n v="35887"/>
    <n v="1013"/>
    <n v="1022"/>
    <n v="536"/>
    <n v="1008"/>
    <n v="458"/>
  </r>
  <r>
    <x v="113"/>
    <x v="113"/>
    <n v="6707"/>
    <n v="2238.8000000000002"/>
    <n v="69.5"/>
    <n v="10063"/>
    <n v="174589"/>
    <n v="335104"/>
    <n v="372656"/>
    <n v="300860"/>
    <x v="2"/>
    <n v="10948.4"/>
    <n v="12429.3"/>
    <n v="10884.5"/>
    <n v="36049"/>
    <n v="1005"/>
    <n v="1195"/>
    <n v="535"/>
    <n v="967"/>
    <n v="470"/>
  </r>
  <r>
    <x v="114"/>
    <x v="114"/>
    <n v="6719.6"/>
    <n v="2207.4"/>
    <n v="70.8"/>
    <n v="10045.299999999999"/>
    <n v="174780"/>
    <n v="334524"/>
    <n v="371734"/>
    <n v="299459"/>
    <x v="39"/>
    <n v="10925.4"/>
    <n v="12362.4"/>
    <n v="10828"/>
    <n v="35999"/>
    <n v="1103"/>
    <n v="1274"/>
    <n v="593"/>
    <n v="1014"/>
    <n v="477"/>
  </r>
  <r>
    <x v="115"/>
    <x v="115"/>
    <n v="6704.9"/>
    <n v="2232.3000000000002"/>
    <n v="78.400000000000006"/>
    <n v="10074.700000000001"/>
    <n v="176874"/>
    <n v="337537"/>
    <n v="375280"/>
    <n v="301487"/>
    <x v="40"/>
    <n v="10906.2"/>
    <n v="12313.6"/>
    <n v="10785.5"/>
    <n v="35961"/>
    <n v="1084"/>
    <n v="1331"/>
    <n v="627"/>
    <n v="1094"/>
    <n v="487"/>
  </r>
  <r>
    <x v="116"/>
    <x v="116"/>
    <n v="6690.8"/>
    <n v="2244.1"/>
    <n v="75.5"/>
    <n v="10085.1"/>
    <n v="177472"/>
    <n v="336844"/>
    <n v="375256"/>
    <n v="301827"/>
    <x v="41"/>
    <n v="10874.9"/>
    <n v="12258.4"/>
    <n v="10726.6"/>
    <n v="35883"/>
    <n v="1037"/>
    <n v="1328"/>
    <n v="619"/>
    <n v="1149"/>
    <n v="497"/>
  </r>
  <r>
    <x v="117"/>
    <x v="117"/>
    <n v="6690.6"/>
    <n v="2240.6"/>
    <n v="76.099999999999994"/>
    <n v="10093"/>
    <n v="179516"/>
    <n v="340872"/>
    <n v="378481"/>
    <n v="302567"/>
    <x v="42"/>
    <n v="10828.9"/>
    <n v="12175.1"/>
    <n v="10652.5"/>
    <n v="35759"/>
    <n v="1197"/>
    <n v="1390"/>
    <n v="641"/>
    <n v="1224"/>
    <n v="503"/>
  </r>
  <r>
    <x v="118"/>
    <x v="118"/>
    <n v="6669.3"/>
    <n v="2230.5"/>
    <n v="80.900000000000006"/>
    <n v="10067.299999999999"/>
    <n v="179367"/>
    <n v="337458"/>
    <n v="375217"/>
    <n v="297501"/>
    <x v="43"/>
    <n v="10839.4"/>
    <n v="12121.5"/>
    <n v="10609.7"/>
    <n v="35822"/>
    <n v="1264"/>
    <n v="1405"/>
    <n v="727"/>
    <n v="1192"/>
    <n v="514"/>
  </r>
  <r>
    <x v="119"/>
    <x v="119"/>
    <n v="6672.2"/>
    <n v="2237.1"/>
    <n v="83.4"/>
    <n v="10079.700000000001"/>
    <n v="178826"/>
    <n v="335509"/>
    <n v="372936"/>
    <n v="295841"/>
    <x v="43"/>
    <n v="10859.2"/>
    <n v="12105.6"/>
    <n v="10598.3"/>
    <n v="35918"/>
    <n v="1183"/>
    <n v="1356"/>
    <n v="686"/>
    <n v="1261"/>
    <n v="527"/>
  </r>
  <r>
    <x v="120"/>
    <x v="120"/>
    <n v="6690.1"/>
    <n v="2234.9"/>
    <n v="83.4"/>
    <n v="10080.700000000001"/>
    <n v="178661"/>
    <n v="333830"/>
    <n v="371019"/>
    <n v="294470"/>
    <x v="44"/>
    <n v="10831.6"/>
    <n v="12027.4"/>
    <n v="10530.6"/>
    <n v="35859"/>
    <n v="1330"/>
    <n v="1512"/>
    <n v="699"/>
    <n v="1321"/>
    <n v="533"/>
  </r>
  <r>
    <x v="121"/>
    <x v="79"/>
    <n v="6658"/>
    <n v="2248.5"/>
    <n v="90.4"/>
    <n v="10047.1"/>
    <n v="177984"/>
    <n v="332228"/>
    <n v="369500"/>
    <n v="294580"/>
    <x v="43"/>
    <n v="10825.1"/>
    <n v="12011.5"/>
    <n v="10515.3"/>
    <n v="35870"/>
    <n v="1354"/>
    <n v="1534"/>
    <n v="778"/>
    <n v="1361"/>
    <n v="537"/>
  </r>
  <r>
    <x v="122"/>
    <x v="121"/>
    <n v="6648.6"/>
    <n v="2235.9"/>
    <n v="85.3"/>
    <n v="10024.700000000001"/>
    <n v="177616"/>
    <n v="331002"/>
    <n v="368080"/>
    <n v="293205"/>
    <x v="43"/>
    <n v="10800.7"/>
    <n v="11969.3"/>
    <n v="10476"/>
    <n v="35820"/>
    <n v="1448"/>
    <n v="1481"/>
    <n v="793"/>
    <n v="1407"/>
    <n v="542"/>
  </r>
  <r>
    <x v="123"/>
    <x v="122"/>
    <n v="6638.2"/>
    <n v="2237.4"/>
    <n v="88.3"/>
    <n v="10030.299999999999"/>
    <n v="179375"/>
    <n v="334135"/>
    <n v="370867"/>
    <n v="293827"/>
    <x v="41"/>
    <n v="10813"/>
    <n v="11953.9"/>
    <n v="10466.5"/>
    <n v="35891"/>
    <n v="1415"/>
    <n v="1536"/>
    <n v="842"/>
    <n v="1493"/>
    <n v="545"/>
  </r>
  <r>
    <x v="124"/>
    <x v="123"/>
    <n v="6647.9"/>
    <n v="2238.1"/>
    <n v="87.1"/>
    <n v="10018.799999999999"/>
    <n v="177889"/>
    <n v="329653"/>
    <n v="366280"/>
    <n v="290075"/>
    <x v="4"/>
    <n v="10818.3"/>
    <n v="11925.5"/>
    <n v="10442.299999999999"/>
    <n v="35936"/>
    <n v="1490"/>
    <n v="1539"/>
    <n v="887"/>
    <n v="1470"/>
    <n v="548"/>
  </r>
  <r>
    <x v="125"/>
    <x v="124"/>
    <n v="6627.8"/>
    <n v="2244.1"/>
    <n v="88.4"/>
    <n v="9997.9"/>
    <n v="178975"/>
    <n v="330800"/>
    <n v="367414"/>
    <n v="291892"/>
    <x v="0"/>
    <n v="10820.6"/>
    <n v="11902.1"/>
    <n v="10424.200000000001"/>
    <n v="35970"/>
    <n v="1495"/>
    <n v="1623"/>
    <n v="833"/>
    <n v="1596"/>
    <n v="545"/>
  </r>
  <r>
    <x v="126"/>
    <x v="125"/>
    <n v="6630"/>
    <n v="2236.8000000000002"/>
    <n v="91.3"/>
    <n v="9990.2999999999993"/>
    <n v="178278"/>
    <n v="328076"/>
    <n v="364090"/>
    <n v="288249"/>
    <x v="40"/>
    <n v="10788"/>
    <n v="11821"/>
    <n v="10356.6"/>
    <n v="35887"/>
    <n v="1480"/>
    <n v="1640"/>
    <n v="828"/>
    <n v="1598"/>
    <n v="544"/>
  </r>
  <r>
    <x v="127"/>
    <x v="126"/>
    <n v="6613.7"/>
    <n v="2243.8000000000002"/>
    <n v="96.9"/>
    <n v="9983.7999999999993"/>
    <n v="178689"/>
    <n v="327125"/>
    <n v="363520"/>
    <n v="288029"/>
    <x v="41"/>
    <n v="10759.9"/>
    <n v="11741.4"/>
    <n v="10295.700000000001"/>
    <n v="35819"/>
    <n v="1409"/>
    <n v="1822"/>
    <n v="891"/>
    <n v="1626"/>
    <n v="538"/>
  </r>
  <r>
    <x v="128"/>
    <x v="125"/>
    <n v="6599"/>
    <n v="2254"/>
    <n v="91.7"/>
    <n v="9976.5"/>
    <n v="179355"/>
    <n v="327208"/>
    <n v="364270"/>
    <n v="288759"/>
    <x v="41"/>
    <n v="10750.4"/>
    <n v="11675.2"/>
    <n v="10254.700000000001"/>
    <n v="35813"/>
    <n v="1649"/>
    <n v="1888"/>
    <n v="998"/>
    <n v="1638"/>
    <n v="536"/>
  </r>
  <r>
    <x v="129"/>
    <x v="127"/>
    <n v="6589.6"/>
    <n v="2230.5"/>
    <n v="92.1"/>
    <n v="9927.5"/>
    <n v="177826"/>
    <n v="323362"/>
    <n v="359208"/>
    <n v="283224"/>
    <x v="4"/>
    <n v="10722.4"/>
    <n v="11584"/>
    <n v="10186.299999999999"/>
    <n v="35747"/>
    <n v="1570"/>
    <n v="1893"/>
    <n v="1003"/>
    <n v="1535"/>
    <n v="543"/>
  </r>
  <r>
    <x v="130"/>
    <x v="128"/>
    <n v="6579.9"/>
    <n v="2226.5"/>
    <n v="93.6"/>
    <n v="9911.2999999999993"/>
    <n v="177513"/>
    <n v="322614"/>
    <n v="358398"/>
    <n v="282946"/>
    <x v="45"/>
    <n v="10684.6"/>
    <n v="11527.9"/>
    <n v="10147.799999999999"/>
    <n v="35650"/>
    <n v="1491"/>
    <n v="1918"/>
    <n v="941"/>
    <n v="1570"/>
    <n v="554"/>
  </r>
  <r>
    <x v="131"/>
    <x v="129"/>
    <n v="6552.5"/>
    <n v="2207.4"/>
    <n v="85.4"/>
    <n v="9864.5"/>
    <n v="176875"/>
    <n v="323013"/>
    <n v="358702"/>
    <n v="284039"/>
    <x v="41"/>
    <n v="10623.5"/>
    <n v="11484.4"/>
    <n v="10116.6"/>
    <n v="35476"/>
    <n v="1720"/>
    <n v="2011"/>
    <n v="1016"/>
    <n v="1655"/>
    <n v="559"/>
  </r>
  <r>
    <x v="132"/>
    <x v="130"/>
    <n v="6536.2"/>
    <n v="2195"/>
    <n v="82"/>
    <n v="9813.7000000000007"/>
    <n v="176896"/>
    <n v="325147"/>
    <n v="360514"/>
    <n v="285468"/>
    <x v="41"/>
    <n v="10558.6"/>
    <n v="11435.8"/>
    <n v="10079.700000000001"/>
    <n v="35292"/>
    <n v="1650"/>
    <n v="1877"/>
    <n v="1035"/>
    <n v="1722"/>
    <n v="566"/>
  </r>
  <r>
    <x v="133"/>
    <x v="131"/>
    <n v="6534.9"/>
    <n v="2198.4"/>
    <n v="84.7"/>
    <n v="9836"/>
    <n v="176977"/>
    <n v="324319"/>
    <n v="359087"/>
    <n v="283112"/>
    <x v="46"/>
    <n v="10560.4"/>
    <n v="11402.6"/>
    <n v="10049.700000000001"/>
    <n v="35330"/>
    <n v="1737"/>
    <n v="1934"/>
    <n v="965"/>
    <n v="1763"/>
    <n v="572"/>
  </r>
  <r>
    <x v="134"/>
    <x v="132"/>
    <n v="6516.6"/>
    <n v="2186.8000000000002"/>
    <n v="84.9"/>
    <n v="9790.2000000000007"/>
    <n v="177281"/>
    <n v="323025"/>
    <n v="357754"/>
    <n v="282391"/>
    <x v="47"/>
    <n v="10563.3"/>
    <n v="11369.6"/>
    <n v="10017"/>
    <n v="35370"/>
    <n v="1802"/>
    <n v="2050"/>
    <n v="1074"/>
    <n v="1867"/>
    <n v="566"/>
  </r>
  <r>
    <x v="135"/>
    <x v="133"/>
    <n v="6521.1"/>
    <n v="2190.3000000000002"/>
    <n v="79.099999999999994"/>
    <n v="9781.9"/>
    <n v="177111"/>
    <n v="321647"/>
    <n v="356524"/>
    <n v="282432"/>
    <x v="4"/>
    <n v="10539.8"/>
    <n v="11319"/>
    <n v="9971.2000000000007"/>
    <n v="35321"/>
    <n v="1942"/>
    <n v="1897"/>
    <n v="1086"/>
    <n v="1905"/>
    <n v="565"/>
  </r>
  <r>
    <x v="136"/>
    <x v="134"/>
    <n v="6496.1"/>
    <n v="2190.8000000000002"/>
    <n v="87.4"/>
    <n v="9771.1"/>
    <n v="178177"/>
    <n v="322739"/>
    <n v="357601"/>
    <n v="282777"/>
    <x v="47"/>
    <n v="10549.1"/>
    <n v="11304.7"/>
    <n v="9957.7000000000007"/>
    <n v="35379"/>
    <n v="1821"/>
    <n v="2071"/>
    <n v="1123"/>
    <n v="1998"/>
    <n v="565"/>
  </r>
  <r>
    <x v="137"/>
    <x v="135"/>
    <n v="6491.6"/>
    <n v="2179"/>
    <n v="88.9"/>
    <n v="9753"/>
    <n v="178180"/>
    <n v="320996"/>
    <n v="355826"/>
    <n v="281234"/>
    <x v="39"/>
    <n v="10562.7"/>
    <n v="11263"/>
    <n v="9929.2000000000007"/>
    <n v="35451"/>
    <n v="1969"/>
    <n v="2245"/>
    <n v="1116"/>
    <n v="2118"/>
    <n v="552"/>
  </r>
  <r>
    <x v="138"/>
    <x v="136"/>
    <n v="6469"/>
    <n v="2190.1"/>
    <n v="86.7"/>
    <n v="9733.6"/>
    <n v="177901"/>
    <n v="320238"/>
    <n v="354735"/>
    <n v="280627"/>
    <x v="39"/>
    <n v="10543.4"/>
    <n v="11216.5"/>
    <n v="9894.7000000000007"/>
    <n v="35412"/>
    <n v="2119"/>
    <n v="2048"/>
    <n v="1061"/>
    <n v="2141"/>
    <n v="539"/>
  </r>
  <r>
    <x v="139"/>
    <x v="137"/>
    <n v="6432.7"/>
    <n v="2177.1999999999998"/>
    <n v="91.2"/>
    <n v="9701.1"/>
    <n v="179308"/>
    <n v="322377"/>
    <n v="357360"/>
    <n v="280527"/>
    <x v="39"/>
    <n v="10498.6"/>
    <n v="11154.6"/>
    <n v="9848.2000000000007"/>
    <n v="35286"/>
    <n v="2273"/>
    <n v="2036"/>
    <n v="1174"/>
    <n v="2212"/>
    <n v="523"/>
  </r>
  <r>
    <x v="140"/>
    <x v="138"/>
    <n v="6442"/>
    <n v="2169.1999999999998"/>
    <n v="91.5"/>
    <n v="9665.2999999999993"/>
    <n v="175430"/>
    <n v="313528"/>
    <n v="347526"/>
    <n v="274194"/>
    <x v="43"/>
    <n v="10359.6"/>
    <n v="10939.9"/>
    <n v="9675.2999999999993"/>
    <n v="34844"/>
    <n v="1994"/>
    <n v="1941"/>
    <n v="1239"/>
    <n v="2120"/>
    <n v="511"/>
  </r>
  <r>
    <x v="141"/>
    <x v="139"/>
    <n v="6424.9"/>
    <n v="2164.1999999999998"/>
    <n v="81.599999999999994"/>
    <n v="9625.4"/>
    <n v="175285"/>
    <n v="313253"/>
    <n v="347239"/>
    <n v="274028"/>
    <x v="48"/>
    <n v="10304.9"/>
    <n v="10878.1"/>
    <n v="9622.2000000000007"/>
    <n v="34686"/>
    <n v="2147"/>
    <n v="1907"/>
    <n v="1214"/>
    <n v="2218"/>
    <n v="502"/>
  </r>
  <r>
    <x v="142"/>
    <x v="140"/>
    <n v="6398.8"/>
    <n v="2159.1999999999998"/>
    <n v="74.2"/>
    <n v="9573.4"/>
    <n v="172938"/>
    <n v="310701"/>
    <n v="344319"/>
    <n v="276371"/>
    <x v="44"/>
    <n v="10234.6"/>
    <n v="10826"/>
    <n v="9578.4"/>
    <n v="34477"/>
    <n v="2065"/>
    <n v="1962"/>
    <n v="1336"/>
    <n v="2170"/>
    <n v="490"/>
  </r>
  <r>
    <x v="143"/>
    <x v="141"/>
    <n v="6400.3"/>
    <n v="2123.1"/>
    <n v="76.900000000000006"/>
    <n v="9548.7999999999993"/>
    <n v="172854"/>
    <n v="310350"/>
    <n v="343633"/>
    <n v="273084"/>
    <x v="49"/>
    <n v="10185.6"/>
    <n v="10754.9"/>
    <n v="9518.7000000000007"/>
    <n v="34341"/>
    <n v="2151"/>
    <n v="1922"/>
    <n v="1244"/>
    <n v="2263"/>
    <n v="487"/>
  </r>
  <r>
    <x v="144"/>
    <x v="142"/>
    <n v="6390.7"/>
    <n v="2137.9"/>
    <n v="89.1"/>
    <n v="9586.1"/>
    <n v="174967"/>
    <n v="309881"/>
    <n v="343110"/>
    <n v="269307"/>
    <x v="50"/>
    <n v="10238"/>
    <n v="10701.9"/>
    <n v="9476"/>
    <n v="34548"/>
    <n v="2095"/>
    <n v="1952"/>
    <n v="1255"/>
    <n v="2219"/>
    <n v="476"/>
  </r>
  <r>
    <x v="145"/>
    <x v="143"/>
    <n v="6374.3"/>
    <n v="2122.6999999999998"/>
    <n v="96.5"/>
    <n v="9620.7999999999993"/>
    <n v="177881"/>
    <n v="313634"/>
    <n v="346690"/>
    <n v="265009"/>
    <x v="51"/>
    <n v="10222.5"/>
    <n v="10640.3"/>
    <n v="9422.6"/>
    <n v="34527"/>
    <n v="2054"/>
    <n v="1886"/>
    <n v="1389"/>
    <n v="2203"/>
    <n v="464"/>
  </r>
  <r>
    <x v="146"/>
    <x v="144"/>
    <n v="6356.5"/>
    <n v="2126.1999999999998"/>
    <n v="96"/>
    <n v="9560.7000000000007"/>
    <n v="177571"/>
    <n v="310946"/>
    <n v="343955"/>
    <n v="264454"/>
    <x v="49"/>
    <n v="10196.799999999999"/>
    <n v="10565.7"/>
    <n v="9359.1"/>
    <n v="34469"/>
    <n v="2068"/>
    <n v="1965"/>
    <n v="1274"/>
    <n v="2178"/>
    <n v="455"/>
  </r>
  <r>
    <x v="147"/>
    <x v="145"/>
    <n v="6328.7"/>
    <n v="2116.1"/>
    <n v="86.9"/>
    <n v="9463.2000000000007"/>
    <n v="172755"/>
    <n v="301708"/>
    <n v="334454"/>
    <n v="261241"/>
    <x v="41"/>
    <n v="10167.5"/>
    <n v="10523.7"/>
    <n v="9326.7000000000007"/>
    <n v="34398"/>
    <n v="2025"/>
    <n v="2103"/>
    <n v="1286"/>
    <n v="2085"/>
    <n v="450"/>
  </r>
  <r>
    <x v="148"/>
    <x v="146"/>
    <n v="6310.2"/>
    <n v="2127.3000000000002"/>
    <n v="87.7"/>
    <n v="9510.4"/>
    <n v="173982"/>
    <n v="304180"/>
    <n v="337003"/>
    <n v="263214"/>
    <x v="52"/>
    <n v="10125.6"/>
    <n v="10469.299999999999"/>
    <n v="9279.7000000000007"/>
    <n v="34282"/>
    <n v="2061"/>
    <n v="1927"/>
    <n v="1260"/>
    <n v="2150"/>
    <n v="445"/>
  </r>
  <r>
    <x v="149"/>
    <x v="147"/>
    <n v="6296.2"/>
    <n v="2104"/>
    <n v="92.6"/>
    <n v="9435.5"/>
    <n v="172601"/>
    <n v="301020"/>
    <n v="333293"/>
    <n v="259314"/>
    <x v="46"/>
    <n v="10105.9"/>
    <n v="10414.200000000001"/>
    <n v="9235.1"/>
    <n v="34240"/>
    <n v="1864"/>
    <n v="1787"/>
    <n v="1328"/>
    <n v="2062"/>
    <n v="445"/>
  </r>
  <r>
    <x v="150"/>
    <x v="148"/>
    <n v="6267.5"/>
    <n v="2122.9"/>
    <n v="94.1"/>
    <n v="9412.2999999999993"/>
    <n v="173067"/>
    <n v="300511"/>
    <n v="332980"/>
    <n v="259207"/>
    <x v="46"/>
    <n v="10074.5"/>
    <n v="10352.4"/>
    <n v="9179"/>
    <n v="34156"/>
    <n v="2207"/>
    <n v="1908"/>
    <n v="1319"/>
    <n v="2114"/>
    <n v="446"/>
  </r>
  <r>
    <x v="151"/>
    <x v="149"/>
    <n v="6250.7"/>
    <n v="2115.1999999999998"/>
    <n v="95.5"/>
    <n v="9379.7999999999993"/>
    <n v="171689"/>
    <n v="296957"/>
    <n v="328957"/>
    <n v="256706"/>
    <x v="4"/>
    <n v="10070.4"/>
    <n v="10313.5"/>
    <n v="9148.5"/>
    <n v="34164"/>
    <n v="2144"/>
    <n v="1892"/>
    <n v="1203"/>
    <n v="2139"/>
    <n v="4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">
  <r>
    <x v="0"/>
    <n v="17058.2"/>
    <n v="17031.099999999999"/>
    <n v="27.100000000002183"/>
    <x v="0"/>
    <n v="5.4759599999999997"/>
  </r>
  <r>
    <x v="1"/>
    <n v="16992.2"/>
    <n v="16903.2"/>
    <n v="89"/>
    <x v="1"/>
    <n v="5.4605100000000002"/>
  </r>
  <r>
    <x v="2"/>
    <n v="16927.7"/>
    <n v="16851.400000000001"/>
    <n v="76.299999999999272"/>
    <x v="2"/>
    <n v="5.4610500000000002"/>
  </r>
  <r>
    <x v="3"/>
    <n v="16864.3"/>
    <n v="16778.099999999999"/>
    <n v="86.200000000000728"/>
    <x v="3"/>
    <n v="5.3699700000000004"/>
  </r>
  <r>
    <x v="4"/>
    <n v="16801.3"/>
    <n v="16663.5"/>
    <n v="137.79999999999927"/>
    <x v="4"/>
    <n v="5.3185700000000002"/>
  </r>
  <r>
    <x v="5"/>
    <n v="16738"/>
    <n v="16571.599999999999"/>
    <n v="166.40000000000146"/>
    <x v="5"/>
    <n v="5.2869900000000003"/>
  </r>
  <r>
    <x v="6"/>
    <n v="16673.3"/>
    <n v="16547.599999999999"/>
    <n v="125.70000000000073"/>
    <x v="6"/>
    <n v="5.29575"/>
  </r>
  <r>
    <x v="7"/>
    <n v="16607"/>
    <n v="16527.599999999999"/>
    <n v="79.400000000001455"/>
    <x v="7"/>
    <n v="5.3951399999999996"/>
  </r>
  <r>
    <x v="8"/>
    <n v="16540.2"/>
    <n v="16460.900000000001"/>
    <n v="79.299999999999272"/>
    <x v="8"/>
    <n v="5.3441000000000001"/>
  </r>
  <r>
    <x v="9"/>
    <n v="16473.099999999999"/>
    <n v="16350"/>
    <n v="123.09999999999854"/>
    <x v="9"/>
    <n v="5.3198999999999996"/>
  </r>
  <r>
    <x v="10"/>
    <n v="16405.7"/>
    <n v="16220.2"/>
    <n v="185.5"/>
    <x v="10"/>
    <n v="5.2731000000000003"/>
  </r>
  <r>
    <x v="11"/>
    <n v="16338.6"/>
    <n v="16139.5"/>
    <n v="199.10000000000036"/>
    <x v="11"/>
    <n v="5.2668999999999997"/>
  </r>
  <r>
    <x v="12"/>
    <n v="16272.1"/>
    <n v="15935.8"/>
    <n v="336.30000000000109"/>
    <x v="12"/>
    <n v="5.2570300000000003"/>
  </r>
  <r>
    <x v="13"/>
    <n v="16206.5"/>
    <n v="15757.6"/>
    <n v="448.89999999999964"/>
    <x v="13"/>
    <n v="5.2568700000000002"/>
  </r>
  <r>
    <x v="14"/>
    <n v="16142.8"/>
    <n v="15793.9"/>
    <n v="348.89999999999964"/>
    <x v="14"/>
    <n v="5.2605500000000003"/>
  </r>
  <r>
    <x v="15"/>
    <n v="16079.7"/>
    <n v="15641.3"/>
    <n v="438.40000000000146"/>
    <x v="15"/>
    <n v="5.2268100000000004"/>
  </r>
  <r>
    <x v="16"/>
    <n v="16017.8"/>
    <n v="15521.6"/>
    <n v="496.19999999999891"/>
    <x v="16"/>
    <n v="5.2120100000000003"/>
  </r>
  <r>
    <x v="17"/>
    <n v="15957.4"/>
    <n v="15491.9"/>
    <n v="465.5"/>
    <x v="17"/>
    <n v="5.1887999999999996"/>
  </r>
  <r>
    <x v="18"/>
    <n v="15898.6"/>
    <n v="15384.3"/>
    <n v="514.30000000000109"/>
    <x v="18"/>
    <n v="4.9184099999999997"/>
  </r>
  <r>
    <x v="19"/>
    <n v="15841.8"/>
    <n v="15380.8"/>
    <n v="461"/>
    <x v="19"/>
    <n v="5.0158699999999996"/>
  </r>
  <r>
    <x v="20"/>
    <n v="15787"/>
    <n v="15362.4"/>
    <n v="424.60000000000036"/>
    <x v="20"/>
    <n v="4.9759799999999998"/>
  </r>
  <r>
    <x v="21"/>
    <n v="15734.5"/>
    <n v="15291"/>
    <n v="443.5"/>
    <x v="21"/>
    <n v="4.9820500000000001"/>
  </r>
  <r>
    <x v="22"/>
    <n v="15684.9"/>
    <n v="15190.3"/>
    <n v="494.60000000000036"/>
    <x v="22"/>
    <n v="5.05016"/>
  </r>
  <r>
    <x v="23"/>
    <n v="15637.2"/>
    <n v="15021.1"/>
    <n v="616.10000000000036"/>
    <x v="23"/>
    <n v="5.0342799999999999"/>
  </r>
  <r>
    <x v="24"/>
    <n v="15591.9"/>
    <n v="14989.6"/>
    <n v="602.29999999999927"/>
    <x v="24"/>
    <n v="5.0743799999999997"/>
  </r>
  <r>
    <x v="25"/>
    <n v="15549"/>
    <n v="14881.3"/>
    <n v="667.70000000000073"/>
    <x v="25"/>
    <n v="5.0964499999999999"/>
  </r>
  <r>
    <x v="26"/>
    <n v="15508.2"/>
    <n v="14939"/>
    <n v="569.20000000000073"/>
    <x v="26"/>
    <n v="5.0627399999999998"/>
  </r>
  <r>
    <x v="27"/>
    <n v="15473.4"/>
    <n v="14845.5"/>
    <n v="627.89999999999964"/>
    <x v="27"/>
    <n v="5.0685399999999996"/>
  </r>
  <r>
    <x v="28"/>
    <n v="15439.9"/>
    <n v="14745.9"/>
    <n v="694"/>
    <x v="28"/>
    <n v="5.1733599999999997"/>
  </r>
  <r>
    <x v="29"/>
    <n v="15406.4"/>
    <n v="14604.8"/>
    <n v="801.60000000000036"/>
    <x v="29"/>
    <n v="5.3250999999999999"/>
  </r>
  <r>
    <x v="30"/>
    <n v="15372"/>
    <n v="14541.9"/>
    <n v="830.10000000000036"/>
    <x v="30"/>
    <n v="5.4086499999999997"/>
  </r>
  <r>
    <x v="31"/>
    <n v="15333.2"/>
    <n v="14402.5"/>
    <n v="930.70000000000073"/>
    <x v="31"/>
    <n v="5.5481299999999996"/>
  </r>
  <r>
    <x v="32"/>
    <n v="15291.1"/>
    <n v="14355.6"/>
    <n v="935.5"/>
    <x v="32"/>
    <n v="5.6123500000000002"/>
  </r>
  <r>
    <x v="33"/>
    <n v="15244.8"/>
    <n v="14375"/>
    <n v="869.79999999999927"/>
    <x v="33"/>
    <n v="5.7874499999999998"/>
  </r>
  <r>
    <x v="34"/>
    <n v="15190.4"/>
    <n v="14577"/>
    <n v="613.39999999999964"/>
    <x v="34"/>
    <n v="5.8406500000000001"/>
  </r>
  <r>
    <x v="35"/>
    <n v="15130.9"/>
    <n v="14891.6"/>
    <n v="239.29999999999927"/>
    <x v="35"/>
    <n v="5.8492600000000001"/>
  </r>
  <r>
    <x v="36"/>
    <n v="15068.3"/>
    <n v="14963.4"/>
    <n v="104.89999999999964"/>
    <x v="36"/>
    <n v="5.8037599999999996"/>
  </r>
  <r>
    <x v="37"/>
    <n v="15003.7"/>
    <n v="14889.5"/>
    <n v="114.20000000000073"/>
    <x v="37"/>
    <n v="5.9747199999999996"/>
  </r>
  <r>
    <x v="38"/>
    <n v="14939.7"/>
    <n v="14991.8"/>
    <n v="-52.099999999998545"/>
    <x v="38"/>
    <n v="6.0079500000000001"/>
  </r>
  <r>
    <x v="39"/>
    <n v="14876.2"/>
    <n v="14938.5"/>
    <n v="-62.299999999999272"/>
    <x v="39"/>
    <n v="5.9772499999999997"/>
  </r>
  <r>
    <x v="40"/>
    <n v="14811.9"/>
    <n v="14838.7"/>
    <n v="-26.800000000001091"/>
    <x v="40"/>
    <n v="5.94733"/>
  </r>
  <r>
    <x v="41"/>
    <n v="14746.7"/>
    <n v="14726"/>
    <n v="20.700000000000728"/>
    <x v="41"/>
    <n v="5.9118000000000004"/>
  </r>
  <r>
    <x v="42"/>
    <n v="14681.3"/>
    <n v="14716.9"/>
    <n v="-35.600000000000364"/>
    <x v="42"/>
    <n v="5.9144800000000002"/>
  </r>
  <r>
    <x v="43"/>
    <n v="14614.4"/>
    <n v="14602.6"/>
    <n v="11.799999999999272"/>
    <x v="43"/>
    <n v="5.9284999999999997"/>
  </r>
  <r>
    <x v="44"/>
    <n v="14545.4"/>
    <n v="14589.6"/>
    <n v="-44.200000000000728"/>
    <x v="44"/>
    <n v="5.9745699999999999"/>
  </r>
  <r>
    <x v="45"/>
    <n v="14473.7"/>
    <n v="14546.1"/>
    <n v="-72.399999999999636"/>
    <x v="45"/>
    <n v="6.0725699999999998"/>
  </r>
  <r>
    <x v="46"/>
    <n v="14397.4"/>
    <n v="14373.4"/>
    <n v="24"/>
    <x v="46"/>
    <n v="6.1082099999999997"/>
  </r>
  <r>
    <x v="47"/>
    <n v="14315.9"/>
    <n v="14291.8"/>
    <n v="24.100000000000364"/>
    <x v="47"/>
    <n v="6.1768299999999998"/>
  </r>
  <r>
    <x v="48"/>
    <n v="14231.7"/>
    <n v="14172.7"/>
    <n v="59"/>
    <x v="48"/>
    <n v="6.2587200000000003"/>
  </r>
  <r>
    <x v="49"/>
    <n v="14145.5"/>
    <n v="14099.1"/>
    <n v="46.399999999999636"/>
    <x v="49"/>
    <n v="6.30274"/>
  </r>
  <r>
    <x v="50"/>
    <n v="14057.8"/>
    <n v="13950.4"/>
    <n v="107.39999999999964"/>
    <x v="50"/>
    <n v="6.23386"/>
  </r>
  <r>
    <x v="51"/>
    <n v="13969.9"/>
    <n v="13830.8"/>
    <n v="139.10000000000036"/>
    <x v="51"/>
    <m/>
  </r>
  <r>
    <x v="52"/>
    <n v="13882"/>
    <n v="13706.2"/>
    <n v="175.79999999999927"/>
    <x v="52"/>
    <m/>
  </r>
  <r>
    <x v="53"/>
    <n v="13794.4"/>
    <n v="13606.5"/>
    <n v="187.89999999999964"/>
    <x v="52"/>
    <m/>
  </r>
  <r>
    <x v="54"/>
    <n v="13709.6"/>
    <n v="13528.7"/>
    <n v="180.89999999999964"/>
    <x v="52"/>
    <m/>
  </r>
  <r>
    <x v="55"/>
    <n v="13626.3"/>
    <n v="13372.4"/>
    <n v="253.89999999999964"/>
    <x v="52"/>
    <m/>
  </r>
  <r>
    <x v="56"/>
    <n v="13543.2"/>
    <n v="13152.1"/>
    <n v="391.10000000000036"/>
    <x v="52"/>
    <m/>
  </r>
  <r>
    <x v="57"/>
    <n v="13459.6"/>
    <n v="13031.2"/>
    <n v="428.39999999999964"/>
    <x v="52"/>
    <m/>
  </r>
  <r>
    <x v="58"/>
    <n v="13374.6"/>
    <n v="12964"/>
    <n v="410.60000000000036"/>
    <x v="52"/>
    <m/>
  </r>
  <r>
    <x v="59"/>
    <n v="13289.5"/>
    <n v="12955.8"/>
    <n v="333.70000000000073"/>
    <x v="52"/>
    <m/>
  </r>
  <r>
    <x v="60"/>
    <n v="13202.2"/>
    <n v="12893"/>
    <n v="309.20000000000073"/>
    <x v="52"/>
    <m/>
  </r>
  <r>
    <x v="61"/>
    <n v="13111.9"/>
    <n v="12822.3"/>
    <n v="289.60000000000036"/>
    <x v="52"/>
    <m/>
  </r>
  <r>
    <x v="62"/>
    <n v="13016.9"/>
    <n v="12705.3"/>
    <n v="311.60000000000036"/>
    <x v="52"/>
    <m/>
  </r>
  <r>
    <x v="63"/>
    <n v="12915.4"/>
    <n v="12670.1"/>
    <n v="245.29999999999927"/>
    <x v="52"/>
    <m/>
  </r>
  <r>
    <x v="64"/>
    <n v="12809.8"/>
    <n v="12710.3"/>
    <n v="99.5"/>
    <x v="52"/>
    <m/>
  </r>
  <r>
    <x v="65"/>
    <n v="12700.4"/>
    <n v="12643.3"/>
    <n v="57.100000000000364"/>
    <x v="52"/>
    <m/>
  </r>
  <r>
    <x v="66"/>
    <n v="12586.2"/>
    <n v="12679.3"/>
    <n v="-93.099999999998545"/>
    <x v="52"/>
    <m/>
  </r>
  <r>
    <x v="67"/>
    <n v="12469.5"/>
    <n v="12607.7"/>
    <n v="-138.20000000000073"/>
    <x v="52"/>
    <m/>
  </r>
  <r>
    <x v="68"/>
    <n v="12350.9"/>
    <n v="12592.5"/>
    <n v="-241.60000000000036"/>
    <x v="52"/>
    <m/>
  </r>
  <r>
    <x v="69"/>
    <n v="12231.1"/>
    <n v="12359.1"/>
    <n v="-128"/>
    <x v="52"/>
    <m/>
  </r>
  <r>
    <x v="70"/>
    <n v="12113"/>
    <n v="12323.3"/>
    <n v="-210.29999999999927"/>
    <x v="52"/>
    <m/>
  </r>
  <r>
    <x v="71"/>
    <n v="11993.5"/>
    <n v="12113.1"/>
    <n v="-119.60000000000036"/>
    <x v="52"/>
    <m/>
  </r>
  <r>
    <x v="72"/>
    <n v="11873.8"/>
    <n v="11962.5"/>
    <n v="-88.700000000000728"/>
    <x v="52"/>
    <m/>
  </r>
  <r>
    <x v="73"/>
    <n v="11754.2"/>
    <n v="11864.7"/>
    <n v="-110.5"/>
    <x v="52"/>
    <m/>
  </r>
  <r>
    <x v="74"/>
    <n v="11634.8"/>
    <n v="11770.7"/>
    <n v="-135.90000000000146"/>
    <x v="52"/>
    <m/>
  </r>
  <r>
    <x v="75"/>
    <n v="11515.1"/>
    <n v="11580.6"/>
    <n v="-65.5"/>
    <x v="52"/>
    <m/>
  </r>
  <r>
    <x v="76"/>
    <n v="11396.9"/>
    <n v="11431"/>
    <n v="-34.100000000000364"/>
    <x v="52"/>
    <m/>
  </r>
  <r>
    <x v="77"/>
    <n v="11281"/>
    <n v="11321.2"/>
    <n v="-40.200000000000728"/>
    <x v="52"/>
    <m/>
  </r>
  <r>
    <x v="78"/>
    <n v="11169"/>
    <n v="11210.3"/>
    <n v="-41.299999999999272"/>
    <x v="52"/>
    <m/>
  </r>
  <r>
    <x v="79"/>
    <n v="11060.5"/>
    <n v="11124"/>
    <n v="-63.5"/>
    <x v="52"/>
    <m/>
  </r>
  <r>
    <x v="80"/>
    <n v="10955.9"/>
    <n v="10984.2"/>
    <n v="-28.300000000001091"/>
    <x v="52"/>
    <m/>
  </r>
  <r>
    <x v="81"/>
    <n v="10855.7"/>
    <n v="10820.9"/>
    <n v="34.800000000001091"/>
    <x v="52"/>
    <m/>
  </r>
  <r>
    <x v="82"/>
    <n v="10761.4"/>
    <n v="10739.1"/>
    <n v="22.299999999999272"/>
    <x v="52"/>
    <m/>
  </r>
  <r>
    <x v="83"/>
    <n v="10673.7"/>
    <n v="10626.8"/>
    <n v="46.900000000001455"/>
    <x v="52"/>
    <m/>
  </r>
  <r>
    <x v="84"/>
    <n v="10590.2"/>
    <n v="10529.4"/>
    <n v="60.800000000001091"/>
    <x v="52"/>
    <m/>
  </r>
  <r>
    <x v="85"/>
    <n v="10510"/>
    <n v="10348.700000000001"/>
    <n v="161.29999999999927"/>
    <x v="52"/>
    <m/>
  </r>
  <r>
    <x v="86"/>
    <n v="10432.5"/>
    <n v="10281.200000000001"/>
    <n v="151.29999999999927"/>
    <x v="52"/>
    <m/>
  </r>
  <r>
    <x v="87"/>
    <n v="10355.9"/>
    <n v="10208.799999999999"/>
    <n v="147.10000000000036"/>
    <x v="52"/>
    <m/>
  </r>
  <r>
    <x v="88"/>
    <n v="10280.700000000001"/>
    <n v="10122.1"/>
    <n v="158.60000000000036"/>
    <x v="52"/>
    <m/>
  </r>
  <r>
    <x v="89"/>
    <n v="10206.799999999999"/>
    <n v="10086.9"/>
    <n v="119.89999999999964"/>
    <x v="52"/>
    <m/>
  </r>
  <r>
    <x v="90"/>
    <n v="10131.700000000001"/>
    <n v="10052.5"/>
    <n v="79.200000000000728"/>
    <x v="52"/>
    <m/>
  </r>
  <r>
    <x v="91"/>
    <n v="10058.299999999999"/>
    <n v="9939.7000000000007"/>
    <n v="118.59999999999854"/>
    <x v="52"/>
    <m/>
  </r>
  <r>
    <x v="92"/>
    <n v="9986.2999999999993"/>
    <n v="9881.4"/>
    <n v="104.89999999999964"/>
    <x v="52"/>
    <m/>
  </r>
  <r>
    <x v="93"/>
    <n v="9916"/>
    <n v="9748.2000000000007"/>
    <n v="167.79999999999927"/>
    <x v="52"/>
    <m/>
  </r>
  <r>
    <x v="94"/>
    <n v="9848.4"/>
    <n v="9653.5"/>
    <n v="194.89999999999964"/>
    <x v="52"/>
    <m/>
  </r>
  <r>
    <x v="95"/>
    <n v="9782.2999999999993"/>
    <n v="9526.2999999999993"/>
    <n v="256"/>
    <x v="52"/>
    <m/>
  </r>
  <r>
    <x v="96"/>
    <n v="9717.6"/>
    <n v="9480.1"/>
    <n v="237.5"/>
    <x v="52"/>
    <m/>
  </r>
  <r>
    <x v="97"/>
    <n v="9654.5"/>
    <n v="9424.1"/>
    <n v="230.39999999999964"/>
    <x v="52"/>
    <m/>
  </r>
  <r>
    <x v="98"/>
    <n v="9592.2999999999993"/>
    <n v="9406.5"/>
    <n v="185.79999999999927"/>
    <x v="52"/>
    <m/>
  </r>
  <r>
    <x v="99"/>
    <n v="9532.5"/>
    <n v="9313.2000000000007"/>
    <n v="219.29999999999927"/>
    <x v="52"/>
    <m/>
  </r>
  <r>
    <x v="100"/>
    <n v="9474"/>
    <n v="9223.5"/>
    <n v="250.5"/>
    <x v="52"/>
    <m/>
  </r>
  <r>
    <x v="101"/>
    <n v="9416.5"/>
    <n v="9123"/>
    <n v="293.5"/>
    <x v="52"/>
    <m/>
  </r>
  <r>
    <x v="102"/>
    <n v="9360.1"/>
    <n v="9016.4"/>
    <n v="343.70000000000073"/>
    <x v="52"/>
    <m/>
  </r>
  <r>
    <x v="103"/>
    <n v="9304.7000000000007"/>
    <n v="8977.2999999999993"/>
    <n v="327.40000000000146"/>
    <x v="52"/>
    <m/>
  </r>
  <r>
    <x v="104"/>
    <n v="9249.2000000000007"/>
    <n v="8934.4"/>
    <n v="314.80000000000109"/>
    <x v="52"/>
    <m/>
  </r>
  <r>
    <x v="105"/>
    <n v="9193"/>
    <n v="8865.6"/>
    <n v="327.39999999999964"/>
    <x v="52"/>
    <m/>
  </r>
  <r>
    <x v="106"/>
    <n v="9134.7999999999993"/>
    <n v="8907.4"/>
    <n v="227.39999999999964"/>
    <x v="52"/>
    <m/>
  </r>
  <r>
    <x v="107"/>
    <n v="9074.4"/>
    <n v="8983.9"/>
    <n v="90.5"/>
    <x v="52"/>
    <m/>
  </r>
  <r>
    <x v="108"/>
    <n v="9012.6"/>
    <n v="8981.7000000000007"/>
    <n v="30.899999999999636"/>
    <x v="52"/>
    <m/>
  </r>
  <r>
    <x v="109"/>
    <n v="8949.5"/>
    <n v="8947.1"/>
    <n v="2.3999999999996362"/>
    <x v="5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  <n v="17058.2"/>
    <n v="17031.099999999999"/>
    <n v="27.100000000002183"/>
    <n v="9.9127700000000001"/>
    <n v="5.4759599999999997"/>
  </r>
  <r>
    <x v="1"/>
    <n v="16992.2"/>
    <n v="16903.2"/>
    <n v="89"/>
    <n v="9.9221900000000005"/>
    <n v="5.4605100000000002"/>
  </r>
  <r>
    <x v="2"/>
    <n v="16927.7"/>
    <n v="16851.400000000001"/>
    <n v="76.299999999999272"/>
    <n v="9.9504199999999994"/>
    <n v="5.4610500000000002"/>
  </r>
  <r>
    <x v="3"/>
    <n v="16864.3"/>
    <n v="16778.099999999999"/>
    <n v="86.200000000000728"/>
    <n v="9.8792200000000001"/>
    <n v="5.3699700000000004"/>
  </r>
  <r>
    <x v="4"/>
    <n v="16801.3"/>
    <n v="16663.5"/>
    <n v="137.79999999999927"/>
    <n v="9.8295200000000005"/>
    <n v="5.3185700000000002"/>
  </r>
  <r>
    <x v="5"/>
    <n v="16738"/>
    <n v="16571.599999999999"/>
    <n v="166.40000000000146"/>
    <n v="9.8169500000000003"/>
    <n v="5.2869900000000003"/>
  </r>
  <r>
    <x v="6"/>
    <n v="16673.3"/>
    <n v="16547.599999999999"/>
    <n v="125.70000000000073"/>
    <n v="9.82104"/>
    <n v="5.29575"/>
  </r>
  <r>
    <x v="7"/>
    <n v="16607"/>
    <n v="16527.599999999999"/>
    <n v="79.400000000001455"/>
    <n v="9.9204500000000007"/>
    <n v="5.3951399999999996"/>
  </r>
  <r>
    <x v="8"/>
    <n v="16540.2"/>
    <n v="16460.900000000001"/>
    <n v="79.299999999999272"/>
    <n v="9.8857599999999994"/>
    <n v="5.3441000000000001"/>
  </r>
  <r>
    <x v="9"/>
    <n v="16473.099999999999"/>
    <n v="16350"/>
    <n v="123.09999999999854"/>
    <n v="9.93248"/>
    <n v="5.3198999999999996"/>
  </r>
  <r>
    <x v="10"/>
    <n v="16405.7"/>
    <n v="16220.2"/>
    <n v="185.5"/>
    <n v="9.8893400000000007"/>
    <n v="5.2731000000000003"/>
  </r>
  <r>
    <x v="11"/>
    <n v="16338.6"/>
    <n v="16139.5"/>
    <n v="199.10000000000036"/>
    <n v="9.9494199999999999"/>
    <n v="5.2668999999999997"/>
  </r>
  <r>
    <x v="12"/>
    <n v="16272.1"/>
    <n v="15935.8"/>
    <n v="336.30000000000109"/>
    <n v="10.00568"/>
    <n v="5.2570300000000003"/>
  </r>
  <r>
    <x v="13"/>
    <n v="16206.5"/>
    <n v="15757.6"/>
    <n v="448.89999999999964"/>
    <n v="10.079409999999999"/>
    <n v="5.2568700000000002"/>
  </r>
  <r>
    <x v="14"/>
    <n v="16142.8"/>
    <n v="15793.9"/>
    <n v="348.89999999999964"/>
    <n v="10.170120000000001"/>
    <n v="5.2605500000000003"/>
  </r>
  <r>
    <x v="15"/>
    <n v="16079.7"/>
    <n v="15641.3"/>
    <n v="438.40000000000146"/>
    <n v="10.15897"/>
    <n v="5.2268100000000004"/>
  </r>
  <r>
    <x v="16"/>
    <n v="16017.8"/>
    <n v="15521.6"/>
    <n v="496.19999999999891"/>
    <n v="10.209519999999999"/>
    <n v="5.2120100000000003"/>
  </r>
  <r>
    <x v="17"/>
    <n v="15957.4"/>
    <n v="15491.9"/>
    <n v="465.5"/>
    <n v="10.275370000000001"/>
    <n v="5.1887999999999996"/>
  </r>
  <r>
    <x v="18"/>
    <n v="15898.6"/>
    <n v="15384.3"/>
    <n v="514.30000000000109"/>
    <n v="9.8940300000000008"/>
    <n v="4.9184099999999997"/>
  </r>
  <r>
    <x v="19"/>
    <n v="15841.8"/>
    <n v="15380.8"/>
    <n v="461"/>
    <n v="10.189819999999999"/>
    <n v="5.0158699999999996"/>
  </r>
  <r>
    <x v="20"/>
    <n v="15787"/>
    <n v="15362.4"/>
    <n v="424.60000000000036"/>
    <n v="10.1968"/>
    <n v="4.9759799999999998"/>
  </r>
  <r>
    <x v="21"/>
    <n v="15734.5"/>
    <n v="15291"/>
    <n v="443.5"/>
    <n v="10.3058"/>
    <n v="4.9820500000000001"/>
  </r>
  <r>
    <x v="22"/>
    <n v="15684.9"/>
    <n v="15190.3"/>
    <n v="494.60000000000036"/>
    <n v="10.52125"/>
    <n v="5.05016"/>
  </r>
  <r>
    <x v="23"/>
    <n v="15637.2"/>
    <n v="15021.1"/>
    <n v="616.10000000000036"/>
    <n v="10.61647"/>
    <n v="5.0342799999999999"/>
  </r>
  <r>
    <x v="24"/>
    <n v="15591.9"/>
    <n v="14989.6"/>
    <n v="602.29999999999927"/>
    <n v="10.74057"/>
    <n v="5.0743799999999997"/>
  </r>
  <r>
    <x v="25"/>
    <n v="15549"/>
    <n v="14881.3"/>
    <n v="667.70000000000073"/>
    <n v="10.840769999999999"/>
    <n v="5.0964499999999999"/>
  </r>
  <r>
    <x v="26"/>
    <n v="15508.2"/>
    <n v="14939"/>
    <n v="569.20000000000073"/>
    <n v="11.065099999999999"/>
    <n v="5.0627399999999998"/>
  </r>
  <r>
    <x v="27"/>
    <n v="15473.4"/>
    <n v="14845.5"/>
    <n v="627.89999999999964"/>
    <n v="11.238099999999999"/>
    <n v="5.0685399999999996"/>
  </r>
  <r>
    <x v="28"/>
    <n v="15439.9"/>
    <n v="14745.9"/>
    <n v="694"/>
    <n v="11.438639999999999"/>
    <n v="5.1733599999999997"/>
  </r>
  <r>
    <x v="29"/>
    <n v="15406.4"/>
    <n v="14604.8"/>
    <n v="801.60000000000036"/>
    <n v="11.73892"/>
    <n v="5.3250999999999999"/>
  </r>
  <r>
    <x v="30"/>
    <n v="15372"/>
    <n v="14541.9"/>
    <n v="830.10000000000036"/>
    <n v="11.963620000000001"/>
    <n v="5.4086499999999997"/>
  </r>
  <r>
    <x v="31"/>
    <n v="15333.2"/>
    <n v="14402.5"/>
    <n v="930.70000000000073"/>
    <n v="12.20354"/>
    <n v="5.5481299999999996"/>
  </r>
  <r>
    <x v="32"/>
    <n v="15291.1"/>
    <n v="14355.6"/>
    <n v="935.5"/>
    <n v="12.343450000000001"/>
    <n v="5.6123500000000002"/>
  </r>
  <r>
    <x v="33"/>
    <n v="15244.8"/>
    <n v="14375"/>
    <n v="869.79999999999927"/>
    <n v="12.689909999999999"/>
    <n v="5.7874499999999998"/>
  </r>
  <r>
    <x v="34"/>
    <n v="15190.4"/>
    <n v="14577"/>
    <n v="613.39999999999964"/>
    <n v="12.789709999999999"/>
    <n v="5.8406500000000001"/>
  </r>
  <r>
    <x v="35"/>
    <n v="15130.9"/>
    <n v="14891.6"/>
    <n v="239.29999999999927"/>
    <n v="12.813599999999999"/>
    <n v="5.8492600000000001"/>
  </r>
  <r>
    <x v="36"/>
    <n v="15068.3"/>
    <n v="14963.4"/>
    <n v="104.89999999999964"/>
    <n v="12.70444"/>
    <n v="5.8037599999999996"/>
  </r>
  <r>
    <x v="37"/>
    <n v="15003.7"/>
    <n v="14889.5"/>
    <n v="114.20000000000073"/>
    <n v="13.08328"/>
    <n v="5.9747199999999996"/>
  </r>
  <r>
    <x v="38"/>
    <n v="14939.7"/>
    <n v="14991.8"/>
    <n v="-52.099999999998545"/>
    <n v="13.22221"/>
    <n v="6.0079500000000001"/>
  </r>
  <r>
    <x v="39"/>
    <n v="14876.2"/>
    <n v="14938.5"/>
    <n v="-62.299999999999272"/>
    <n v="13.08586"/>
    <n v="5.9772499999999997"/>
  </r>
  <r>
    <x v="40"/>
    <n v="14811.9"/>
    <n v="14838.7"/>
    <n v="-26.800000000001091"/>
    <n v="12.985939999999999"/>
    <n v="5.94733"/>
  </r>
  <r>
    <x v="41"/>
    <n v="14746.7"/>
    <n v="14726"/>
    <n v="20.700000000000728"/>
    <n v="12.89663"/>
    <n v="5.9118000000000004"/>
  </r>
  <r>
    <x v="42"/>
    <n v="14681.3"/>
    <n v="14716.9"/>
    <n v="-35.600000000000364"/>
    <n v="12.85535"/>
    <n v="5.9144800000000002"/>
  </r>
  <r>
    <x v="43"/>
    <n v="14614.4"/>
    <n v="14602.6"/>
    <n v="11.799999999999272"/>
    <n v="12.772919999999999"/>
    <n v="5.9284999999999997"/>
  </r>
  <r>
    <x v="44"/>
    <n v="14545.4"/>
    <n v="14589.6"/>
    <n v="-44.200000000000728"/>
    <n v="12.671950000000001"/>
    <n v="5.9745699999999999"/>
  </r>
  <r>
    <x v="45"/>
    <n v="14473.7"/>
    <n v="14546.1"/>
    <n v="-72.399999999999636"/>
    <n v="12.58056"/>
    <n v="6.0725699999999998"/>
  </r>
  <r>
    <x v="46"/>
    <n v="14397.4"/>
    <n v="14373.4"/>
    <n v="24"/>
    <n v="12.597659999999999"/>
    <n v="6.1082099999999997"/>
  </r>
  <r>
    <x v="47"/>
    <n v="14315.9"/>
    <n v="14291.8"/>
    <n v="24.100000000000364"/>
    <n v="12.5708"/>
    <n v="6.1768299999999998"/>
  </r>
  <r>
    <x v="48"/>
    <n v="14231.7"/>
    <n v="14172.7"/>
    <n v="59"/>
    <n v="12.54092"/>
    <n v="6.2587200000000003"/>
  </r>
  <r>
    <x v="49"/>
    <n v="14145.5"/>
    <n v="14099.1"/>
    <n v="46.399999999999636"/>
    <n v="12.528130000000001"/>
    <n v="6.30274"/>
  </r>
  <r>
    <x v="50"/>
    <n v="14057.8"/>
    <n v="13950.4"/>
    <n v="107.39999999999964"/>
    <n v="12.22678"/>
    <n v="6.2338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20">
  <r>
    <x v="0"/>
    <n v="1689.8"/>
    <n v="7696.2"/>
    <n v="2561"/>
    <x v="0"/>
  </r>
  <r>
    <x v="1"/>
    <n v="1706.6"/>
    <n v="7687"/>
    <n v="2566.4"/>
    <x v="1"/>
  </r>
  <r>
    <x v="2"/>
    <n v="1684.5"/>
    <n v="7676.3"/>
    <n v="2567.6"/>
    <x v="2"/>
  </r>
  <r>
    <x v="3"/>
    <n v="1677.5"/>
    <n v="7666.2"/>
    <n v="2572"/>
    <x v="3"/>
  </r>
  <r>
    <x v="4"/>
    <n v="1671.4"/>
    <n v="7650.8"/>
    <n v="2560.1"/>
    <x v="4"/>
  </r>
  <r>
    <x v="5"/>
    <n v="1660.4"/>
    <n v="7655"/>
    <n v="2552.6999999999998"/>
    <x v="5"/>
  </r>
  <r>
    <x v="6"/>
    <n v="1643.4"/>
    <n v="7606.3"/>
    <n v="2530"/>
    <x v="6"/>
  </r>
  <r>
    <x v="7"/>
    <n v="1638.2"/>
    <n v="7601.8"/>
    <n v="2537.8000000000002"/>
    <x v="7"/>
  </r>
  <r>
    <x v="8"/>
    <n v="1664.6"/>
    <n v="7591.4"/>
    <n v="2539.8000000000002"/>
    <x v="8"/>
  </r>
  <r>
    <x v="9"/>
    <n v="1637.7"/>
    <n v="7575.4"/>
    <n v="2535.4"/>
    <x v="9"/>
  </r>
  <r>
    <x v="10"/>
    <n v="1641.3"/>
    <n v="7554.6"/>
    <n v="2524.4"/>
    <x v="10"/>
  </r>
  <r>
    <x v="11"/>
    <n v="1624.9"/>
    <n v="7558.3"/>
    <n v="2521.4"/>
    <x v="11"/>
  </r>
  <r>
    <x v="12"/>
    <n v="1597.1"/>
    <n v="7532.4"/>
    <n v="2518.1999999999998"/>
    <x v="12"/>
  </r>
  <r>
    <x v="13"/>
    <n v="1613.7"/>
    <n v="7514.1"/>
    <n v="2514.1"/>
    <x v="13"/>
  </r>
  <r>
    <x v="14"/>
    <n v="1588.3"/>
    <n v="7504.9"/>
    <n v="2525.6"/>
    <x v="14"/>
  </r>
  <r>
    <x v="15"/>
    <n v="1573.2"/>
    <n v="7482.9"/>
    <n v="2518"/>
    <x v="15"/>
  </r>
  <r>
    <x v="16"/>
    <n v="1567"/>
    <n v="7469.5"/>
    <n v="2509"/>
    <x v="16"/>
  </r>
  <r>
    <x v="17"/>
    <n v="1553.8"/>
    <n v="7438.8"/>
    <n v="2490.5"/>
    <x v="17"/>
  </r>
  <r>
    <x v="18"/>
    <n v="1546.5"/>
    <n v="7444.9"/>
    <n v="2493.4"/>
    <x v="18"/>
  </r>
  <r>
    <x v="19"/>
    <n v="1532.9"/>
    <n v="7420.4"/>
    <n v="2482"/>
    <x v="19"/>
  </r>
  <r>
    <x v="20"/>
    <n v="1551.7"/>
    <n v="7416.2"/>
    <n v="2485.1999999999998"/>
    <x v="20"/>
  </r>
  <r>
    <x v="21"/>
    <n v="1545.7"/>
    <n v="7398.2"/>
    <n v="2471.3000000000002"/>
    <x v="21"/>
  </r>
  <r>
    <x v="22"/>
    <n v="1524.3"/>
    <n v="7396.6"/>
    <n v="2461"/>
    <x v="13"/>
  </r>
  <r>
    <x v="23"/>
    <n v="1531.4"/>
    <n v="7376.5"/>
    <n v="2466.5"/>
    <x v="10"/>
  </r>
  <r>
    <x v="24"/>
    <n v="1526.5"/>
    <n v="7355.3"/>
    <n v="2458"/>
    <x v="22"/>
  </r>
  <r>
    <x v="25"/>
    <n v="1516.7"/>
    <n v="7338.2"/>
    <n v="2453.3000000000002"/>
    <x v="23"/>
  </r>
  <r>
    <x v="26"/>
    <n v="1503.9"/>
    <n v="7329.8"/>
    <n v="2439.8000000000002"/>
    <x v="24"/>
  </r>
  <r>
    <x v="27"/>
    <n v="1517.1"/>
    <n v="7321.9"/>
    <n v="2439.9"/>
    <x v="25"/>
  </r>
  <r>
    <x v="28"/>
    <n v="1498"/>
    <n v="7309.9"/>
    <n v="2425.8000000000002"/>
    <x v="26"/>
  </r>
  <r>
    <x v="29"/>
    <n v="1501.7"/>
    <n v="7288"/>
    <n v="2432.4"/>
    <x v="27"/>
  </r>
  <r>
    <x v="30"/>
    <n v="1459.7"/>
    <n v="7289.6"/>
    <n v="2411.1"/>
    <x v="28"/>
  </r>
  <r>
    <x v="31"/>
    <n v="1465.2"/>
    <n v="7261.3"/>
    <n v="2417.1"/>
    <x v="29"/>
  </r>
  <r>
    <x v="32"/>
    <n v="1457.1"/>
    <n v="7235.1"/>
    <n v="2411.9"/>
    <x v="30"/>
  </r>
  <r>
    <x v="33"/>
    <n v="1455.9"/>
    <n v="7219.8"/>
    <n v="2408.1999999999998"/>
    <x v="31"/>
  </r>
  <r>
    <x v="34"/>
    <n v="1431.7"/>
    <n v="7201.1"/>
    <n v="2396.9"/>
    <x v="32"/>
  </r>
  <r>
    <x v="35"/>
    <n v="1419.5"/>
    <n v="7162.8"/>
    <n v="2377.8000000000002"/>
    <x v="33"/>
  </r>
  <r>
    <x v="36"/>
    <n v="1432.7"/>
    <n v="7143.4"/>
    <n v="2388.3000000000002"/>
    <x v="34"/>
  </r>
  <r>
    <x v="37"/>
    <n v="1406.8"/>
    <n v="7101.6"/>
    <n v="2372"/>
    <x v="35"/>
  </r>
  <r>
    <x v="38"/>
    <n v="1405.7"/>
    <n v="7092.1"/>
    <n v="2363.6999999999998"/>
    <x v="34"/>
  </r>
  <r>
    <x v="39"/>
    <n v="1394.7"/>
    <n v="7069.8"/>
    <n v="2357.9"/>
    <x v="36"/>
  </r>
  <r>
    <x v="40"/>
    <n v="1380.2"/>
    <n v="7055"/>
    <n v="2364.3000000000002"/>
    <x v="37"/>
  </r>
  <r>
    <x v="41"/>
    <n v="1391.1"/>
    <n v="7047.7"/>
    <n v="2351.8000000000002"/>
    <x v="38"/>
  </r>
  <r>
    <x v="42"/>
    <n v="1347.2"/>
    <n v="7029.6"/>
    <n v="2346.8000000000002"/>
    <x v="39"/>
  </r>
  <r>
    <x v="43"/>
    <n v="1314.5"/>
    <n v="7028.6"/>
    <n v="2336"/>
    <x v="40"/>
  </r>
  <r>
    <x v="44"/>
    <n v="1329.2"/>
    <n v="7019.9"/>
    <n v="2348.1"/>
    <x v="34"/>
  </r>
  <r>
    <x v="45"/>
    <n v="1342.4"/>
    <n v="7015.7"/>
    <n v="2338.6999999999998"/>
    <x v="41"/>
  </r>
  <r>
    <x v="46"/>
    <n v="1327.1"/>
    <n v="6981.3"/>
    <n v="2332"/>
    <x v="42"/>
  </r>
  <r>
    <x v="47"/>
    <n v="1317"/>
    <n v="6966.8"/>
    <n v="2332.1"/>
    <x v="43"/>
  </r>
  <r>
    <x v="48"/>
    <n v="1318.2"/>
    <n v="6956.2"/>
    <n v="2305.6"/>
    <x v="44"/>
  </r>
  <r>
    <x v="49"/>
    <n v="1315.6"/>
    <n v="6933.5"/>
    <n v="2319.9"/>
    <x v="45"/>
  </r>
  <r>
    <x v="50"/>
    <n v="1311.9"/>
    <n v="6937.9"/>
    <n v="2309.1"/>
    <x v="37"/>
  </r>
  <r>
    <x v="51"/>
    <n v="1300.3"/>
    <n v="6927.1"/>
    <n v="2310"/>
    <x v="46"/>
  </r>
  <r>
    <x v="52"/>
    <n v="1299.5999999999999"/>
    <n v="6921.9"/>
    <n v="2297.1"/>
    <x v="47"/>
  </r>
  <r>
    <x v="53"/>
    <n v="1289.8"/>
    <n v="6929.5"/>
    <n v="2296.1999999999998"/>
    <x v="48"/>
  </r>
  <r>
    <x v="54"/>
    <n v="1304.0999999999999"/>
    <n v="6916.1"/>
    <n v="2303.3000000000002"/>
    <x v="49"/>
  </r>
  <r>
    <x v="55"/>
    <n v="1297.5"/>
    <n v="6910.2"/>
    <n v="2301.6"/>
    <x v="50"/>
  </r>
  <r>
    <x v="56"/>
    <n v="1289.3"/>
    <n v="6920.4"/>
    <n v="2282.6"/>
    <x v="51"/>
  </r>
  <r>
    <x v="57"/>
    <n v="1268.3"/>
    <n v="6922.4"/>
    <n v="2275.4"/>
    <x v="52"/>
  </r>
  <r>
    <x v="58"/>
    <n v="1242.4000000000001"/>
    <n v="6913.4"/>
    <n v="2280"/>
    <x v="53"/>
  </r>
  <r>
    <x v="59"/>
    <n v="1260"/>
    <n v="6912.9"/>
    <n v="2282"/>
    <x v="54"/>
  </r>
  <r>
    <x v="60"/>
    <n v="1236.5999999999999"/>
    <n v="6896.3"/>
    <n v="2281.3000000000002"/>
    <x v="55"/>
  </r>
  <r>
    <x v="61"/>
    <n v="1230.0999999999999"/>
    <n v="6920"/>
    <n v="2279.9"/>
    <x v="56"/>
  </r>
  <r>
    <x v="62"/>
    <n v="1220.9000000000001"/>
    <n v="6906.4"/>
    <n v="2270.4"/>
    <x v="42"/>
  </r>
  <r>
    <x v="63"/>
    <n v="1220.8"/>
    <n v="6906.5"/>
    <n v="2279.8000000000002"/>
    <x v="57"/>
  </r>
  <r>
    <x v="64"/>
    <n v="1224.5999999999999"/>
    <n v="6905"/>
    <n v="2277.4"/>
    <x v="47"/>
  </r>
  <r>
    <x v="65"/>
    <n v="1221"/>
    <n v="6895.1"/>
    <n v="2275.6999999999998"/>
    <x v="58"/>
  </r>
  <r>
    <x v="66"/>
    <n v="1216.8"/>
    <n v="6911.1"/>
    <n v="2276.9"/>
    <x v="59"/>
  </r>
  <r>
    <x v="67"/>
    <n v="1203.5999999999999"/>
    <n v="6887.9"/>
    <n v="2269"/>
    <x v="60"/>
  </r>
  <r>
    <x v="68"/>
    <n v="1185.9000000000001"/>
    <n v="6876.6"/>
    <n v="2253.3000000000002"/>
    <x v="61"/>
  </r>
  <r>
    <x v="69"/>
    <n v="1177.5"/>
    <n v="6876.6"/>
    <n v="2263.6999999999998"/>
    <x v="62"/>
  </r>
  <r>
    <x v="70"/>
    <n v="1181.2"/>
    <n v="6880"/>
    <n v="2270"/>
    <x v="63"/>
  </r>
  <r>
    <x v="71"/>
    <n v="1161.7"/>
    <n v="6882.4"/>
    <n v="2257.6"/>
    <x v="64"/>
  </r>
  <r>
    <x v="72"/>
    <n v="1139.9000000000001"/>
    <n v="6876.7"/>
    <n v="2257.3000000000002"/>
    <x v="65"/>
  </r>
  <r>
    <x v="73"/>
    <n v="1144.3"/>
    <n v="6870.9"/>
    <n v="2264.3000000000002"/>
    <x v="62"/>
  </r>
  <r>
    <x v="74"/>
    <n v="1126.9000000000001"/>
    <n v="6850.9"/>
    <n v="2271.1999999999998"/>
    <x v="66"/>
  </r>
  <r>
    <x v="75"/>
    <n v="1131.7"/>
    <n v="6841.5"/>
    <n v="2258"/>
    <x v="55"/>
  </r>
  <r>
    <x v="76"/>
    <n v="1144"/>
    <n v="6825.3"/>
    <n v="2267.6"/>
    <x v="67"/>
  </r>
  <r>
    <x v="77"/>
    <n v="1152.5"/>
    <n v="6829.2"/>
    <n v="2261"/>
    <x v="68"/>
  </r>
  <r>
    <x v="78"/>
    <n v="1136.2"/>
    <n v="6807.3"/>
    <n v="2267.8000000000002"/>
    <x v="43"/>
  </r>
  <r>
    <x v="79"/>
    <n v="1136.5999999999999"/>
    <n v="6799.5"/>
    <n v="2266.4"/>
    <x v="69"/>
  </r>
  <r>
    <x v="80"/>
    <n v="1128.9000000000001"/>
    <n v="6801.3"/>
    <n v="2257.5"/>
    <x v="70"/>
  </r>
  <r>
    <x v="81"/>
    <n v="1126.2"/>
    <n v="6790"/>
    <n v="2260.1999999999998"/>
    <x v="71"/>
  </r>
  <r>
    <x v="82"/>
    <n v="1127.2"/>
    <n v="6765.6"/>
    <n v="2245.6"/>
    <x v="72"/>
  </r>
  <r>
    <x v="83"/>
    <n v="1098.2"/>
    <n v="6752.5"/>
    <n v="2237"/>
    <x v="73"/>
  </r>
  <r>
    <x v="84"/>
    <n v="1094.5999999999999"/>
    <n v="6748.8"/>
    <n v="2232.1"/>
    <x v="74"/>
  </r>
  <r>
    <x v="85"/>
    <n v="1088.5"/>
    <n v="6730.7"/>
    <n v="2208.9"/>
    <x v="75"/>
  </r>
  <r>
    <x v="86"/>
    <n v="1081.0999999999999"/>
    <n v="6723.2"/>
    <n v="2217.1999999999998"/>
    <x v="76"/>
  </r>
  <r>
    <x v="87"/>
    <n v="1075.5999999999999"/>
    <n v="6716.1"/>
    <n v="2209.9"/>
    <x v="77"/>
  </r>
  <r>
    <x v="88"/>
    <n v="1072.2"/>
    <n v="6691.7"/>
    <n v="2209.1"/>
    <x v="78"/>
  </r>
  <r>
    <x v="89"/>
    <n v="1076.3"/>
    <n v="6675.6"/>
    <n v="2208.3000000000002"/>
    <x v="77"/>
  </r>
  <r>
    <x v="90"/>
    <n v="1030.8"/>
    <n v="6676.6"/>
    <n v="2203.4"/>
    <x v="77"/>
  </r>
  <r>
    <x v="91"/>
    <n v="1028.3"/>
    <n v="6659.6"/>
    <n v="2193.1999999999998"/>
    <x v="79"/>
  </r>
  <r>
    <x v="92"/>
    <n v="1041.0999999999999"/>
    <n v="6664.4"/>
    <n v="2190.9"/>
    <x v="80"/>
  </r>
  <r>
    <x v="93"/>
    <n v="1037.8"/>
    <n v="6632.7"/>
    <n v="2177.3000000000002"/>
    <x v="81"/>
  </r>
  <r>
    <x v="94"/>
    <n v="1015.8"/>
    <n v="6651"/>
    <n v="2182.1999999999998"/>
    <x v="82"/>
  </r>
  <r>
    <x v="95"/>
    <n v="1007.2"/>
    <n v="6645.7"/>
    <n v="2177.4"/>
    <x v="83"/>
  </r>
  <r>
    <x v="96"/>
    <n v="1110.5"/>
    <n v="6647.2"/>
    <n v="2176.1"/>
    <x v="84"/>
  </r>
  <r>
    <x v="97"/>
    <n v="1034"/>
    <n v="6635.1"/>
    <n v="2164"/>
    <x v="85"/>
  </r>
  <r>
    <x v="98"/>
    <n v="1014.8"/>
    <n v="6632.8"/>
    <n v="2153.5"/>
    <x v="86"/>
  </r>
  <r>
    <x v="99"/>
    <n v="1006.8"/>
    <n v="6635"/>
    <n v="2169.6"/>
    <x v="87"/>
  </r>
  <r>
    <x v="100"/>
    <n v="986.1"/>
    <n v="6650.7"/>
    <n v="2170"/>
    <x v="88"/>
  </r>
  <r>
    <x v="101"/>
    <n v="994.3"/>
    <n v="6654.8"/>
    <n v="2173.4"/>
    <x v="89"/>
  </r>
  <r>
    <x v="102"/>
    <n v="1006.3"/>
    <n v="6653.3"/>
    <n v="2187.1999999999998"/>
    <x v="90"/>
  </r>
  <r>
    <x v="103"/>
    <n v="1025.2"/>
    <n v="6679.5"/>
    <n v="2179.9"/>
    <x v="91"/>
  </r>
  <r>
    <x v="104"/>
    <n v="994.4"/>
    <n v="6682.6"/>
    <n v="2165.9"/>
    <x v="92"/>
  </r>
  <r>
    <x v="105"/>
    <n v="1010.6"/>
    <n v="6706.5"/>
    <n v="2180.3000000000002"/>
    <x v="93"/>
  </r>
  <r>
    <x v="106"/>
    <n v="1015.3"/>
    <n v="6711.8"/>
    <n v="2189.5"/>
    <x v="94"/>
  </r>
  <r>
    <x v="107"/>
    <n v="1061.7"/>
    <n v="6712.5"/>
    <n v="2186.9"/>
    <x v="95"/>
  </r>
  <r>
    <x v="108"/>
    <n v="1105.0999999999999"/>
    <n v="6699.1"/>
    <n v="2221.5"/>
    <x v="96"/>
  </r>
  <r>
    <x v="109"/>
    <n v="1087.3"/>
    <n v="6712.6"/>
    <n v="2228.1"/>
    <x v="91"/>
  </r>
  <r>
    <x v="110"/>
    <n v="1115"/>
    <n v="6714.4"/>
    <n v="2239.1999999999998"/>
    <x v="97"/>
  </r>
  <r>
    <x v="111"/>
    <n v="1124.5999999999999"/>
    <n v="6714.6"/>
    <n v="2243"/>
    <x v="98"/>
  </r>
  <r>
    <x v="112"/>
    <n v="1117.3"/>
    <n v="6717.4"/>
    <n v="2243.1"/>
    <x v="99"/>
  </r>
  <r>
    <x v="113"/>
    <n v="1115.4000000000001"/>
    <n v="6707"/>
    <n v="2238.8000000000002"/>
    <x v="100"/>
  </r>
  <r>
    <x v="114"/>
    <n v="1117.2"/>
    <n v="6719.6"/>
    <n v="2207.4"/>
    <x v="86"/>
  </r>
  <r>
    <x v="115"/>
    <n v="1134.9000000000001"/>
    <n v="6704.9"/>
    <n v="2232.3000000000002"/>
    <x v="101"/>
  </r>
  <r>
    <x v="116"/>
    <n v="1146.5"/>
    <n v="6690.8"/>
    <n v="2244.1"/>
    <x v="102"/>
  </r>
  <r>
    <x v="117"/>
    <n v="1157.4000000000001"/>
    <n v="6690.6"/>
    <n v="2240.6"/>
    <x v="103"/>
  </r>
  <r>
    <x v="118"/>
    <n v="1162.4000000000001"/>
    <n v="6669.3"/>
    <n v="2230.5"/>
    <x v="104"/>
  </r>
  <r>
    <x v="119"/>
    <n v="1165"/>
    <n v="6672.2"/>
    <n v="2237.1"/>
    <x v="105"/>
  </r>
  <r>
    <x v="120"/>
    <n v="1151.2"/>
    <n v="6690.1"/>
    <n v="2234.9"/>
    <x v="105"/>
  </r>
  <r>
    <x v="121"/>
    <n v="1136.5999999999999"/>
    <n v="6658"/>
    <n v="2248.5"/>
    <x v="106"/>
  </r>
  <r>
    <x v="122"/>
    <n v="1136.0999999999999"/>
    <n v="6648.6"/>
    <n v="2235.9"/>
    <x v="107"/>
  </r>
  <r>
    <x v="123"/>
    <n v="1149.5"/>
    <n v="6638.2"/>
    <n v="2237.4"/>
    <x v="108"/>
  </r>
  <r>
    <x v="124"/>
    <n v="1129.2"/>
    <n v="6647.9"/>
    <n v="2238.1"/>
    <x v="109"/>
  </r>
  <r>
    <x v="125"/>
    <n v="1122.8"/>
    <n v="6627.8"/>
    <n v="2244.1"/>
    <x v="110"/>
  </r>
  <r>
    <x v="126"/>
    <n v="1120.4000000000001"/>
    <n v="6630"/>
    <n v="2236.8000000000002"/>
    <x v="21"/>
  </r>
  <r>
    <x v="127"/>
    <n v="1122.9000000000001"/>
    <n v="6613.7"/>
    <n v="2243.8000000000002"/>
    <x v="5"/>
  </r>
  <r>
    <x v="128"/>
    <n v="1120.4000000000001"/>
    <n v="6599"/>
    <n v="2254"/>
    <x v="18"/>
  </r>
  <r>
    <x v="129"/>
    <n v="1105.4000000000001"/>
    <n v="6589.6"/>
    <n v="2230.5"/>
    <x v="111"/>
  </r>
  <r>
    <x v="130"/>
    <n v="1103"/>
    <n v="6579.9"/>
    <n v="2226.5"/>
    <x v="30"/>
  </r>
  <r>
    <x v="131"/>
    <n v="1102.4000000000001"/>
    <n v="6552.5"/>
    <n v="2207.4"/>
    <x v="112"/>
  </r>
  <r>
    <x v="132"/>
    <n v="1082.3"/>
    <n v="6536.2"/>
    <n v="2195"/>
    <x v="113"/>
  </r>
  <r>
    <x v="133"/>
    <n v="1100.5"/>
    <n v="6534.9"/>
    <n v="2198.4"/>
    <x v="114"/>
  </r>
  <r>
    <x v="134"/>
    <n v="1085.8"/>
    <n v="6516.6"/>
    <n v="2186.8000000000002"/>
    <x v="115"/>
  </r>
  <r>
    <x v="135"/>
    <n v="1071.4000000000001"/>
    <n v="6521.1"/>
    <n v="2190.3000000000002"/>
    <x v="116"/>
  </r>
  <r>
    <x v="136"/>
    <n v="1083.2"/>
    <n v="6496.1"/>
    <n v="2190.8000000000002"/>
    <x v="117"/>
  </r>
  <r>
    <x v="137"/>
    <n v="1081.5999999999999"/>
    <n v="6491.6"/>
    <n v="2179"/>
    <x v="118"/>
  </r>
  <r>
    <x v="138"/>
    <n v="1074.3"/>
    <n v="6469"/>
    <n v="2190.1"/>
    <x v="119"/>
  </r>
  <r>
    <x v="139"/>
    <n v="1088.2"/>
    <n v="6432.7"/>
    <n v="2177.1999999999998"/>
    <x v="11"/>
  </r>
  <r>
    <x v="140"/>
    <n v="1055.7"/>
    <n v="6442"/>
    <n v="2169.1999999999998"/>
    <x v="120"/>
  </r>
  <r>
    <x v="141"/>
    <n v="1039.8"/>
    <n v="6424.9"/>
    <n v="2164.1999999999998"/>
    <x v="39"/>
  </r>
  <r>
    <x v="142"/>
    <n v="1021"/>
    <n v="6398.8"/>
    <n v="2159.1999999999998"/>
    <x v="69"/>
  </r>
  <r>
    <x v="143"/>
    <n v="1030.3"/>
    <n v="6400.3"/>
    <n v="2123.1"/>
    <x v="121"/>
  </r>
  <r>
    <x v="144"/>
    <n v="1057.5999999999999"/>
    <n v="6390.7"/>
    <n v="2137.9"/>
    <x v="122"/>
  </r>
  <r>
    <x v="145"/>
    <n v="1114"/>
    <n v="6374.3"/>
    <n v="2122.6999999999998"/>
    <x v="123"/>
  </r>
  <r>
    <x v="146"/>
    <n v="1074.4000000000001"/>
    <n v="6356.5"/>
    <n v="2126.1999999999998"/>
    <x v="124"/>
  </r>
  <r>
    <x v="147"/>
    <n v="1022.9"/>
    <n v="6328.7"/>
    <n v="2116.1"/>
    <x v="32"/>
  </r>
  <r>
    <x v="148"/>
    <n v="1068.8"/>
    <n v="6310.2"/>
    <n v="2127.3000000000002"/>
    <x v="125"/>
  </r>
  <r>
    <x v="149"/>
    <n v="1036.4000000000001"/>
    <n v="6296.2"/>
    <n v="2104"/>
    <x v="20"/>
  </r>
  <r>
    <x v="150"/>
    <n v="1024.8"/>
    <n v="6267.5"/>
    <n v="2122.9"/>
    <x v="126"/>
  </r>
  <r>
    <x v="151"/>
    <n v="1017.6"/>
    <n v="6250.7"/>
    <n v="2115.1999999999998"/>
    <x v="127"/>
  </r>
  <r>
    <x v="152"/>
    <m/>
    <m/>
    <m/>
    <x v="3"/>
  </r>
  <r>
    <x v="153"/>
    <m/>
    <m/>
    <m/>
    <x v="128"/>
  </r>
  <r>
    <x v="154"/>
    <m/>
    <m/>
    <m/>
    <x v="18"/>
  </r>
  <r>
    <x v="155"/>
    <m/>
    <m/>
    <m/>
    <x v="129"/>
  </r>
  <r>
    <x v="156"/>
    <m/>
    <m/>
    <m/>
    <x v="26"/>
  </r>
  <r>
    <x v="157"/>
    <m/>
    <m/>
    <m/>
    <x v="130"/>
  </r>
  <r>
    <x v="158"/>
    <m/>
    <m/>
    <m/>
    <x v="131"/>
  </r>
  <r>
    <x v="159"/>
    <m/>
    <m/>
    <m/>
    <x v="132"/>
  </r>
  <r>
    <x v="160"/>
    <m/>
    <m/>
    <m/>
    <x v="129"/>
  </r>
  <r>
    <x v="161"/>
    <m/>
    <m/>
    <m/>
    <x v="133"/>
  </r>
  <r>
    <x v="162"/>
    <m/>
    <m/>
    <m/>
    <x v="134"/>
  </r>
  <r>
    <x v="163"/>
    <m/>
    <m/>
    <m/>
    <x v="135"/>
  </r>
  <r>
    <x v="164"/>
    <m/>
    <m/>
    <m/>
    <x v="20"/>
  </r>
  <r>
    <x v="165"/>
    <m/>
    <m/>
    <m/>
    <x v="136"/>
  </r>
  <r>
    <x v="166"/>
    <m/>
    <m/>
    <m/>
    <x v="137"/>
  </r>
  <r>
    <x v="167"/>
    <m/>
    <m/>
    <m/>
    <x v="125"/>
  </r>
  <r>
    <x v="168"/>
    <m/>
    <m/>
    <m/>
    <x v="138"/>
  </r>
  <r>
    <x v="169"/>
    <m/>
    <m/>
    <m/>
    <x v="139"/>
  </r>
  <r>
    <x v="170"/>
    <m/>
    <m/>
    <m/>
    <x v="140"/>
  </r>
  <r>
    <x v="171"/>
    <m/>
    <m/>
    <m/>
    <x v="111"/>
  </r>
  <r>
    <x v="172"/>
    <m/>
    <m/>
    <m/>
    <x v="141"/>
  </r>
  <r>
    <x v="173"/>
    <m/>
    <m/>
    <m/>
    <x v="49"/>
  </r>
  <r>
    <x v="174"/>
    <m/>
    <m/>
    <m/>
    <x v="142"/>
  </r>
  <r>
    <x v="175"/>
    <m/>
    <m/>
    <m/>
    <x v="143"/>
  </r>
  <r>
    <x v="176"/>
    <m/>
    <m/>
    <m/>
    <x v="119"/>
  </r>
  <r>
    <x v="177"/>
    <m/>
    <m/>
    <m/>
    <x v="144"/>
  </r>
  <r>
    <x v="178"/>
    <m/>
    <m/>
    <m/>
    <x v="145"/>
  </r>
  <r>
    <x v="179"/>
    <m/>
    <m/>
    <m/>
    <x v="146"/>
  </r>
  <r>
    <x v="180"/>
    <m/>
    <m/>
    <m/>
    <x v="147"/>
  </r>
  <r>
    <x v="181"/>
    <m/>
    <m/>
    <m/>
    <x v="148"/>
  </r>
  <r>
    <x v="182"/>
    <m/>
    <m/>
    <m/>
    <x v="149"/>
  </r>
  <r>
    <x v="183"/>
    <m/>
    <m/>
    <m/>
    <x v="5"/>
  </r>
  <r>
    <x v="184"/>
    <m/>
    <m/>
    <m/>
    <x v="27"/>
  </r>
  <r>
    <x v="185"/>
    <m/>
    <m/>
    <m/>
    <x v="150"/>
  </r>
  <r>
    <x v="186"/>
    <m/>
    <m/>
    <m/>
    <x v="25"/>
  </r>
  <r>
    <x v="187"/>
    <m/>
    <m/>
    <m/>
    <x v="27"/>
  </r>
  <r>
    <x v="188"/>
    <m/>
    <m/>
    <m/>
    <x v="31"/>
  </r>
  <r>
    <x v="189"/>
    <m/>
    <m/>
    <m/>
    <x v="151"/>
  </r>
  <r>
    <x v="190"/>
    <m/>
    <m/>
    <m/>
    <x v="52"/>
  </r>
  <r>
    <x v="191"/>
    <m/>
    <m/>
    <m/>
    <x v="35"/>
  </r>
  <r>
    <x v="192"/>
    <m/>
    <m/>
    <m/>
    <x v="120"/>
  </r>
  <r>
    <x v="193"/>
    <m/>
    <m/>
    <m/>
    <x v="149"/>
  </r>
  <r>
    <x v="194"/>
    <m/>
    <m/>
    <m/>
    <x v="20"/>
  </r>
  <r>
    <x v="195"/>
    <m/>
    <m/>
    <m/>
    <x v="19"/>
  </r>
  <r>
    <x v="196"/>
    <m/>
    <m/>
    <m/>
    <x v="110"/>
  </r>
  <r>
    <x v="197"/>
    <m/>
    <m/>
    <m/>
    <x v="120"/>
  </r>
  <r>
    <x v="198"/>
    <m/>
    <m/>
    <m/>
    <x v="152"/>
  </r>
  <r>
    <x v="199"/>
    <m/>
    <m/>
    <m/>
    <x v="15"/>
  </r>
  <r>
    <x v="200"/>
    <m/>
    <m/>
    <m/>
    <x v="153"/>
  </r>
  <r>
    <x v="201"/>
    <m/>
    <m/>
    <m/>
    <x v="154"/>
  </r>
  <r>
    <x v="202"/>
    <m/>
    <m/>
    <m/>
    <x v="155"/>
  </r>
  <r>
    <x v="203"/>
    <m/>
    <m/>
    <m/>
    <x v="156"/>
  </r>
  <r>
    <x v="204"/>
    <m/>
    <m/>
    <m/>
    <x v="157"/>
  </r>
  <r>
    <x v="205"/>
    <m/>
    <m/>
    <m/>
    <x v="158"/>
  </r>
  <r>
    <x v="206"/>
    <m/>
    <m/>
    <m/>
    <x v="159"/>
  </r>
  <r>
    <x v="207"/>
    <m/>
    <m/>
    <m/>
    <x v="160"/>
  </r>
  <r>
    <x v="208"/>
    <m/>
    <m/>
    <m/>
    <x v="161"/>
  </r>
  <r>
    <x v="209"/>
    <m/>
    <m/>
    <m/>
    <x v="162"/>
  </r>
  <r>
    <x v="210"/>
    <m/>
    <m/>
    <m/>
    <x v="163"/>
  </r>
  <r>
    <x v="211"/>
    <m/>
    <m/>
    <m/>
    <x v="164"/>
  </r>
  <r>
    <x v="212"/>
    <m/>
    <m/>
    <m/>
    <x v="165"/>
  </r>
  <r>
    <x v="213"/>
    <m/>
    <m/>
    <m/>
    <x v="165"/>
  </r>
  <r>
    <x v="214"/>
    <m/>
    <m/>
    <m/>
    <x v="165"/>
  </r>
  <r>
    <x v="215"/>
    <m/>
    <m/>
    <m/>
    <x v="165"/>
  </r>
  <r>
    <x v="216"/>
    <m/>
    <m/>
    <m/>
    <x v="165"/>
  </r>
  <r>
    <x v="217"/>
    <m/>
    <m/>
    <m/>
    <x v="165"/>
  </r>
  <r>
    <x v="218"/>
    <m/>
    <m/>
    <m/>
    <x v="165"/>
  </r>
  <r>
    <x v="219"/>
    <m/>
    <m/>
    <m/>
    <x v="165"/>
  </r>
  <r>
    <x v="220"/>
    <m/>
    <m/>
    <m/>
    <x v="165"/>
  </r>
  <r>
    <x v="221"/>
    <m/>
    <m/>
    <m/>
    <x v="165"/>
  </r>
  <r>
    <x v="222"/>
    <m/>
    <m/>
    <m/>
    <x v="165"/>
  </r>
  <r>
    <x v="223"/>
    <m/>
    <m/>
    <m/>
    <x v="165"/>
  </r>
  <r>
    <x v="224"/>
    <m/>
    <m/>
    <m/>
    <x v="165"/>
  </r>
  <r>
    <x v="225"/>
    <m/>
    <m/>
    <m/>
    <x v="165"/>
  </r>
  <r>
    <x v="226"/>
    <m/>
    <m/>
    <m/>
    <x v="165"/>
  </r>
  <r>
    <x v="227"/>
    <m/>
    <m/>
    <m/>
    <x v="165"/>
  </r>
  <r>
    <x v="228"/>
    <m/>
    <m/>
    <m/>
    <x v="165"/>
  </r>
  <r>
    <x v="229"/>
    <m/>
    <m/>
    <m/>
    <x v="165"/>
  </r>
  <r>
    <x v="230"/>
    <m/>
    <m/>
    <m/>
    <x v="165"/>
  </r>
  <r>
    <x v="231"/>
    <m/>
    <m/>
    <m/>
    <x v="165"/>
  </r>
  <r>
    <x v="232"/>
    <m/>
    <m/>
    <m/>
    <x v="165"/>
  </r>
  <r>
    <x v="233"/>
    <m/>
    <m/>
    <m/>
    <x v="165"/>
  </r>
  <r>
    <x v="234"/>
    <m/>
    <m/>
    <m/>
    <x v="165"/>
  </r>
  <r>
    <x v="235"/>
    <m/>
    <m/>
    <m/>
    <x v="165"/>
  </r>
  <r>
    <x v="236"/>
    <m/>
    <m/>
    <m/>
    <x v="165"/>
  </r>
  <r>
    <x v="237"/>
    <m/>
    <m/>
    <m/>
    <x v="165"/>
  </r>
  <r>
    <x v="238"/>
    <m/>
    <m/>
    <m/>
    <x v="165"/>
  </r>
  <r>
    <x v="239"/>
    <m/>
    <m/>
    <m/>
    <x v="165"/>
  </r>
  <r>
    <x v="240"/>
    <m/>
    <m/>
    <m/>
    <x v="165"/>
  </r>
  <r>
    <x v="241"/>
    <m/>
    <m/>
    <m/>
    <x v="165"/>
  </r>
  <r>
    <x v="242"/>
    <m/>
    <m/>
    <m/>
    <x v="165"/>
  </r>
  <r>
    <x v="243"/>
    <m/>
    <m/>
    <m/>
    <x v="165"/>
  </r>
  <r>
    <x v="244"/>
    <m/>
    <m/>
    <m/>
    <x v="165"/>
  </r>
  <r>
    <x v="245"/>
    <m/>
    <m/>
    <m/>
    <x v="165"/>
  </r>
  <r>
    <x v="246"/>
    <m/>
    <m/>
    <m/>
    <x v="165"/>
  </r>
  <r>
    <x v="247"/>
    <m/>
    <m/>
    <m/>
    <x v="165"/>
  </r>
  <r>
    <x v="248"/>
    <m/>
    <m/>
    <m/>
    <x v="165"/>
  </r>
  <r>
    <x v="249"/>
    <m/>
    <m/>
    <m/>
    <x v="165"/>
  </r>
  <r>
    <x v="250"/>
    <m/>
    <m/>
    <m/>
    <x v="165"/>
  </r>
  <r>
    <x v="251"/>
    <m/>
    <m/>
    <m/>
    <x v="165"/>
  </r>
  <r>
    <x v="252"/>
    <m/>
    <m/>
    <m/>
    <x v="165"/>
  </r>
  <r>
    <x v="253"/>
    <m/>
    <m/>
    <m/>
    <x v="165"/>
  </r>
  <r>
    <x v="254"/>
    <m/>
    <m/>
    <m/>
    <x v="165"/>
  </r>
  <r>
    <x v="255"/>
    <m/>
    <m/>
    <m/>
    <x v="165"/>
  </r>
  <r>
    <x v="256"/>
    <m/>
    <m/>
    <m/>
    <x v="165"/>
  </r>
  <r>
    <x v="257"/>
    <m/>
    <m/>
    <m/>
    <x v="165"/>
  </r>
  <r>
    <x v="258"/>
    <m/>
    <m/>
    <m/>
    <x v="165"/>
  </r>
  <r>
    <x v="259"/>
    <m/>
    <m/>
    <m/>
    <x v="165"/>
  </r>
  <r>
    <x v="260"/>
    <m/>
    <m/>
    <m/>
    <x v="165"/>
  </r>
  <r>
    <x v="261"/>
    <m/>
    <m/>
    <m/>
    <x v="165"/>
  </r>
  <r>
    <x v="262"/>
    <m/>
    <m/>
    <m/>
    <x v="165"/>
  </r>
  <r>
    <x v="263"/>
    <m/>
    <m/>
    <m/>
    <x v="165"/>
  </r>
  <r>
    <x v="264"/>
    <m/>
    <m/>
    <m/>
    <x v="165"/>
  </r>
  <r>
    <x v="265"/>
    <m/>
    <m/>
    <m/>
    <x v="165"/>
  </r>
  <r>
    <x v="266"/>
    <m/>
    <m/>
    <m/>
    <x v="165"/>
  </r>
  <r>
    <x v="267"/>
    <m/>
    <m/>
    <m/>
    <x v="165"/>
  </r>
  <r>
    <x v="268"/>
    <m/>
    <m/>
    <m/>
    <x v="165"/>
  </r>
  <r>
    <x v="269"/>
    <m/>
    <m/>
    <m/>
    <x v="165"/>
  </r>
  <r>
    <x v="270"/>
    <m/>
    <m/>
    <m/>
    <x v="165"/>
  </r>
  <r>
    <x v="271"/>
    <m/>
    <m/>
    <m/>
    <x v="165"/>
  </r>
  <r>
    <x v="272"/>
    <m/>
    <m/>
    <m/>
    <x v="165"/>
  </r>
  <r>
    <x v="273"/>
    <m/>
    <m/>
    <m/>
    <x v="165"/>
  </r>
  <r>
    <x v="274"/>
    <m/>
    <m/>
    <m/>
    <x v="165"/>
  </r>
  <r>
    <x v="275"/>
    <m/>
    <m/>
    <m/>
    <x v="165"/>
  </r>
  <r>
    <x v="276"/>
    <m/>
    <m/>
    <m/>
    <x v="165"/>
  </r>
  <r>
    <x v="277"/>
    <m/>
    <m/>
    <m/>
    <x v="165"/>
  </r>
  <r>
    <x v="278"/>
    <m/>
    <m/>
    <m/>
    <x v="165"/>
  </r>
  <r>
    <x v="279"/>
    <m/>
    <m/>
    <m/>
    <x v="165"/>
  </r>
  <r>
    <x v="280"/>
    <m/>
    <m/>
    <m/>
    <x v="165"/>
  </r>
  <r>
    <x v="281"/>
    <m/>
    <m/>
    <m/>
    <x v="165"/>
  </r>
  <r>
    <x v="282"/>
    <m/>
    <m/>
    <m/>
    <x v="165"/>
  </r>
  <r>
    <x v="283"/>
    <m/>
    <m/>
    <m/>
    <x v="165"/>
  </r>
  <r>
    <x v="284"/>
    <m/>
    <m/>
    <m/>
    <x v="165"/>
  </r>
  <r>
    <x v="285"/>
    <m/>
    <m/>
    <m/>
    <x v="165"/>
  </r>
  <r>
    <x v="286"/>
    <m/>
    <m/>
    <m/>
    <x v="165"/>
  </r>
  <r>
    <x v="287"/>
    <m/>
    <m/>
    <m/>
    <x v="165"/>
  </r>
  <r>
    <x v="288"/>
    <m/>
    <m/>
    <m/>
    <x v="165"/>
  </r>
  <r>
    <x v="289"/>
    <m/>
    <m/>
    <m/>
    <x v="165"/>
  </r>
  <r>
    <x v="290"/>
    <m/>
    <m/>
    <m/>
    <x v="165"/>
  </r>
  <r>
    <x v="291"/>
    <m/>
    <m/>
    <m/>
    <x v="165"/>
  </r>
  <r>
    <x v="292"/>
    <m/>
    <m/>
    <m/>
    <x v="165"/>
  </r>
  <r>
    <x v="293"/>
    <m/>
    <m/>
    <m/>
    <x v="165"/>
  </r>
  <r>
    <x v="294"/>
    <m/>
    <m/>
    <m/>
    <x v="165"/>
  </r>
  <r>
    <x v="295"/>
    <m/>
    <m/>
    <m/>
    <x v="165"/>
  </r>
  <r>
    <x v="296"/>
    <m/>
    <m/>
    <m/>
    <x v="165"/>
  </r>
  <r>
    <x v="297"/>
    <m/>
    <m/>
    <m/>
    <x v="165"/>
  </r>
  <r>
    <x v="298"/>
    <m/>
    <m/>
    <m/>
    <x v="165"/>
  </r>
  <r>
    <x v="299"/>
    <m/>
    <m/>
    <m/>
    <x v="165"/>
  </r>
  <r>
    <x v="300"/>
    <m/>
    <m/>
    <m/>
    <x v="165"/>
  </r>
  <r>
    <x v="301"/>
    <m/>
    <m/>
    <m/>
    <x v="165"/>
  </r>
  <r>
    <x v="302"/>
    <m/>
    <m/>
    <m/>
    <x v="165"/>
  </r>
  <r>
    <x v="303"/>
    <m/>
    <m/>
    <m/>
    <x v="165"/>
  </r>
  <r>
    <x v="304"/>
    <m/>
    <m/>
    <m/>
    <x v="165"/>
  </r>
  <r>
    <x v="305"/>
    <m/>
    <m/>
    <m/>
    <x v="165"/>
  </r>
  <r>
    <x v="306"/>
    <m/>
    <m/>
    <m/>
    <x v="165"/>
  </r>
  <r>
    <x v="307"/>
    <m/>
    <m/>
    <m/>
    <x v="165"/>
  </r>
  <r>
    <x v="307"/>
    <m/>
    <m/>
    <m/>
    <x v="165"/>
  </r>
  <r>
    <x v="307"/>
    <m/>
    <m/>
    <m/>
    <x v="165"/>
  </r>
  <r>
    <x v="307"/>
    <m/>
    <m/>
    <m/>
    <x v="165"/>
  </r>
  <r>
    <x v="307"/>
    <m/>
    <m/>
    <m/>
    <x v="165"/>
  </r>
  <r>
    <x v="307"/>
    <m/>
    <m/>
    <m/>
    <x v="165"/>
  </r>
  <r>
    <x v="307"/>
    <m/>
    <m/>
    <m/>
    <x v="165"/>
  </r>
  <r>
    <x v="307"/>
    <m/>
    <m/>
    <m/>
    <x v="165"/>
  </r>
  <r>
    <x v="307"/>
    <m/>
    <m/>
    <m/>
    <x v="165"/>
  </r>
  <r>
    <x v="307"/>
    <m/>
    <m/>
    <m/>
    <x v="165"/>
  </r>
  <r>
    <x v="307"/>
    <m/>
    <m/>
    <m/>
    <x v="165"/>
  </r>
  <r>
    <x v="307"/>
    <m/>
    <m/>
    <m/>
    <x v="165"/>
  </r>
  <r>
    <x v="307"/>
    <m/>
    <m/>
    <m/>
    <x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>
  <location ref="A1:D154" firstHeaderRow="0" firstDataRow="1" firstDataCol="1"/>
  <pivotFields count="20">
    <pivotField axis="axisRow" numFmtId="164" showAll="0" sortType="ascending">
      <items count="153"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5" showAll="0">
      <items count="151">
        <item x="100"/>
        <item x="101"/>
        <item x="104"/>
        <item x="102"/>
        <item x="99"/>
        <item x="95"/>
        <item x="105"/>
        <item x="98"/>
        <item x="106"/>
        <item x="94"/>
        <item x="149"/>
        <item x="140"/>
        <item x="145"/>
        <item x="148"/>
        <item x="103"/>
        <item x="91"/>
        <item x="141"/>
        <item x="90"/>
        <item x="97"/>
        <item x="147"/>
        <item x="93"/>
        <item x="139"/>
        <item x="92"/>
        <item x="138"/>
        <item x="142"/>
        <item x="107"/>
        <item x="146"/>
        <item x="133"/>
        <item x="88"/>
        <item x="136"/>
        <item x="144"/>
        <item x="87"/>
        <item x="89"/>
        <item x="86"/>
        <item x="135"/>
        <item x="130"/>
        <item x="134"/>
        <item x="132"/>
        <item x="109"/>
        <item x="137"/>
        <item x="85"/>
        <item x="84"/>
        <item x="83"/>
        <item x="131"/>
        <item x="129"/>
        <item x="128"/>
        <item x="108"/>
        <item x="127"/>
        <item x="96"/>
        <item x="143"/>
        <item x="110"/>
        <item x="113"/>
        <item x="114"/>
        <item x="112"/>
        <item x="125"/>
        <item x="124"/>
        <item x="126"/>
        <item x="111"/>
        <item x="81"/>
        <item x="74"/>
        <item x="82"/>
        <item x="80"/>
        <item x="123"/>
        <item x="75"/>
        <item x="115"/>
        <item x="121"/>
        <item x="78"/>
        <item x="79"/>
        <item x="72"/>
        <item x="76"/>
        <item x="73"/>
        <item x="116"/>
        <item x="122"/>
        <item x="120"/>
        <item x="77"/>
        <item x="117"/>
        <item x="71"/>
        <item x="118"/>
        <item x="119"/>
        <item x="69"/>
        <item x="70"/>
        <item x="68"/>
        <item x="67"/>
        <item x="66"/>
        <item x="63"/>
        <item x="62"/>
        <item x="65"/>
        <item x="64"/>
        <item x="61"/>
        <item x="60"/>
        <item x="58"/>
        <item x="59"/>
        <item x="57"/>
        <item x="56"/>
        <item x="53"/>
        <item x="55"/>
        <item x="52"/>
        <item x="51"/>
        <item x="54"/>
        <item x="50"/>
        <item x="43"/>
        <item x="49"/>
        <item x="47"/>
        <item x="48"/>
        <item x="46"/>
        <item x="44"/>
        <item x="45"/>
        <item x="42"/>
        <item x="40"/>
        <item x="41"/>
        <item x="39"/>
        <item x="38"/>
        <item x="37"/>
        <item x="35"/>
        <item x="34"/>
        <item x="36"/>
        <item x="33"/>
        <item x="32"/>
        <item x="30"/>
        <item x="31"/>
        <item x="28"/>
        <item x="29"/>
        <item x="26"/>
        <item x="25"/>
        <item x="27"/>
        <item x="22"/>
        <item x="24"/>
        <item x="23"/>
        <item x="19"/>
        <item x="21"/>
        <item x="18"/>
        <item x="20"/>
        <item x="17"/>
        <item x="16"/>
        <item x="15"/>
        <item x="14"/>
        <item x="12"/>
        <item x="13"/>
        <item x="11"/>
        <item x="9"/>
        <item x="7"/>
        <item x="10"/>
        <item x="6"/>
        <item x="5"/>
        <item x="8"/>
        <item x="4"/>
        <item x="3"/>
        <item x="2"/>
        <item x="0"/>
        <item x="1"/>
        <item t="default"/>
      </items>
    </pivotField>
    <pivotField dataField="1" numFmtId="165" showAll="0"/>
    <pivotField dataField="1" numFmtId="165" showAll="0"/>
    <pivotField numFmtId="165" showAll="0"/>
    <pivotField numFmtId="165" showAll="0"/>
    <pivotField numFmtId="1" showAll="0"/>
    <pivotField numFmtId="1" showAll="0"/>
    <pivotField numFmtId="1" showAll="0"/>
    <pivotField numFmtId="1" showAll="0"/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urable Goods" fld="1" baseField="0" baseItem="0"/>
    <dataField name="Sum of Services" fld="2" baseField="0" baseItem="0"/>
    <dataField name="Sum of NonDurable Goods" fld="3" baseField="0" baseItem="0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8">
  <location ref="E1:G153" firstHeaderRow="0" firstDataRow="1" firstDataCol="1"/>
  <pivotFields count="20">
    <pivotField axis="axisRow" numFmtId="164" showAll="0">
      <items count="153"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" showAll="0"/>
    <pivotField numFmtId="1" showAll="0"/>
    <pivotField numFmtId="1" showAll="0"/>
    <pivotField numFmtId="1" showAll="0"/>
    <pivotField dataField="1" numFmtId="165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</rowItems>
  <colFields count="1">
    <field x="-2"/>
  </colFields>
  <colItems count="2">
    <i>
      <x/>
    </i>
    <i i="1">
      <x v="1"/>
    </i>
  </colItems>
  <dataFields count="2">
    <dataField name="Disposable Personal Income Seasonally Adjusted Annual Rate" fld="13" baseField="0" baseItem="0"/>
    <dataField name="Personal Saving Rate Seasonally Adjusted Annual Rate" fld="10" baseField="0" baseItem="0"/>
  </dataField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W1:X310" firstHeaderRow="1" firstDataRow="1" firstDataCol="1"/>
  <pivotFields count="5">
    <pivotField axis="axisRow" showAll="0">
      <items count="309"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07"/>
        <item t="default"/>
      </items>
    </pivotField>
    <pivotField showAll="0"/>
    <pivotField showAll="0"/>
    <pivotField showAll="0"/>
    <pivotField dataField="1" showAll="0">
      <items count="167">
        <item x="93"/>
        <item x="65"/>
        <item x="90"/>
        <item x="97"/>
        <item x="89"/>
        <item x="94"/>
        <item x="64"/>
        <item x="98"/>
        <item x="92"/>
        <item x="63"/>
        <item x="91"/>
        <item x="99"/>
        <item x="96"/>
        <item x="62"/>
        <item x="88"/>
        <item x="84"/>
        <item x="85"/>
        <item x="81"/>
        <item x="68"/>
        <item x="72"/>
        <item x="75"/>
        <item x="73"/>
        <item x="87"/>
        <item x="74"/>
        <item x="100"/>
        <item x="67"/>
        <item x="61"/>
        <item x="95"/>
        <item x="82"/>
        <item x="86"/>
        <item x="66"/>
        <item x="71"/>
        <item x="78"/>
        <item x="56"/>
        <item x="80"/>
        <item x="51"/>
        <item x="42"/>
        <item x="83"/>
        <item x="77"/>
        <item x="50"/>
        <item x="69"/>
        <item x="55"/>
        <item x="79"/>
        <item x="70"/>
        <item x="60"/>
        <item x="41"/>
        <item x="59"/>
        <item x="102"/>
        <item x="76"/>
        <item x="103"/>
        <item x="58"/>
        <item x="47"/>
        <item x="121"/>
        <item x="43"/>
        <item x="49"/>
        <item x="54"/>
        <item x="101"/>
        <item x="48"/>
        <item x="116"/>
        <item x="57"/>
        <item x="142"/>
        <item x="38"/>
        <item x="145"/>
        <item x="104"/>
        <item x="40"/>
        <item x="39"/>
        <item x="35"/>
        <item x="36"/>
        <item x="113"/>
        <item x="44"/>
        <item x="143"/>
        <item x="34"/>
        <item x="53"/>
        <item x="52"/>
        <item x="105"/>
        <item x="151"/>
        <item x="37"/>
        <item x="144"/>
        <item x="46"/>
        <item x="33"/>
        <item x="114"/>
        <item x="115"/>
        <item x="45"/>
        <item x="107"/>
        <item x="112"/>
        <item x="141"/>
        <item x="146"/>
        <item x="119"/>
        <item x="32"/>
        <item x="109"/>
        <item x="10"/>
        <item x="117"/>
        <item x="147"/>
        <item x="125"/>
        <item x="148"/>
        <item x="108"/>
        <item x="110"/>
        <item x="31"/>
        <item x="118"/>
        <item x="16"/>
        <item x="122"/>
        <item x="138"/>
        <item x="137"/>
        <item x="140"/>
        <item x="12"/>
        <item x="13"/>
        <item x="132"/>
        <item x="106"/>
        <item x="152"/>
        <item x="25"/>
        <item x="139"/>
        <item x="17"/>
        <item x="11"/>
        <item x="21"/>
        <item x="120"/>
        <item x="18"/>
        <item x="22"/>
        <item x="19"/>
        <item x="111"/>
        <item x="149"/>
        <item x="20"/>
        <item x="128"/>
        <item x="27"/>
        <item x="23"/>
        <item x="1"/>
        <item x="14"/>
        <item x="30"/>
        <item x="136"/>
        <item x="9"/>
        <item x="126"/>
        <item x="129"/>
        <item x="134"/>
        <item x="15"/>
        <item x="2"/>
        <item x="28"/>
        <item x="127"/>
        <item x="131"/>
        <item x="150"/>
        <item x="133"/>
        <item x="26"/>
        <item x="124"/>
        <item x="24"/>
        <item x="6"/>
        <item x="123"/>
        <item x="130"/>
        <item x="0"/>
        <item x="5"/>
        <item x="4"/>
        <item x="3"/>
        <item x="29"/>
        <item x="8"/>
        <item x="153"/>
        <item x="7"/>
        <item x="135"/>
        <item x="155"/>
        <item x="159"/>
        <item x="156"/>
        <item x="162"/>
        <item x="157"/>
        <item x="154"/>
        <item x="158"/>
        <item x="161"/>
        <item x="160"/>
        <item x="163"/>
        <item x="164"/>
        <item x="165"/>
        <item t="default"/>
      </items>
    </pivotField>
  </pivotFields>
  <rowFields count="1">
    <field x="0"/>
  </rowFields>
  <rowItems count="3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 t="grand">
      <x/>
    </i>
  </rowItems>
  <colItems count="1">
    <i/>
  </colItems>
  <dataFields count="1">
    <dataField name="Count of Michigan Consumer Sentime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" dataPosition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0">
  <location ref="E1:G53" firstHeaderRow="0" firstDataRow="1" firstDataCol="1"/>
  <pivotFields count="6">
    <pivotField axis="axisRow" numFmtId="164" showAll="0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dataField="1" showAll="0"/>
    <pivotField dataField="1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sehold Debt Service Payments as a Percent of Disposable Personal Income, Percent, Quarterly, Seasonally Adjusted" fld="4" baseField="0" baseItem="0"/>
    <dataField name="Sum of Consumer Debt Service Payments as a Percent of Disposable Personal Income, Percent, Quarterly, Seasonally Adjusted" fld="5" baseField="0" baseItem="0"/>
  </dataFields>
  <chartFormats count="5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3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5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5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7">
  <location ref="A1:D112" firstHeaderRow="0" firstDataRow="1" firstDataCol="1"/>
  <pivotFields count="6">
    <pivotField axis="axisRow" numFmtId="164" showAll="0">
      <items count="111"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5" showAll="0"/>
    <pivotField dataField="1" numFmtId="165" showAll="0"/>
    <pivotField dataField="1" numFmtId="165" showAll="0"/>
    <pivotField showAll="0"/>
    <pivotField showAll="0"/>
  </pivotFields>
  <rowFields count="1">
    <field x="0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al Potential GDP" fld="1" baseField="0" baseItem="0"/>
    <dataField name="Sum of Real GDP" fld="2" baseField="0" baseItem="0"/>
    <dataField name="Sum of Real GDP Gap" fld="3" baseField="0" baseItem="0"/>
  </dataFields>
  <formats count="5"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">
      <pivotArea dataOnly="0" labelOnly="1" fieldPosition="0">
        <references count="1">
          <reference field="0" count="10">
            <x v="100"/>
            <x v="101"/>
            <x v="102"/>
            <x v="103"/>
            <x v="104"/>
            <x v="105"/>
            <x v="106"/>
            <x v="107"/>
            <x v="108"/>
            <x v="109"/>
          </reference>
        </references>
      </pivotArea>
    </format>
    <format dxfId="3">
      <pivotArea dataOnly="0" labelOnly="1" grandRow="1" outline="0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A9" sqref="A9"/>
    </sheetView>
  </sheetViews>
  <sheetFormatPr defaultRowHeight="15" x14ac:dyDescent="0.25"/>
  <cols>
    <col min="1" max="1" width="30.5703125" customWidth="1"/>
  </cols>
  <sheetData>
    <row r="1" spans="1:20" x14ac:dyDescent="0.25">
      <c r="A1" s="9">
        <v>42979</v>
      </c>
      <c r="B1" s="7" t="s">
        <v>12</v>
      </c>
      <c r="C1" s="7" t="s">
        <v>12</v>
      </c>
      <c r="D1" s="7" t="s">
        <v>12</v>
      </c>
      <c r="E1" s="10">
        <v>95.1</v>
      </c>
      <c r="F1" s="8" t="s">
        <v>12</v>
      </c>
      <c r="G1" s="14">
        <v>196407</v>
      </c>
      <c r="H1" s="14">
        <v>426849</v>
      </c>
      <c r="I1" s="14">
        <v>483895</v>
      </c>
      <c r="J1" s="14">
        <v>383834</v>
      </c>
      <c r="K1" s="7" t="s">
        <v>12</v>
      </c>
      <c r="L1" s="7" t="s">
        <v>12</v>
      </c>
      <c r="M1" s="7" t="s">
        <v>12</v>
      </c>
      <c r="N1" s="7" t="s">
        <v>12</v>
      </c>
      <c r="O1" s="7" t="s">
        <v>12</v>
      </c>
      <c r="P1" s="7" t="s">
        <v>12</v>
      </c>
      <c r="Q1" s="7" t="s">
        <v>12</v>
      </c>
      <c r="R1" s="7" t="s">
        <v>12</v>
      </c>
      <c r="S1" s="7" t="s">
        <v>12</v>
      </c>
      <c r="T1" s="11" t="s">
        <v>12</v>
      </c>
    </row>
    <row r="2" spans="1:20" x14ac:dyDescent="0.25">
      <c r="A2" t="s">
        <v>0</v>
      </c>
      <c r="B2" t="s">
        <v>44</v>
      </c>
    </row>
    <row r="3" spans="1:20" x14ac:dyDescent="0.25">
      <c r="A3" t="s">
        <v>1</v>
      </c>
      <c r="B3" t="s">
        <v>44</v>
      </c>
    </row>
    <row r="4" spans="1:20" x14ac:dyDescent="0.25">
      <c r="A4" t="s">
        <v>2</v>
      </c>
      <c r="B4" t="s">
        <v>44</v>
      </c>
    </row>
    <row r="5" spans="1:20" x14ac:dyDescent="0.25">
      <c r="A5" t="s">
        <v>11</v>
      </c>
      <c r="B5" t="s">
        <v>44</v>
      </c>
    </row>
    <row r="6" spans="1:20" x14ac:dyDescent="0.25">
      <c r="A6" t="s">
        <v>13</v>
      </c>
      <c r="B6" t="s">
        <v>44</v>
      </c>
    </row>
    <row r="7" spans="1:20" x14ac:dyDescent="0.25">
      <c r="A7" t="s">
        <v>25</v>
      </c>
      <c r="B7" t="s">
        <v>44</v>
      </c>
    </row>
    <row r="8" spans="1:20" x14ac:dyDescent="0.25">
      <c r="A8" t="s">
        <v>47</v>
      </c>
      <c r="B8" t="s">
        <v>44</v>
      </c>
    </row>
    <row r="9" spans="1:20" x14ac:dyDescent="0.25">
      <c r="A9" t="s">
        <v>26</v>
      </c>
      <c r="B9" t="s">
        <v>44</v>
      </c>
    </row>
    <row r="10" spans="1:20" x14ac:dyDescent="0.25">
      <c r="A10" t="s">
        <v>27</v>
      </c>
      <c r="B10" t="s">
        <v>44</v>
      </c>
    </row>
    <row r="11" spans="1:20" x14ac:dyDescent="0.25">
      <c r="A11" t="s">
        <v>28</v>
      </c>
      <c r="B11" t="s">
        <v>44</v>
      </c>
    </row>
    <row r="12" spans="1:20" x14ac:dyDescent="0.25">
      <c r="A12" t="s">
        <v>29</v>
      </c>
      <c r="B12" t="s">
        <v>44</v>
      </c>
    </row>
    <row r="13" spans="1:20" x14ac:dyDescent="0.25">
      <c r="A13" t="s">
        <v>30</v>
      </c>
      <c r="B13" t="s">
        <v>44</v>
      </c>
    </row>
    <row r="14" spans="1:20" x14ac:dyDescent="0.25">
      <c r="A14" t="s">
        <v>9</v>
      </c>
      <c r="B14" t="s">
        <v>44</v>
      </c>
    </row>
    <row r="15" spans="1:20" x14ac:dyDescent="0.25">
      <c r="A15" t="s">
        <v>31</v>
      </c>
      <c r="B15" t="s">
        <v>44</v>
      </c>
    </row>
    <row r="16" spans="1:20" x14ac:dyDescent="0.25">
      <c r="A16" t="s">
        <v>32</v>
      </c>
      <c r="B16" t="s">
        <v>44</v>
      </c>
    </row>
    <row r="17" spans="1:2" x14ac:dyDescent="0.25">
      <c r="A17" t="s">
        <v>38</v>
      </c>
      <c r="B17" t="s">
        <v>44</v>
      </c>
    </row>
    <row r="18" spans="1:2" x14ac:dyDescent="0.25">
      <c r="A18" t="s">
        <v>39</v>
      </c>
      <c r="B18" t="s">
        <v>44</v>
      </c>
    </row>
    <row r="19" spans="1:2" x14ac:dyDescent="0.25">
      <c r="A19" t="s">
        <v>40</v>
      </c>
      <c r="B19" t="s">
        <v>44</v>
      </c>
    </row>
    <row r="20" spans="1:2" x14ac:dyDescent="0.25">
      <c r="A20" t="s">
        <v>41</v>
      </c>
      <c r="B20" t="s">
        <v>44</v>
      </c>
    </row>
    <row r="21" spans="1:2" x14ac:dyDescent="0.25">
      <c r="B21" t="s">
        <v>45</v>
      </c>
    </row>
    <row r="23" spans="1:2" s="7" customFormat="1" x14ac:dyDescent="0.25"/>
  </sheetData>
  <conditionalFormatting sqref="B3:B1048576">
    <cfRule type="containsText" dxfId="2" priority="3" operator="containsText" text="Done">
      <formula>NOT(ISERROR(SEARCH("Done",B3)))</formula>
    </cfRule>
  </conditionalFormatting>
  <conditionalFormatting sqref="B2">
    <cfRule type="containsText" dxfId="1" priority="2" operator="containsText" text="Done">
      <formula>NOT(ISERROR(SEARCH("Done",B2)))</formula>
    </cfRule>
  </conditionalFormatting>
  <conditionalFormatting sqref="B21">
    <cfRule type="containsText" dxfId="0" priority="1" operator="containsText" text="Not Done">
      <formula>NOT(ISERROR(SEARCH("Not Done",B21)))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2"/>
  <sheetViews>
    <sheetView workbookViewId="0">
      <pane xSplit="1" ySplit="1" topLeftCell="B276" activePane="bottomRight" state="frozen"/>
      <selection pane="topRight" activeCell="B1" sqref="B1"/>
      <selection pane="bottomLeft" activeCell="A2" sqref="A2"/>
      <selection pane="bottomRight" sqref="A1:A308"/>
    </sheetView>
  </sheetViews>
  <sheetFormatPr defaultRowHeight="15" x14ac:dyDescent="0.25"/>
  <cols>
    <col min="1" max="1" width="10.42578125" style="7" bestFit="1" customWidth="1"/>
    <col min="2" max="2" width="14.140625" style="7" bestFit="1" customWidth="1"/>
    <col min="3" max="3" width="8.28515625" style="7" bestFit="1" customWidth="1"/>
    <col min="4" max="4" width="18" style="7" bestFit="1" customWidth="1"/>
    <col min="5" max="5" width="27" style="7" bestFit="1" customWidth="1"/>
    <col min="6" max="6" width="27.42578125" style="7" bestFit="1" customWidth="1"/>
    <col min="7" max="7" width="21.5703125" style="7" customWidth="1"/>
    <col min="8" max="8" width="26.7109375" style="7" customWidth="1"/>
    <col min="9" max="9" width="21" style="7" customWidth="1"/>
    <col min="10" max="11" width="26.5703125" style="7" customWidth="1"/>
    <col min="12" max="12" width="23.85546875" style="7" customWidth="1"/>
    <col min="13" max="13" width="21.5703125" style="7" customWidth="1"/>
    <col min="14" max="14" width="20.28515625" style="7" customWidth="1"/>
    <col min="15" max="15" width="19" style="7" customWidth="1"/>
    <col min="16" max="16" width="14.140625" style="7" customWidth="1"/>
    <col min="17" max="17" width="18.28515625" style="7" customWidth="1"/>
    <col min="18" max="18" width="15.28515625" style="7" customWidth="1"/>
    <col min="19" max="19" width="16.140625" style="7" customWidth="1"/>
    <col min="20" max="20" width="19.85546875" style="7" customWidth="1"/>
    <col min="21" max="21" width="14.7109375" style="7" customWidth="1"/>
    <col min="22" max="22" width="16" style="7" customWidth="1"/>
    <col min="23" max="16384" width="9.140625" style="7"/>
  </cols>
  <sheetData>
    <row r="1" spans="1:22" s="11" customFormat="1" ht="42" customHeight="1" x14ac:dyDescent="0.25">
      <c r="A1" s="11" t="s">
        <v>3</v>
      </c>
      <c r="B1" s="11" t="s">
        <v>0</v>
      </c>
      <c r="C1" s="11" t="s">
        <v>1</v>
      </c>
      <c r="D1" s="11" t="s">
        <v>2</v>
      </c>
      <c r="E1" s="12" t="s">
        <v>11</v>
      </c>
      <c r="F1" s="12" t="s">
        <v>13</v>
      </c>
      <c r="G1" s="11" t="s">
        <v>14</v>
      </c>
      <c r="H1" s="13" t="s">
        <v>15</v>
      </c>
      <c r="I1" s="13" t="s">
        <v>16</v>
      </c>
      <c r="J1" s="13" t="s">
        <v>17</v>
      </c>
      <c r="K1" s="13" t="s">
        <v>46</v>
      </c>
      <c r="L1" s="13" t="s">
        <v>18</v>
      </c>
      <c r="M1" s="13" t="s">
        <v>19</v>
      </c>
      <c r="N1" s="13" t="s">
        <v>21</v>
      </c>
      <c r="O1" s="13" t="s">
        <v>22</v>
      </c>
      <c r="P1" s="11" t="s">
        <v>24</v>
      </c>
      <c r="Q1" s="11" t="s">
        <v>33</v>
      </c>
      <c r="R1" s="11" t="s">
        <v>34</v>
      </c>
      <c r="S1" s="11" t="s">
        <v>35</v>
      </c>
      <c r="T1" s="11" t="s">
        <v>36</v>
      </c>
      <c r="U1" s="11" t="s">
        <v>37</v>
      </c>
      <c r="V1" s="11" t="s">
        <v>53</v>
      </c>
    </row>
    <row r="2" spans="1:22" x14ac:dyDescent="0.25">
      <c r="A2" s="9">
        <v>42948</v>
      </c>
      <c r="B2" s="10">
        <v>1689.8</v>
      </c>
      <c r="C2" s="10">
        <v>7696.2</v>
      </c>
      <c r="D2" s="10">
        <v>2561</v>
      </c>
      <c r="E2" s="10">
        <v>96.8</v>
      </c>
      <c r="F2" s="10">
        <v>11890.4</v>
      </c>
      <c r="G2" s="14">
        <v>194457</v>
      </c>
      <c r="H2" s="14">
        <v>419884</v>
      </c>
      <c r="I2" s="14">
        <v>476479</v>
      </c>
      <c r="J2" s="14">
        <v>379849</v>
      </c>
      <c r="K2" s="2">
        <v>522.9</v>
      </c>
      <c r="L2" s="2">
        <v>3.6</v>
      </c>
      <c r="M2" s="2">
        <v>12802.2</v>
      </c>
      <c r="N2" s="2">
        <v>16468.8</v>
      </c>
      <c r="O2" s="2">
        <v>14417.4</v>
      </c>
      <c r="P2" s="7">
        <v>39284</v>
      </c>
      <c r="Q2" s="7">
        <v>1180</v>
      </c>
      <c r="R2" s="7">
        <v>1075</v>
      </c>
      <c r="S2" s="7">
        <v>560</v>
      </c>
      <c r="T2" s="7">
        <v>1272</v>
      </c>
      <c r="U2" s="7">
        <v>284</v>
      </c>
      <c r="V2" s="14">
        <v>233521</v>
      </c>
    </row>
    <row r="3" spans="1:22" x14ac:dyDescent="0.25">
      <c r="A3" s="9">
        <v>42917</v>
      </c>
      <c r="B3" s="10">
        <v>1706.6</v>
      </c>
      <c r="C3" s="10">
        <v>7687</v>
      </c>
      <c r="D3" s="10">
        <v>2566.4</v>
      </c>
      <c r="E3" s="10">
        <v>93.4</v>
      </c>
      <c r="F3" s="10">
        <v>11898.9</v>
      </c>
      <c r="G3" s="14">
        <v>195352</v>
      </c>
      <c r="H3" s="14">
        <v>420258</v>
      </c>
      <c r="I3" s="14">
        <v>476752</v>
      </c>
      <c r="J3" s="14">
        <v>378038</v>
      </c>
      <c r="K3" s="2">
        <v>524.79999999999995</v>
      </c>
      <c r="L3" s="2">
        <v>3.6</v>
      </c>
      <c r="M3" s="2">
        <v>12815.2</v>
      </c>
      <c r="N3" s="2">
        <v>16440.2</v>
      </c>
      <c r="O3" s="2">
        <v>14402.5</v>
      </c>
      <c r="P3" s="7">
        <v>39350</v>
      </c>
      <c r="Q3" s="7">
        <v>1190</v>
      </c>
      <c r="R3" s="7">
        <v>1197</v>
      </c>
      <c r="S3" s="7">
        <v>580</v>
      </c>
      <c r="T3" s="7">
        <v>1230</v>
      </c>
      <c r="U3" s="7">
        <v>274</v>
      </c>
      <c r="V3" s="14">
        <v>228981</v>
      </c>
    </row>
    <row r="4" spans="1:22" x14ac:dyDescent="0.25">
      <c r="A4" s="9">
        <v>42887</v>
      </c>
      <c r="B4" s="10">
        <v>1684.5</v>
      </c>
      <c r="C4" s="10">
        <v>7676.3</v>
      </c>
      <c r="D4" s="10">
        <v>2567.6</v>
      </c>
      <c r="E4" s="10">
        <v>95.1</v>
      </c>
      <c r="F4" s="10">
        <v>11871.6</v>
      </c>
      <c r="G4" s="14">
        <v>194630</v>
      </c>
      <c r="H4" s="14">
        <v>418025</v>
      </c>
      <c r="I4" s="14">
        <v>474488</v>
      </c>
      <c r="J4" s="14">
        <v>376043</v>
      </c>
      <c r="K4" s="2">
        <v>538.5</v>
      </c>
      <c r="L4" s="2">
        <v>3.7</v>
      </c>
      <c r="M4" s="2">
        <v>12802</v>
      </c>
      <c r="N4" s="2">
        <v>16384.2</v>
      </c>
      <c r="O4" s="2">
        <v>14373.7</v>
      </c>
      <c r="P4" s="7">
        <v>39334</v>
      </c>
      <c r="Q4" s="7">
        <v>1217</v>
      </c>
      <c r="R4" s="7">
        <v>1230</v>
      </c>
      <c r="S4" s="7">
        <v>614</v>
      </c>
      <c r="T4" s="7">
        <v>1275</v>
      </c>
      <c r="U4" s="7">
        <v>273</v>
      </c>
      <c r="V4" s="14">
        <v>245705</v>
      </c>
    </row>
    <row r="5" spans="1:22" x14ac:dyDescent="0.25">
      <c r="A5" s="9">
        <v>42856</v>
      </c>
      <c r="B5" s="10">
        <v>1677.5</v>
      </c>
      <c r="C5" s="10">
        <v>7666.2</v>
      </c>
      <c r="D5" s="10">
        <v>2572</v>
      </c>
      <c r="E5" s="10">
        <v>97.1</v>
      </c>
      <c r="F5" s="10">
        <v>11859.8</v>
      </c>
      <c r="G5" s="14">
        <v>194697</v>
      </c>
      <c r="H5" s="14">
        <v>418381</v>
      </c>
      <c r="I5" s="14">
        <v>474760</v>
      </c>
      <c r="J5" s="14">
        <v>376752</v>
      </c>
      <c r="K5" s="2">
        <v>562.4</v>
      </c>
      <c r="L5" s="2">
        <v>3.9</v>
      </c>
      <c r="M5" s="2">
        <v>12805.5</v>
      </c>
      <c r="N5" s="2">
        <v>16380.8</v>
      </c>
      <c r="O5" s="2">
        <v>14371.6</v>
      </c>
      <c r="P5" s="7">
        <v>39368</v>
      </c>
      <c r="Q5" s="7">
        <v>1129</v>
      </c>
      <c r="R5" s="7">
        <v>1180</v>
      </c>
      <c r="S5" s="7">
        <v>606</v>
      </c>
      <c r="T5" s="7">
        <v>1168</v>
      </c>
      <c r="U5" s="7">
        <v>271</v>
      </c>
      <c r="V5" s="14">
        <v>230976</v>
      </c>
    </row>
    <row r="6" spans="1:22" x14ac:dyDescent="0.25">
      <c r="A6" s="9">
        <v>42826</v>
      </c>
      <c r="B6" s="10">
        <v>1671.4</v>
      </c>
      <c r="C6" s="10">
        <v>7650.8</v>
      </c>
      <c r="D6" s="10">
        <v>2560.1</v>
      </c>
      <c r="E6" s="10">
        <v>97</v>
      </c>
      <c r="F6" s="10">
        <v>11827.4</v>
      </c>
      <c r="G6" s="14">
        <v>194361</v>
      </c>
      <c r="H6" s="14">
        <v>418413</v>
      </c>
      <c r="I6" s="14">
        <v>474547</v>
      </c>
      <c r="J6" s="14">
        <v>377610</v>
      </c>
      <c r="K6" s="2">
        <v>535.9</v>
      </c>
      <c r="L6" s="2">
        <v>3.7</v>
      </c>
      <c r="M6" s="2">
        <v>12742.4</v>
      </c>
      <c r="N6" s="2">
        <v>16328.1</v>
      </c>
      <c r="O6" s="2">
        <v>14309.2</v>
      </c>
      <c r="P6" s="7">
        <v>39196</v>
      </c>
      <c r="Q6" s="7">
        <v>1154</v>
      </c>
      <c r="R6" s="7">
        <v>1098</v>
      </c>
      <c r="S6" s="7">
        <v>590</v>
      </c>
      <c r="T6" s="7">
        <v>1228</v>
      </c>
      <c r="U6" s="7">
        <v>266</v>
      </c>
      <c r="V6" s="14">
        <v>230986</v>
      </c>
    </row>
    <row r="7" spans="1:22" x14ac:dyDescent="0.25">
      <c r="A7" s="9">
        <v>42795</v>
      </c>
      <c r="B7" s="10">
        <v>1660.4</v>
      </c>
      <c r="C7" s="10">
        <v>7655</v>
      </c>
      <c r="D7" s="10">
        <v>2552.6999999999998</v>
      </c>
      <c r="E7" s="10">
        <v>96.9</v>
      </c>
      <c r="F7" s="10">
        <v>11816.1</v>
      </c>
      <c r="G7" s="14">
        <v>194046</v>
      </c>
      <c r="H7" s="14">
        <v>416718</v>
      </c>
      <c r="I7" s="14">
        <v>472991</v>
      </c>
      <c r="J7" s="14">
        <v>376566</v>
      </c>
      <c r="K7" s="2">
        <v>556.20000000000005</v>
      </c>
      <c r="L7" s="2">
        <v>3.9</v>
      </c>
      <c r="M7" s="2">
        <v>12741.5</v>
      </c>
      <c r="N7" s="2">
        <v>16304.9</v>
      </c>
      <c r="O7" s="2">
        <v>14276.6</v>
      </c>
      <c r="P7" s="7">
        <v>39214</v>
      </c>
      <c r="Q7" s="7">
        <v>1189</v>
      </c>
      <c r="R7" s="7">
        <v>1194</v>
      </c>
      <c r="S7" s="7">
        <v>638</v>
      </c>
      <c r="T7" s="7">
        <v>1260</v>
      </c>
      <c r="U7" s="7">
        <v>266</v>
      </c>
      <c r="V7" s="14">
        <v>232817</v>
      </c>
    </row>
    <row r="8" spans="1:22" x14ac:dyDescent="0.25">
      <c r="A8" s="9">
        <v>42767</v>
      </c>
      <c r="B8" s="10">
        <v>1643.4</v>
      </c>
      <c r="C8" s="10">
        <v>7606.3</v>
      </c>
      <c r="D8" s="10">
        <v>2530</v>
      </c>
      <c r="E8" s="10">
        <v>96.3</v>
      </c>
      <c r="F8" s="10">
        <v>11729.6</v>
      </c>
      <c r="G8" s="14">
        <v>193292</v>
      </c>
      <c r="H8" s="14">
        <v>416196</v>
      </c>
      <c r="I8" s="14">
        <v>472513</v>
      </c>
      <c r="J8" s="14">
        <v>375618</v>
      </c>
      <c r="K8" s="2">
        <v>578.6</v>
      </c>
      <c r="L8" s="2">
        <v>4.0999999999999996</v>
      </c>
      <c r="M8" s="2">
        <v>12672.3</v>
      </c>
      <c r="N8" s="2">
        <v>16257.3</v>
      </c>
      <c r="O8" s="2">
        <v>14234</v>
      </c>
      <c r="P8" s="7">
        <v>39020</v>
      </c>
      <c r="Q8" s="7">
        <v>1288</v>
      </c>
      <c r="R8" s="7">
        <v>1161</v>
      </c>
      <c r="S8" s="7">
        <v>615</v>
      </c>
      <c r="T8" s="7">
        <v>1219</v>
      </c>
      <c r="U8" s="7">
        <v>263</v>
      </c>
      <c r="V8" s="14">
        <v>227461</v>
      </c>
    </row>
    <row r="9" spans="1:22" x14ac:dyDescent="0.25">
      <c r="A9" s="9">
        <v>42736</v>
      </c>
      <c r="B9" s="10">
        <v>1638.2</v>
      </c>
      <c r="C9" s="10">
        <v>7601.8</v>
      </c>
      <c r="D9" s="10">
        <v>2537.8000000000002</v>
      </c>
      <c r="E9" s="10">
        <v>98.5</v>
      </c>
      <c r="F9" s="10">
        <v>11728.4</v>
      </c>
      <c r="G9" s="14">
        <v>193917</v>
      </c>
      <c r="H9" s="14">
        <v>417141</v>
      </c>
      <c r="I9" s="14">
        <v>473464</v>
      </c>
      <c r="J9" s="14">
        <v>375139</v>
      </c>
      <c r="K9" s="2">
        <v>528.9</v>
      </c>
      <c r="L9" s="2">
        <v>3.7</v>
      </c>
      <c r="M9" s="2">
        <v>12627.4</v>
      </c>
      <c r="N9" s="2">
        <v>16173.5</v>
      </c>
      <c r="O9" s="2">
        <v>14168.7</v>
      </c>
      <c r="P9" s="7">
        <v>38901</v>
      </c>
      <c r="Q9" s="7">
        <v>1236</v>
      </c>
      <c r="R9" s="7">
        <v>1083</v>
      </c>
      <c r="S9" s="7">
        <v>599</v>
      </c>
      <c r="T9" s="7">
        <v>1300</v>
      </c>
      <c r="U9" s="7">
        <v>261</v>
      </c>
      <c r="V9" s="14">
        <v>224395</v>
      </c>
    </row>
    <row r="10" spans="1:22" x14ac:dyDescent="0.25">
      <c r="A10" s="9">
        <v>42705</v>
      </c>
      <c r="B10" s="10">
        <v>1664.6</v>
      </c>
      <c r="C10" s="10">
        <v>7591.4</v>
      </c>
      <c r="D10" s="10">
        <v>2539.8000000000002</v>
      </c>
      <c r="E10" s="10">
        <v>98.2</v>
      </c>
      <c r="F10" s="10">
        <v>11740.1</v>
      </c>
      <c r="G10" s="14">
        <v>193968</v>
      </c>
      <c r="H10" s="14">
        <v>415639</v>
      </c>
      <c r="I10" s="14">
        <v>470996</v>
      </c>
      <c r="J10" s="14">
        <v>371094</v>
      </c>
      <c r="K10" s="2">
        <v>443.1</v>
      </c>
      <c r="L10" s="2">
        <v>3.2</v>
      </c>
      <c r="M10" s="2">
        <v>12569.9</v>
      </c>
      <c r="N10" s="2">
        <v>16027.3</v>
      </c>
      <c r="O10" s="2">
        <v>14044.8</v>
      </c>
      <c r="P10" s="7">
        <v>38742</v>
      </c>
      <c r="Q10" s="7">
        <v>1268</v>
      </c>
      <c r="R10" s="7">
        <v>1096</v>
      </c>
      <c r="S10" s="7">
        <v>548</v>
      </c>
      <c r="T10" s="7">
        <v>1266</v>
      </c>
      <c r="U10" s="7">
        <v>256</v>
      </c>
      <c r="V10" s="14">
        <v>223681</v>
      </c>
    </row>
    <row r="11" spans="1:22" x14ac:dyDescent="0.25">
      <c r="A11" s="9">
        <v>42675</v>
      </c>
      <c r="B11" s="10">
        <v>1637.7</v>
      </c>
      <c r="C11" s="10">
        <v>7575.4</v>
      </c>
      <c r="D11" s="10">
        <v>2535.4</v>
      </c>
      <c r="E11" s="10">
        <v>93.8</v>
      </c>
      <c r="F11" s="10">
        <v>11698</v>
      </c>
      <c r="G11" s="14">
        <v>192806</v>
      </c>
      <c r="H11" s="14">
        <v>410981</v>
      </c>
      <c r="I11" s="14">
        <v>466974</v>
      </c>
      <c r="J11" s="14">
        <v>370080</v>
      </c>
      <c r="K11" s="2">
        <v>514.29999999999995</v>
      </c>
      <c r="L11" s="2">
        <v>3.7</v>
      </c>
      <c r="M11" s="2">
        <v>12589.4</v>
      </c>
      <c r="N11" s="2">
        <v>16014.4</v>
      </c>
      <c r="O11" s="2">
        <v>14041.2</v>
      </c>
      <c r="P11" s="7">
        <v>38823</v>
      </c>
      <c r="Q11" s="7">
        <v>1149</v>
      </c>
      <c r="R11" s="7">
        <v>1203</v>
      </c>
      <c r="S11" s="7">
        <v>579</v>
      </c>
      <c r="T11" s="7">
        <v>1255</v>
      </c>
      <c r="U11" s="7">
        <v>248</v>
      </c>
      <c r="V11" s="14">
        <v>223079</v>
      </c>
    </row>
    <row r="12" spans="1:22" x14ac:dyDescent="0.25">
      <c r="A12" s="9">
        <v>42644</v>
      </c>
      <c r="B12" s="10">
        <v>1641.3</v>
      </c>
      <c r="C12" s="10">
        <v>7554.6</v>
      </c>
      <c r="D12" s="10">
        <v>2524.4</v>
      </c>
      <c r="E12" s="10">
        <v>87.2</v>
      </c>
      <c r="F12" s="10">
        <v>11668.3</v>
      </c>
      <c r="G12" s="14">
        <v>192968</v>
      </c>
      <c r="H12" s="14">
        <v>411043</v>
      </c>
      <c r="I12" s="14">
        <v>466393</v>
      </c>
      <c r="J12" s="14">
        <v>369276</v>
      </c>
      <c r="K12" s="2">
        <v>577.20000000000005</v>
      </c>
      <c r="L12" s="2">
        <v>4.0999999999999996</v>
      </c>
      <c r="M12" s="2">
        <v>12613.4</v>
      </c>
      <c r="N12" s="2">
        <v>16035.4</v>
      </c>
      <c r="O12" s="2">
        <v>14059.6</v>
      </c>
      <c r="P12" s="7">
        <v>38919</v>
      </c>
      <c r="Q12" s="7">
        <v>1328</v>
      </c>
      <c r="R12" s="7">
        <v>1067</v>
      </c>
      <c r="S12" s="7">
        <v>577</v>
      </c>
      <c r="T12" s="7">
        <v>1285</v>
      </c>
      <c r="U12" s="7">
        <v>248</v>
      </c>
      <c r="V12" s="14">
        <v>233739</v>
      </c>
    </row>
    <row r="13" spans="1:22" x14ac:dyDescent="0.25">
      <c r="A13" s="9">
        <v>42614</v>
      </c>
      <c r="B13" s="10">
        <v>1624.9</v>
      </c>
      <c r="C13" s="10">
        <v>7558.3</v>
      </c>
      <c r="D13" s="10">
        <v>2521.4</v>
      </c>
      <c r="E13" s="10">
        <v>91.2</v>
      </c>
      <c r="F13" s="10">
        <v>11656.3</v>
      </c>
      <c r="G13" s="14">
        <v>192238</v>
      </c>
      <c r="H13" s="14">
        <v>407742</v>
      </c>
      <c r="I13" s="14">
        <v>463305</v>
      </c>
      <c r="J13" s="14">
        <v>367062</v>
      </c>
      <c r="K13" s="2">
        <v>625.6</v>
      </c>
      <c r="L13" s="2">
        <v>4.5</v>
      </c>
      <c r="M13" s="2">
        <v>12638.3</v>
      </c>
      <c r="N13" s="2">
        <v>16043.4</v>
      </c>
      <c r="O13" s="2">
        <v>14057.5</v>
      </c>
      <c r="P13" s="7">
        <v>39020</v>
      </c>
      <c r="Q13" s="7">
        <v>1062</v>
      </c>
      <c r="R13" s="7">
        <v>1005</v>
      </c>
      <c r="S13" s="7">
        <v>570</v>
      </c>
      <c r="T13" s="7">
        <v>1270</v>
      </c>
      <c r="U13" s="7">
        <v>242</v>
      </c>
      <c r="V13" s="14">
        <v>220333</v>
      </c>
    </row>
    <row r="14" spans="1:22" x14ac:dyDescent="0.25">
      <c r="A14" s="9">
        <v>42583</v>
      </c>
      <c r="B14" s="10">
        <v>1597.1</v>
      </c>
      <c r="C14" s="10">
        <v>7532.4</v>
      </c>
      <c r="D14" s="10">
        <v>2518.1999999999998</v>
      </c>
      <c r="E14" s="10">
        <v>89.8</v>
      </c>
      <c r="F14" s="10">
        <v>11604</v>
      </c>
      <c r="G14" s="14">
        <v>191439</v>
      </c>
      <c r="H14" s="14">
        <v>404897</v>
      </c>
      <c r="I14" s="14">
        <v>460198</v>
      </c>
      <c r="J14" s="14">
        <v>364986</v>
      </c>
      <c r="K14" s="2">
        <v>689.6</v>
      </c>
      <c r="L14" s="2">
        <v>4.9000000000000004</v>
      </c>
      <c r="M14" s="2">
        <v>12646</v>
      </c>
      <c r="N14" s="2">
        <v>16024.7</v>
      </c>
      <c r="O14" s="2">
        <v>14040.7</v>
      </c>
      <c r="P14" s="7">
        <v>39070</v>
      </c>
      <c r="Q14" s="7">
        <v>1164</v>
      </c>
      <c r="R14" s="7">
        <v>1040</v>
      </c>
      <c r="S14" s="7">
        <v>567</v>
      </c>
      <c r="T14" s="7">
        <v>1200</v>
      </c>
      <c r="U14" s="7">
        <v>241</v>
      </c>
      <c r="V14" s="14">
        <v>221425</v>
      </c>
    </row>
    <row r="15" spans="1:22" x14ac:dyDescent="0.25">
      <c r="A15" s="9">
        <v>42552</v>
      </c>
      <c r="B15" s="10">
        <v>1613.7</v>
      </c>
      <c r="C15" s="10">
        <v>7514.1</v>
      </c>
      <c r="D15" s="10">
        <v>2514.1</v>
      </c>
      <c r="E15" s="10">
        <v>90</v>
      </c>
      <c r="F15" s="10">
        <v>11594.1</v>
      </c>
      <c r="G15" s="14">
        <v>191641</v>
      </c>
      <c r="H15" s="14">
        <v>404835</v>
      </c>
      <c r="I15" s="14">
        <v>459744</v>
      </c>
      <c r="J15" s="14">
        <v>364969</v>
      </c>
      <c r="K15" s="2">
        <v>717.7</v>
      </c>
      <c r="L15" s="2">
        <v>5.0999999999999996</v>
      </c>
      <c r="M15" s="2">
        <v>12663.5</v>
      </c>
      <c r="N15" s="2">
        <v>16016</v>
      </c>
      <c r="O15" s="2">
        <v>14034.6</v>
      </c>
      <c r="P15" s="7">
        <v>39150</v>
      </c>
      <c r="Q15" s="7">
        <v>1223</v>
      </c>
      <c r="R15" s="7">
        <v>1086</v>
      </c>
      <c r="S15" s="7">
        <v>627</v>
      </c>
      <c r="T15" s="7">
        <v>1175</v>
      </c>
      <c r="U15" s="7">
        <v>237</v>
      </c>
      <c r="V15" s="14">
        <v>220039</v>
      </c>
    </row>
    <row r="16" spans="1:22" x14ac:dyDescent="0.25">
      <c r="A16" s="9">
        <v>42522</v>
      </c>
      <c r="B16" s="10">
        <v>1588.3</v>
      </c>
      <c r="C16" s="10">
        <v>7504.9</v>
      </c>
      <c r="D16" s="10">
        <v>2525.6</v>
      </c>
      <c r="E16" s="10">
        <v>93.5</v>
      </c>
      <c r="F16" s="10">
        <v>11575.3</v>
      </c>
      <c r="G16" s="14">
        <v>192028</v>
      </c>
      <c r="H16" s="14">
        <v>405580</v>
      </c>
      <c r="I16" s="14">
        <v>460563</v>
      </c>
      <c r="J16" s="14">
        <v>367287</v>
      </c>
      <c r="K16" s="2">
        <v>718.9</v>
      </c>
      <c r="L16" s="2">
        <v>5.0999999999999996</v>
      </c>
      <c r="M16" s="2">
        <v>12643</v>
      </c>
      <c r="N16" s="2">
        <v>15960.3</v>
      </c>
      <c r="O16" s="2">
        <v>13996.8</v>
      </c>
      <c r="P16" s="7">
        <v>39112</v>
      </c>
      <c r="Q16" s="7">
        <v>1190</v>
      </c>
      <c r="R16" s="7">
        <v>1113</v>
      </c>
      <c r="S16" s="7">
        <v>559</v>
      </c>
      <c r="T16" s="7">
        <v>1193</v>
      </c>
      <c r="U16" s="7">
        <v>243</v>
      </c>
      <c r="V16" s="14">
        <v>211453</v>
      </c>
    </row>
    <row r="17" spans="1:22" x14ac:dyDescent="0.25">
      <c r="A17" s="9">
        <v>42491</v>
      </c>
      <c r="B17" s="10">
        <v>1573.2</v>
      </c>
      <c r="C17" s="10">
        <v>7482.9</v>
      </c>
      <c r="D17" s="10">
        <v>2518</v>
      </c>
      <c r="E17" s="10">
        <v>94.7</v>
      </c>
      <c r="F17" s="10">
        <v>11532.9</v>
      </c>
      <c r="G17" s="14">
        <v>190403</v>
      </c>
      <c r="H17" s="14">
        <v>401076</v>
      </c>
      <c r="I17" s="14">
        <v>455753</v>
      </c>
      <c r="J17" s="14">
        <v>362976</v>
      </c>
      <c r="K17" s="2">
        <v>750.4</v>
      </c>
      <c r="L17" s="2">
        <v>5.4</v>
      </c>
      <c r="M17" s="2">
        <v>12626.8</v>
      </c>
      <c r="N17" s="2">
        <v>15908.5</v>
      </c>
      <c r="O17" s="2">
        <v>13959.8</v>
      </c>
      <c r="P17" s="7">
        <v>39085</v>
      </c>
      <c r="Q17" s="7">
        <v>1119</v>
      </c>
      <c r="R17" s="7">
        <v>1016</v>
      </c>
      <c r="S17" s="7">
        <v>560</v>
      </c>
      <c r="T17" s="7">
        <v>1178</v>
      </c>
      <c r="U17" s="7">
        <v>241</v>
      </c>
      <c r="V17" s="14">
        <v>222159</v>
      </c>
    </row>
    <row r="18" spans="1:22" x14ac:dyDescent="0.25">
      <c r="A18" s="9">
        <v>42461</v>
      </c>
      <c r="B18" s="10">
        <v>1567</v>
      </c>
      <c r="C18" s="10">
        <v>7469.5</v>
      </c>
      <c r="D18" s="10">
        <v>2509</v>
      </c>
      <c r="E18" s="10">
        <v>89</v>
      </c>
      <c r="F18" s="10">
        <v>11505.1</v>
      </c>
      <c r="G18" s="14">
        <v>190128</v>
      </c>
      <c r="H18" s="14">
        <v>399739</v>
      </c>
      <c r="I18" s="14">
        <v>454231</v>
      </c>
      <c r="J18" s="14">
        <v>361264</v>
      </c>
      <c r="K18" s="2">
        <v>766.2</v>
      </c>
      <c r="L18" s="2">
        <v>5.5</v>
      </c>
      <c r="M18" s="2">
        <v>12611.9</v>
      </c>
      <c r="N18" s="2">
        <v>15861.6</v>
      </c>
      <c r="O18" s="2">
        <v>13921.6</v>
      </c>
      <c r="P18" s="7">
        <v>39061</v>
      </c>
      <c r="Q18" s="7">
        <v>1164</v>
      </c>
      <c r="R18" s="7">
        <v>961</v>
      </c>
      <c r="S18" s="7">
        <v>566</v>
      </c>
      <c r="T18" s="7">
        <v>1163</v>
      </c>
      <c r="U18" s="7">
        <v>241</v>
      </c>
      <c r="V18" s="14">
        <v>229021</v>
      </c>
    </row>
    <row r="19" spans="1:22" x14ac:dyDescent="0.25">
      <c r="A19" s="9">
        <v>42430</v>
      </c>
      <c r="B19" s="10">
        <v>1553.8</v>
      </c>
      <c r="C19" s="10">
        <v>7438.8</v>
      </c>
      <c r="D19" s="10">
        <v>2490.5</v>
      </c>
      <c r="E19" s="10">
        <v>91</v>
      </c>
      <c r="F19" s="10">
        <v>11444.3</v>
      </c>
      <c r="G19" s="14">
        <v>189549</v>
      </c>
      <c r="H19" s="14">
        <v>397086</v>
      </c>
      <c r="I19" s="14">
        <v>451274</v>
      </c>
      <c r="J19" s="14">
        <v>359134</v>
      </c>
      <c r="K19" s="2">
        <v>793.9</v>
      </c>
      <c r="L19" s="2">
        <v>5.7</v>
      </c>
      <c r="M19" s="2">
        <v>12583.5</v>
      </c>
      <c r="N19" s="2">
        <v>15772.8</v>
      </c>
      <c r="O19" s="2">
        <v>13846.9</v>
      </c>
      <c r="P19" s="7">
        <v>38993</v>
      </c>
      <c r="Q19" s="7">
        <v>1128</v>
      </c>
      <c r="R19" s="7">
        <v>1019</v>
      </c>
      <c r="S19" s="7">
        <v>533</v>
      </c>
      <c r="T19" s="7">
        <v>1115</v>
      </c>
      <c r="U19" s="7">
        <v>243</v>
      </c>
      <c r="V19" s="14">
        <v>218633</v>
      </c>
    </row>
    <row r="20" spans="1:22" x14ac:dyDescent="0.25">
      <c r="A20" s="9">
        <v>42401</v>
      </c>
      <c r="B20" s="10">
        <v>1546.5</v>
      </c>
      <c r="C20" s="10">
        <v>7444.9</v>
      </c>
      <c r="D20" s="10">
        <v>2493.4</v>
      </c>
      <c r="E20" s="10">
        <v>91.7</v>
      </c>
      <c r="F20" s="10">
        <v>11447.5</v>
      </c>
      <c r="G20" s="14">
        <v>189737</v>
      </c>
      <c r="H20" s="14">
        <v>396930</v>
      </c>
      <c r="I20" s="14">
        <v>451209</v>
      </c>
      <c r="J20" s="14">
        <v>357568</v>
      </c>
      <c r="K20" s="2">
        <v>755.1</v>
      </c>
      <c r="L20" s="2">
        <v>5.5</v>
      </c>
      <c r="M20" s="2">
        <v>12555.7</v>
      </c>
      <c r="N20" s="2">
        <v>15727.5</v>
      </c>
      <c r="O20" s="2">
        <v>13802.6</v>
      </c>
      <c r="P20" s="7">
        <v>38927</v>
      </c>
      <c r="Q20" s="7">
        <v>1209</v>
      </c>
      <c r="R20" s="7">
        <v>1045</v>
      </c>
      <c r="S20" s="7">
        <v>525</v>
      </c>
      <c r="T20" s="7">
        <v>1195</v>
      </c>
      <c r="U20" s="7">
        <v>240</v>
      </c>
      <c r="V20" s="14">
        <v>215886</v>
      </c>
    </row>
    <row r="21" spans="1:22" x14ac:dyDescent="0.25">
      <c r="A21" s="9">
        <v>42370</v>
      </c>
      <c r="B21" s="10">
        <v>1532.9</v>
      </c>
      <c r="C21" s="10">
        <v>7420.4</v>
      </c>
      <c r="D21" s="10">
        <v>2482</v>
      </c>
      <c r="E21" s="10">
        <v>92</v>
      </c>
      <c r="F21" s="10">
        <v>11399.8</v>
      </c>
      <c r="G21" s="14">
        <v>188223</v>
      </c>
      <c r="H21" s="14">
        <v>395246</v>
      </c>
      <c r="I21" s="14">
        <v>448171</v>
      </c>
      <c r="J21" s="14">
        <v>355830</v>
      </c>
      <c r="K21" s="2">
        <v>814.6</v>
      </c>
      <c r="L21" s="2">
        <v>5.9</v>
      </c>
      <c r="M21" s="2">
        <v>12563.9</v>
      </c>
      <c r="N21" s="2">
        <v>15752.9</v>
      </c>
      <c r="O21" s="2">
        <v>13816.8</v>
      </c>
      <c r="P21" s="7">
        <v>38971</v>
      </c>
      <c r="Q21" s="7">
        <v>1123</v>
      </c>
      <c r="R21" s="7">
        <v>1051</v>
      </c>
      <c r="S21" s="7">
        <v>520</v>
      </c>
      <c r="T21" s="7">
        <v>1193</v>
      </c>
      <c r="U21" s="7">
        <v>237</v>
      </c>
      <c r="V21" s="14">
        <v>226580</v>
      </c>
    </row>
    <row r="22" spans="1:22" x14ac:dyDescent="0.25">
      <c r="A22" s="9">
        <v>42339</v>
      </c>
      <c r="B22" s="10">
        <v>1551.7</v>
      </c>
      <c r="C22" s="10">
        <v>7416.2</v>
      </c>
      <c r="D22" s="10">
        <v>2485.1999999999998</v>
      </c>
      <c r="E22" s="10">
        <v>92.6</v>
      </c>
      <c r="F22" s="10">
        <v>11413.9</v>
      </c>
      <c r="G22" s="14">
        <v>190357</v>
      </c>
      <c r="H22" s="14">
        <v>398762</v>
      </c>
      <c r="I22" s="14">
        <v>452756</v>
      </c>
      <c r="J22" s="14">
        <v>359507</v>
      </c>
      <c r="K22" s="2">
        <v>806.3</v>
      </c>
      <c r="L22" s="2">
        <v>5.8</v>
      </c>
      <c r="M22" s="2">
        <v>12570.8</v>
      </c>
      <c r="N22" s="2">
        <v>15779.5</v>
      </c>
      <c r="O22" s="2">
        <v>13801.5</v>
      </c>
      <c r="P22" s="7">
        <v>39012</v>
      </c>
      <c r="Q22" s="7">
        <v>1138</v>
      </c>
      <c r="R22" s="7">
        <v>1012</v>
      </c>
      <c r="S22" s="7">
        <v>536</v>
      </c>
      <c r="T22" s="7">
        <v>1218</v>
      </c>
      <c r="U22" s="7">
        <v>234</v>
      </c>
      <c r="V22" s="14">
        <v>220920</v>
      </c>
    </row>
    <row r="23" spans="1:22" x14ac:dyDescent="0.25">
      <c r="A23" s="9">
        <v>42309</v>
      </c>
      <c r="B23" s="10">
        <v>1545.7</v>
      </c>
      <c r="C23" s="10">
        <v>7398.2</v>
      </c>
      <c r="D23" s="10">
        <v>2471.3000000000002</v>
      </c>
      <c r="E23" s="10">
        <v>91.3</v>
      </c>
      <c r="F23" s="10">
        <v>11376.6</v>
      </c>
      <c r="G23" s="14">
        <v>189168</v>
      </c>
      <c r="H23" s="14">
        <v>397463</v>
      </c>
      <c r="I23" s="14">
        <v>450509</v>
      </c>
      <c r="J23" s="14">
        <v>357186</v>
      </c>
      <c r="K23" s="2">
        <v>836.7</v>
      </c>
      <c r="L23" s="2">
        <v>6.1</v>
      </c>
      <c r="M23" s="2">
        <v>12556.8</v>
      </c>
      <c r="N23" s="2">
        <v>15776.4</v>
      </c>
      <c r="O23" s="2">
        <v>13795.8</v>
      </c>
      <c r="P23" s="7">
        <v>38989</v>
      </c>
      <c r="Q23" s="7">
        <v>1176</v>
      </c>
      <c r="R23" s="7">
        <v>988</v>
      </c>
      <c r="S23" s="7">
        <v>508</v>
      </c>
      <c r="T23" s="7">
        <v>1267</v>
      </c>
      <c r="U23" s="7">
        <v>229</v>
      </c>
      <c r="V23" s="14">
        <v>225927</v>
      </c>
    </row>
    <row r="24" spans="1:22" x14ac:dyDescent="0.25">
      <c r="A24" s="9">
        <v>42278</v>
      </c>
      <c r="B24" s="10">
        <v>1524.3</v>
      </c>
      <c r="C24" s="10">
        <v>7396.6</v>
      </c>
      <c r="D24" s="10">
        <v>2461</v>
      </c>
      <c r="E24" s="10">
        <v>90</v>
      </c>
      <c r="F24" s="10">
        <v>11347.3</v>
      </c>
      <c r="G24" s="14">
        <v>188659</v>
      </c>
      <c r="H24" s="14">
        <v>395853</v>
      </c>
      <c r="I24" s="14">
        <v>448616</v>
      </c>
      <c r="J24" s="14">
        <v>356001</v>
      </c>
      <c r="K24" s="2">
        <v>869.5</v>
      </c>
      <c r="L24" s="2">
        <v>6.3</v>
      </c>
      <c r="M24" s="2">
        <v>12556</v>
      </c>
      <c r="N24" s="2">
        <v>15751.7</v>
      </c>
      <c r="O24" s="2">
        <v>13780.7</v>
      </c>
      <c r="P24" s="7">
        <v>39008</v>
      </c>
      <c r="Q24" s="7">
        <v>1059</v>
      </c>
      <c r="R24" s="7">
        <v>986</v>
      </c>
      <c r="S24" s="7">
        <v>482</v>
      </c>
      <c r="T24" s="7">
        <v>1166</v>
      </c>
      <c r="U24" s="7">
        <v>225</v>
      </c>
      <c r="V24" s="14">
        <v>227110</v>
      </c>
    </row>
    <row r="25" spans="1:22" x14ac:dyDescent="0.25">
      <c r="A25" s="9">
        <v>42248</v>
      </c>
      <c r="B25" s="10">
        <v>1531.4</v>
      </c>
      <c r="C25" s="10">
        <v>7376.5</v>
      </c>
      <c r="D25" s="10">
        <v>2466.5</v>
      </c>
      <c r="E25" s="10">
        <v>87.2</v>
      </c>
      <c r="F25" s="10">
        <v>11337.6</v>
      </c>
      <c r="G25" s="14">
        <v>189288</v>
      </c>
      <c r="H25" s="14">
        <v>397083</v>
      </c>
      <c r="I25" s="14">
        <v>449496</v>
      </c>
      <c r="J25" s="14">
        <v>356466</v>
      </c>
      <c r="K25" s="2">
        <v>823.1</v>
      </c>
      <c r="L25" s="2">
        <v>6</v>
      </c>
      <c r="M25" s="2">
        <v>12503.2</v>
      </c>
      <c r="N25" s="2">
        <v>15663.9</v>
      </c>
      <c r="O25" s="2">
        <v>13719</v>
      </c>
      <c r="P25" s="7">
        <v>38869</v>
      </c>
      <c r="Q25" s="7">
        <v>1209</v>
      </c>
      <c r="R25" s="7">
        <v>1018</v>
      </c>
      <c r="S25" s="7">
        <v>461</v>
      </c>
      <c r="T25" s="7">
        <v>1125</v>
      </c>
      <c r="U25" s="7">
        <v>223</v>
      </c>
      <c r="V25" s="14">
        <v>221142</v>
      </c>
    </row>
    <row r="26" spans="1:22" x14ac:dyDescent="0.25">
      <c r="A26" s="9">
        <v>42217</v>
      </c>
      <c r="B26" s="10">
        <v>1526.5</v>
      </c>
      <c r="C26" s="10">
        <v>7355.3</v>
      </c>
      <c r="D26" s="10">
        <v>2458</v>
      </c>
      <c r="E26" s="10">
        <v>91.9</v>
      </c>
      <c r="F26" s="10">
        <v>11303.2</v>
      </c>
      <c r="G26" s="14">
        <v>189054</v>
      </c>
      <c r="H26" s="14">
        <v>397197</v>
      </c>
      <c r="I26" s="14">
        <v>449592</v>
      </c>
      <c r="J26" s="14">
        <v>357502</v>
      </c>
      <c r="K26" s="2">
        <v>822.5</v>
      </c>
      <c r="L26" s="2">
        <v>6</v>
      </c>
      <c r="M26" s="2">
        <v>12470.2</v>
      </c>
      <c r="N26" s="2">
        <v>15626.1</v>
      </c>
      <c r="O26" s="2">
        <v>13689.4</v>
      </c>
      <c r="P26" s="7">
        <v>38793</v>
      </c>
      <c r="Q26" s="7">
        <v>1134</v>
      </c>
      <c r="R26" s="7">
        <v>971</v>
      </c>
      <c r="S26" s="7">
        <v>513</v>
      </c>
      <c r="T26" s="7">
        <v>1159</v>
      </c>
      <c r="U26" s="7">
        <v>217</v>
      </c>
      <c r="V26" s="14">
        <v>227210</v>
      </c>
    </row>
    <row r="27" spans="1:22" x14ac:dyDescent="0.25">
      <c r="A27" s="9">
        <v>42186</v>
      </c>
      <c r="B27" s="10">
        <v>1516.7</v>
      </c>
      <c r="C27" s="10">
        <v>7338.2</v>
      </c>
      <c r="D27" s="10">
        <v>2453.3000000000002</v>
      </c>
      <c r="E27" s="10">
        <v>93.1</v>
      </c>
      <c r="F27" s="10">
        <v>11272.9</v>
      </c>
      <c r="G27" s="14">
        <v>188923</v>
      </c>
      <c r="H27" s="14">
        <v>397256</v>
      </c>
      <c r="I27" s="14">
        <v>449403</v>
      </c>
      <c r="J27" s="14">
        <v>357861</v>
      </c>
      <c r="K27" s="2">
        <v>820.4</v>
      </c>
      <c r="L27" s="2">
        <v>6</v>
      </c>
      <c r="M27" s="2">
        <v>12439</v>
      </c>
      <c r="N27" s="2">
        <v>15586.6</v>
      </c>
      <c r="O27" s="2">
        <v>13655.1</v>
      </c>
      <c r="P27" s="7">
        <v>38722</v>
      </c>
      <c r="Q27" s="7">
        <v>1140</v>
      </c>
      <c r="R27" s="7">
        <v>992</v>
      </c>
      <c r="S27" s="7">
        <v>498</v>
      </c>
      <c r="T27" s="7">
        <v>1134</v>
      </c>
      <c r="U27" s="7">
        <v>216</v>
      </c>
      <c r="V27" s="14">
        <v>231512</v>
      </c>
    </row>
    <row r="28" spans="1:22" x14ac:dyDescent="0.25">
      <c r="A28" s="9">
        <v>42156</v>
      </c>
      <c r="B28" s="10">
        <v>1503.9</v>
      </c>
      <c r="C28" s="10">
        <v>7329.8</v>
      </c>
      <c r="D28" s="10">
        <v>2439.8000000000002</v>
      </c>
      <c r="E28" s="10">
        <v>96.1</v>
      </c>
      <c r="F28" s="10">
        <v>11240.2</v>
      </c>
      <c r="G28" s="14">
        <v>187954</v>
      </c>
      <c r="H28" s="14">
        <v>394465</v>
      </c>
      <c r="I28" s="14">
        <v>446238</v>
      </c>
      <c r="J28" s="14">
        <v>354580</v>
      </c>
      <c r="K28" s="2">
        <v>857.4</v>
      </c>
      <c r="L28" s="2">
        <v>6.3</v>
      </c>
      <c r="M28" s="2">
        <v>12440.8</v>
      </c>
      <c r="N28" s="2">
        <v>15574.9</v>
      </c>
      <c r="O28" s="2">
        <v>13637.6</v>
      </c>
      <c r="P28" s="7">
        <v>38752</v>
      </c>
      <c r="Q28" s="7">
        <v>1201</v>
      </c>
      <c r="R28" s="7">
        <v>970</v>
      </c>
      <c r="S28" s="7">
        <v>476</v>
      </c>
      <c r="T28" s="7">
        <v>1363</v>
      </c>
      <c r="U28" s="7">
        <v>216</v>
      </c>
      <c r="V28" s="14">
        <v>233102</v>
      </c>
    </row>
    <row r="29" spans="1:22" x14ac:dyDescent="0.25">
      <c r="A29" s="9">
        <v>42125</v>
      </c>
      <c r="B29" s="10">
        <v>1517.1</v>
      </c>
      <c r="C29" s="10">
        <v>7321.9</v>
      </c>
      <c r="D29" s="10">
        <v>2439.9</v>
      </c>
      <c r="E29" s="10">
        <v>90.7</v>
      </c>
      <c r="F29" s="10">
        <v>11243</v>
      </c>
      <c r="G29" s="14">
        <v>188373</v>
      </c>
      <c r="H29" s="14">
        <v>394564</v>
      </c>
      <c r="I29" s="14">
        <v>446238</v>
      </c>
      <c r="J29" s="14">
        <v>354362</v>
      </c>
      <c r="K29" s="2">
        <v>838.4</v>
      </c>
      <c r="L29" s="2">
        <v>6.2</v>
      </c>
      <c r="M29" s="2">
        <v>12423.1</v>
      </c>
      <c r="N29" s="2">
        <v>15531.9</v>
      </c>
      <c r="O29" s="2">
        <v>13594.2</v>
      </c>
      <c r="P29" s="7">
        <v>38720</v>
      </c>
      <c r="Q29" s="7">
        <v>1066</v>
      </c>
      <c r="R29" s="7">
        <v>1028</v>
      </c>
      <c r="S29" s="7">
        <v>504</v>
      </c>
      <c r="T29" s="7">
        <v>1255</v>
      </c>
      <c r="U29" s="7">
        <v>210</v>
      </c>
      <c r="V29" s="14">
        <v>220679</v>
      </c>
    </row>
    <row r="30" spans="1:22" x14ac:dyDescent="0.25">
      <c r="A30" s="9">
        <v>42095</v>
      </c>
      <c r="B30" s="10">
        <v>1498</v>
      </c>
      <c r="C30" s="10">
        <v>7309.9</v>
      </c>
      <c r="D30" s="10">
        <v>2425.8000000000002</v>
      </c>
      <c r="E30" s="10">
        <v>95.9</v>
      </c>
      <c r="F30" s="10">
        <v>11200.7</v>
      </c>
      <c r="G30" s="14">
        <v>187206</v>
      </c>
      <c r="H30" s="14">
        <v>390624</v>
      </c>
      <c r="I30" s="14">
        <v>442183</v>
      </c>
      <c r="J30" s="14">
        <v>351592</v>
      </c>
      <c r="K30" s="2">
        <v>837.3</v>
      </c>
      <c r="L30" s="2">
        <v>6.2</v>
      </c>
      <c r="M30" s="2">
        <v>12378.7</v>
      </c>
      <c r="N30" s="2">
        <v>15441.6</v>
      </c>
      <c r="O30" s="2">
        <v>13514.3</v>
      </c>
      <c r="P30" s="7">
        <v>38604</v>
      </c>
      <c r="Q30" s="7">
        <v>1200</v>
      </c>
      <c r="R30" s="7">
        <v>1005</v>
      </c>
      <c r="S30" s="7">
        <v>500</v>
      </c>
      <c r="T30" s="7">
        <v>1178</v>
      </c>
      <c r="U30" s="7">
        <v>206</v>
      </c>
      <c r="V30" s="14">
        <v>226960</v>
      </c>
    </row>
    <row r="31" spans="1:22" x14ac:dyDescent="0.25">
      <c r="A31" s="9">
        <v>42064</v>
      </c>
      <c r="B31" s="10">
        <v>1501.7</v>
      </c>
      <c r="C31" s="10">
        <v>7288</v>
      </c>
      <c r="D31" s="10">
        <v>2432.4</v>
      </c>
      <c r="E31" s="10">
        <v>93</v>
      </c>
      <c r="F31" s="10">
        <v>11188</v>
      </c>
      <c r="G31" s="14">
        <v>187392</v>
      </c>
      <c r="H31" s="14">
        <v>391247</v>
      </c>
      <c r="I31" s="14">
        <v>442225</v>
      </c>
      <c r="J31" s="14">
        <v>351836</v>
      </c>
      <c r="K31" s="2">
        <v>776.4</v>
      </c>
      <c r="L31" s="2">
        <v>5.8</v>
      </c>
      <c r="M31" s="2">
        <v>12306.1</v>
      </c>
      <c r="N31" s="2">
        <v>15342.9</v>
      </c>
      <c r="O31" s="2">
        <v>13429.8</v>
      </c>
      <c r="P31" s="7">
        <v>38398</v>
      </c>
      <c r="Q31" s="7">
        <v>974</v>
      </c>
      <c r="R31" s="7">
        <v>790</v>
      </c>
      <c r="S31" s="7">
        <v>481</v>
      </c>
      <c r="T31" s="7">
        <v>1079</v>
      </c>
      <c r="U31" s="7">
        <v>205</v>
      </c>
      <c r="V31" s="14">
        <v>230337</v>
      </c>
    </row>
    <row r="32" spans="1:22" x14ac:dyDescent="0.25">
      <c r="A32" s="9">
        <v>42036</v>
      </c>
      <c r="B32" s="10">
        <v>1459.7</v>
      </c>
      <c r="C32" s="10">
        <v>7289.6</v>
      </c>
      <c r="D32" s="10">
        <v>2411.1</v>
      </c>
      <c r="E32" s="10">
        <v>95.4</v>
      </c>
      <c r="F32" s="10">
        <v>11133.2</v>
      </c>
      <c r="G32" s="14">
        <v>184362</v>
      </c>
      <c r="H32" s="14">
        <v>383816</v>
      </c>
      <c r="I32" s="14">
        <v>434153</v>
      </c>
      <c r="J32" s="14">
        <v>347963</v>
      </c>
      <c r="K32" s="2">
        <v>842.3</v>
      </c>
      <c r="L32" s="2">
        <v>6.3</v>
      </c>
      <c r="M32" s="2">
        <v>12315.9</v>
      </c>
      <c r="N32" s="2">
        <v>15320</v>
      </c>
      <c r="O32" s="2">
        <v>13417.1</v>
      </c>
      <c r="P32" s="7">
        <v>38448</v>
      </c>
      <c r="Q32" s="7">
        <v>887</v>
      </c>
      <c r="R32" s="7">
        <v>872</v>
      </c>
      <c r="S32" s="7">
        <v>549</v>
      </c>
      <c r="T32" s="7">
        <v>1127</v>
      </c>
      <c r="U32" s="7">
        <v>204</v>
      </c>
      <c r="V32" s="14">
        <v>219304</v>
      </c>
    </row>
    <row r="33" spans="1:22" x14ac:dyDescent="0.25">
      <c r="A33" s="9">
        <v>42005</v>
      </c>
      <c r="B33" s="10">
        <v>1465.2</v>
      </c>
      <c r="C33" s="10">
        <v>7261.3</v>
      </c>
      <c r="D33" s="10">
        <v>2417.1</v>
      </c>
      <c r="E33" s="10">
        <v>98.1</v>
      </c>
      <c r="F33" s="10">
        <v>11114.7</v>
      </c>
      <c r="G33" s="14">
        <v>185570</v>
      </c>
      <c r="H33" s="14">
        <v>385630</v>
      </c>
      <c r="I33" s="14">
        <v>435929</v>
      </c>
      <c r="J33" s="14">
        <v>347725</v>
      </c>
      <c r="K33" s="2">
        <v>810.3</v>
      </c>
      <c r="L33" s="2">
        <v>6.1</v>
      </c>
      <c r="M33" s="2">
        <v>12271</v>
      </c>
      <c r="N33" s="2">
        <v>15240.2</v>
      </c>
      <c r="O33" s="2">
        <v>13345.9</v>
      </c>
      <c r="P33" s="7">
        <v>38326</v>
      </c>
      <c r="Q33" s="7">
        <v>1101</v>
      </c>
      <c r="R33" s="7">
        <v>952</v>
      </c>
      <c r="S33" s="7">
        <v>523</v>
      </c>
      <c r="T33" s="7">
        <v>1069</v>
      </c>
      <c r="U33" s="7">
        <v>207</v>
      </c>
      <c r="V33" s="14">
        <v>226806</v>
      </c>
    </row>
    <row r="34" spans="1:22" x14ac:dyDescent="0.25">
      <c r="A34" s="9">
        <v>41974</v>
      </c>
      <c r="B34" s="10">
        <v>1457.1</v>
      </c>
      <c r="C34" s="10">
        <v>7235.1</v>
      </c>
      <c r="D34" s="10">
        <v>2411.9</v>
      </c>
      <c r="E34" s="10">
        <v>93.6</v>
      </c>
      <c r="F34" s="10">
        <v>11075.8</v>
      </c>
      <c r="G34" s="14">
        <v>185925</v>
      </c>
      <c r="H34" s="14">
        <v>388894</v>
      </c>
      <c r="I34" s="14">
        <v>439323</v>
      </c>
      <c r="J34" s="14">
        <v>352036</v>
      </c>
      <c r="K34" s="2">
        <v>814.9</v>
      </c>
      <c r="L34" s="2">
        <v>6.1</v>
      </c>
      <c r="M34" s="2">
        <v>12231.6</v>
      </c>
      <c r="N34" s="2">
        <v>15203.9</v>
      </c>
      <c r="O34" s="2">
        <v>13357.8</v>
      </c>
      <c r="P34" s="7">
        <v>38223</v>
      </c>
      <c r="Q34" s="7">
        <v>1081</v>
      </c>
      <c r="R34" s="7">
        <v>942</v>
      </c>
      <c r="S34" s="7">
        <v>492</v>
      </c>
      <c r="T34" s="7">
        <v>1070</v>
      </c>
      <c r="U34" s="7">
        <v>211</v>
      </c>
      <c r="V34" s="14">
        <v>223741</v>
      </c>
    </row>
    <row r="35" spans="1:22" x14ac:dyDescent="0.25">
      <c r="A35" s="9">
        <v>41944</v>
      </c>
      <c r="B35" s="10">
        <v>1455.9</v>
      </c>
      <c r="C35" s="10">
        <v>7219.8</v>
      </c>
      <c r="D35" s="10">
        <v>2408.1999999999998</v>
      </c>
      <c r="E35" s="10">
        <v>88.8</v>
      </c>
      <c r="F35" s="10">
        <v>11055.4</v>
      </c>
      <c r="G35" s="14">
        <v>186450</v>
      </c>
      <c r="H35" s="14">
        <v>392405</v>
      </c>
      <c r="I35" s="14">
        <v>442106</v>
      </c>
      <c r="J35" s="14">
        <v>354627</v>
      </c>
      <c r="K35" s="2">
        <v>776.6</v>
      </c>
      <c r="L35" s="2">
        <v>5.8</v>
      </c>
      <c r="M35" s="2">
        <v>12172</v>
      </c>
      <c r="N35" s="2">
        <v>15161</v>
      </c>
      <c r="O35" s="2">
        <v>13320.1</v>
      </c>
      <c r="P35" s="7">
        <v>38059</v>
      </c>
      <c r="Q35" s="7">
        <v>994</v>
      </c>
      <c r="R35" s="7">
        <v>874</v>
      </c>
      <c r="S35" s="7">
        <v>446</v>
      </c>
      <c r="T35" s="7">
        <v>1073</v>
      </c>
      <c r="U35" s="7">
        <v>211</v>
      </c>
      <c r="V35" s="14">
        <v>228416</v>
      </c>
    </row>
    <row r="36" spans="1:22" x14ac:dyDescent="0.25">
      <c r="A36" s="9">
        <v>41913</v>
      </c>
      <c r="B36" s="10">
        <v>1431.7</v>
      </c>
      <c r="C36" s="10">
        <v>7201.1</v>
      </c>
      <c r="D36" s="10">
        <v>2396.9</v>
      </c>
      <c r="E36" s="10">
        <v>86.9</v>
      </c>
      <c r="F36" s="10">
        <v>11004.4</v>
      </c>
      <c r="G36" s="14">
        <v>185425</v>
      </c>
      <c r="H36" s="14">
        <v>390708</v>
      </c>
      <c r="I36" s="14">
        <v>440396</v>
      </c>
      <c r="J36" s="14">
        <v>353978</v>
      </c>
      <c r="K36" s="2">
        <v>762.7</v>
      </c>
      <c r="L36" s="2">
        <v>5.8</v>
      </c>
      <c r="M36" s="2">
        <v>12105.2</v>
      </c>
      <c r="N36" s="2">
        <v>15081.4</v>
      </c>
      <c r="O36" s="2">
        <v>13255.9</v>
      </c>
      <c r="P36" s="7">
        <v>37873</v>
      </c>
      <c r="Q36" s="7">
        <v>1094</v>
      </c>
      <c r="R36" s="7">
        <v>913</v>
      </c>
      <c r="S36" s="7">
        <v>474</v>
      </c>
      <c r="T36" s="7">
        <v>1123</v>
      </c>
      <c r="U36" s="7">
        <v>209</v>
      </c>
      <c r="V36" s="14">
        <v>230525</v>
      </c>
    </row>
    <row r="37" spans="1:22" x14ac:dyDescent="0.25">
      <c r="A37" s="9">
        <v>41883</v>
      </c>
      <c r="B37" s="10">
        <v>1419.5</v>
      </c>
      <c r="C37" s="10">
        <v>7162.8</v>
      </c>
      <c r="D37" s="10">
        <v>2377.8000000000002</v>
      </c>
      <c r="E37" s="10">
        <v>84.6</v>
      </c>
      <c r="F37" s="10">
        <v>10935.5</v>
      </c>
      <c r="G37" s="14">
        <v>184721</v>
      </c>
      <c r="H37" s="14">
        <v>389808</v>
      </c>
      <c r="I37" s="14">
        <v>438687</v>
      </c>
      <c r="J37" s="14">
        <v>352660</v>
      </c>
      <c r="K37" s="2">
        <v>770.5</v>
      </c>
      <c r="L37" s="2">
        <v>5.8</v>
      </c>
      <c r="M37" s="2">
        <v>12036.7</v>
      </c>
      <c r="N37" s="2">
        <v>14992.4</v>
      </c>
      <c r="O37" s="2">
        <v>13181.5</v>
      </c>
      <c r="P37" s="7">
        <v>37684</v>
      </c>
      <c r="Q37" s="7">
        <v>999</v>
      </c>
      <c r="R37" s="7">
        <v>945</v>
      </c>
      <c r="S37" s="7">
        <v>466</v>
      </c>
      <c r="T37" s="7">
        <v>1062</v>
      </c>
      <c r="U37" s="7">
        <v>207</v>
      </c>
      <c r="V37" s="14">
        <v>235647</v>
      </c>
    </row>
    <row r="38" spans="1:22" x14ac:dyDescent="0.25">
      <c r="A38" s="9">
        <v>41852</v>
      </c>
      <c r="B38" s="10">
        <v>1432.7</v>
      </c>
      <c r="C38" s="10">
        <v>7143.4</v>
      </c>
      <c r="D38" s="10">
        <v>2388.3000000000002</v>
      </c>
      <c r="E38" s="10">
        <v>82.5</v>
      </c>
      <c r="F38" s="10">
        <v>10937.6</v>
      </c>
      <c r="G38" s="14">
        <v>185266</v>
      </c>
      <c r="H38" s="14">
        <v>391162</v>
      </c>
      <c r="I38" s="14">
        <v>439554</v>
      </c>
      <c r="J38" s="14">
        <v>352721</v>
      </c>
      <c r="K38" s="2">
        <v>739.1</v>
      </c>
      <c r="L38" s="2">
        <v>5.6</v>
      </c>
      <c r="M38" s="2">
        <v>12006.1</v>
      </c>
      <c r="N38" s="2">
        <v>14933.2</v>
      </c>
      <c r="O38" s="2">
        <v>13135.8</v>
      </c>
      <c r="P38" s="7">
        <v>37615</v>
      </c>
      <c r="Q38" s="7">
        <v>984</v>
      </c>
      <c r="R38" s="7">
        <v>904</v>
      </c>
      <c r="S38" s="7">
        <v>449</v>
      </c>
      <c r="T38" s="7">
        <v>1045</v>
      </c>
      <c r="U38" s="7">
        <v>206</v>
      </c>
      <c r="V38" s="14">
        <v>238736</v>
      </c>
    </row>
    <row r="39" spans="1:22" x14ac:dyDescent="0.25">
      <c r="A39" s="9">
        <v>41821</v>
      </c>
      <c r="B39" s="10">
        <v>1406.8</v>
      </c>
      <c r="C39" s="10">
        <v>7101.6</v>
      </c>
      <c r="D39" s="10">
        <v>2372</v>
      </c>
      <c r="E39" s="10">
        <v>81.8</v>
      </c>
      <c r="F39" s="10">
        <v>10856.5</v>
      </c>
      <c r="G39" s="14">
        <v>183506</v>
      </c>
      <c r="H39" s="14">
        <v>387623</v>
      </c>
      <c r="I39" s="14">
        <v>435688</v>
      </c>
      <c r="J39" s="14">
        <v>349913</v>
      </c>
      <c r="K39" s="2">
        <v>762.6</v>
      </c>
      <c r="L39" s="2">
        <v>5.8</v>
      </c>
      <c r="M39" s="2">
        <v>11943.1</v>
      </c>
      <c r="N39" s="2">
        <v>14848.9</v>
      </c>
      <c r="O39" s="2">
        <v>13070.2</v>
      </c>
      <c r="P39" s="7">
        <v>37445</v>
      </c>
      <c r="Q39" s="7">
        <v>1085</v>
      </c>
      <c r="R39" s="7">
        <v>858</v>
      </c>
      <c r="S39" s="7">
        <v>402</v>
      </c>
      <c r="T39" s="7">
        <v>1053</v>
      </c>
      <c r="U39" s="7">
        <v>203</v>
      </c>
      <c r="V39" s="14">
        <v>290709</v>
      </c>
    </row>
    <row r="40" spans="1:22" x14ac:dyDescent="0.25">
      <c r="A40" s="9">
        <v>41791</v>
      </c>
      <c r="B40" s="10">
        <v>1405.7</v>
      </c>
      <c r="C40" s="10">
        <v>7092.1</v>
      </c>
      <c r="D40" s="10">
        <v>2363.6999999999998</v>
      </c>
      <c r="E40" s="10">
        <v>82.5</v>
      </c>
      <c r="F40" s="10">
        <v>10837.4</v>
      </c>
      <c r="G40" s="14">
        <v>183562</v>
      </c>
      <c r="H40" s="14">
        <v>387342</v>
      </c>
      <c r="I40" s="14">
        <v>435094</v>
      </c>
      <c r="J40" s="14">
        <v>349601</v>
      </c>
      <c r="K40" s="2">
        <v>762.5</v>
      </c>
      <c r="L40" s="2">
        <v>5.9</v>
      </c>
      <c r="M40" s="2">
        <v>11922.6</v>
      </c>
      <c r="N40" s="2">
        <v>14789.4</v>
      </c>
      <c r="O40" s="2">
        <v>13025.8</v>
      </c>
      <c r="P40" s="7">
        <v>37406</v>
      </c>
      <c r="Q40" s="7">
        <v>928</v>
      </c>
      <c r="R40" s="7">
        <v>805</v>
      </c>
      <c r="S40" s="7">
        <v>416</v>
      </c>
      <c r="T40" s="7">
        <v>1015</v>
      </c>
      <c r="U40" s="7">
        <v>198</v>
      </c>
      <c r="V40" s="14">
        <v>238124</v>
      </c>
    </row>
    <row r="41" spans="1:22" x14ac:dyDescent="0.25">
      <c r="A41" s="9">
        <v>41760</v>
      </c>
      <c r="B41" s="10">
        <v>1394.7</v>
      </c>
      <c r="C41" s="10">
        <v>7069.8</v>
      </c>
      <c r="D41" s="10">
        <v>2357.9</v>
      </c>
      <c r="E41" s="10">
        <v>81.900000000000006</v>
      </c>
      <c r="F41" s="10">
        <v>10799.3</v>
      </c>
      <c r="G41" s="14">
        <v>183393</v>
      </c>
      <c r="H41" s="14">
        <v>386798</v>
      </c>
      <c r="I41" s="14">
        <v>434334</v>
      </c>
      <c r="J41" s="14">
        <v>348817</v>
      </c>
      <c r="K41" s="2">
        <v>741.4</v>
      </c>
      <c r="L41" s="2">
        <v>5.7</v>
      </c>
      <c r="M41" s="2">
        <v>11867.7</v>
      </c>
      <c r="N41" s="2">
        <v>14708.3</v>
      </c>
      <c r="O41" s="2">
        <v>12953.4</v>
      </c>
      <c r="P41" s="7">
        <v>37256</v>
      </c>
      <c r="Q41" s="7">
        <v>987</v>
      </c>
      <c r="R41" s="7">
        <v>894</v>
      </c>
      <c r="S41" s="7">
        <v>452</v>
      </c>
      <c r="T41" s="7">
        <v>1007</v>
      </c>
      <c r="U41" s="7">
        <v>193</v>
      </c>
      <c r="V41" s="14">
        <v>232665</v>
      </c>
    </row>
    <row r="42" spans="1:22" x14ac:dyDescent="0.25">
      <c r="A42" s="9">
        <v>41730</v>
      </c>
      <c r="B42" s="10">
        <v>1380.2</v>
      </c>
      <c r="C42" s="10">
        <v>7055</v>
      </c>
      <c r="D42" s="10">
        <v>2364.3000000000002</v>
      </c>
      <c r="E42" s="10">
        <v>84.1</v>
      </c>
      <c r="F42" s="10">
        <v>10778.6</v>
      </c>
      <c r="G42" s="14">
        <v>183395</v>
      </c>
      <c r="H42" s="14">
        <v>386533</v>
      </c>
      <c r="I42" s="14">
        <v>433675</v>
      </c>
      <c r="J42" s="14">
        <v>348411</v>
      </c>
      <c r="K42" s="2">
        <v>714.5</v>
      </c>
      <c r="L42" s="2">
        <v>5.5</v>
      </c>
      <c r="M42" s="2">
        <v>11824.2</v>
      </c>
      <c r="N42" s="2">
        <v>14642.9</v>
      </c>
      <c r="O42" s="2">
        <v>12888</v>
      </c>
      <c r="P42" s="7">
        <v>37142</v>
      </c>
      <c r="Q42" s="7">
        <v>1038</v>
      </c>
      <c r="R42" s="7">
        <v>828</v>
      </c>
      <c r="S42" s="7">
        <v>401</v>
      </c>
      <c r="T42" s="7">
        <v>1080</v>
      </c>
      <c r="U42" s="7">
        <v>191</v>
      </c>
      <c r="V42" s="14">
        <v>236290</v>
      </c>
    </row>
    <row r="43" spans="1:22" x14ac:dyDescent="0.25">
      <c r="A43" s="9">
        <v>41699</v>
      </c>
      <c r="B43" s="10">
        <v>1391.1</v>
      </c>
      <c r="C43" s="10">
        <v>7047.7</v>
      </c>
      <c r="D43" s="10">
        <v>2351.8000000000002</v>
      </c>
      <c r="E43" s="10">
        <v>80</v>
      </c>
      <c r="F43" s="10">
        <v>10767.6</v>
      </c>
      <c r="G43" s="14">
        <v>182102</v>
      </c>
      <c r="H43" s="14">
        <v>382663</v>
      </c>
      <c r="I43" s="14">
        <v>429720</v>
      </c>
      <c r="J43" s="14">
        <v>345706</v>
      </c>
      <c r="K43" s="2">
        <v>689.9</v>
      </c>
      <c r="L43" s="2">
        <v>5.4</v>
      </c>
      <c r="M43" s="2">
        <v>11790.7</v>
      </c>
      <c r="N43" s="2">
        <v>14590.2</v>
      </c>
      <c r="O43" s="2">
        <v>12828.2</v>
      </c>
      <c r="P43" s="7">
        <v>37058</v>
      </c>
      <c r="Q43" s="7">
        <v>973</v>
      </c>
      <c r="R43" s="7">
        <v>899</v>
      </c>
      <c r="S43" s="7">
        <v>410</v>
      </c>
      <c r="T43" s="7">
        <v>1078</v>
      </c>
      <c r="U43" s="7">
        <v>192</v>
      </c>
      <c r="V43" s="14">
        <v>233750</v>
      </c>
    </row>
    <row r="44" spans="1:22" x14ac:dyDescent="0.25">
      <c r="A44" s="9">
        <v>41671</v>
      </c>
      <c r="B44" s="10">
        <v>1347.2</v>
      </c>
      <c r="C44" s="10">
        <v>7029.6</v>
      </c>
      <c r="D44" s="10">
        <v>2346.8000000000002</v>
      </c>
      <c r="E44" s="10">
        <v>81.599999999999994</v>
      </c>
      <c r="F44" s="10">
        <v>10706.4</v>
      </c>
      <c r="G44" s="14">
        <v>179961</v>
      </c>
      <c r="H44" s="14">
        <v>377749</v>
      </c>
      <c r="I44" s="14">
        <v>424117</v>
      </c>
      <c r="J44" s="14">
        <v>343365</v>
      </c>
      <c r="K44" s="2">
        <v>681.4</v>
      </c>
      <c r="L44" s="2">
        <v>5.4</v>
      </c>
      <c r="M44" s="2">
        <v>11721.3</v>
      </c>
      <c r="N44" s="2">
        <v>14484.8</v>
      </c>
      <c r="O44" s="2">
        <v>12731.5</v>
      </c>
      <c r="P44" s="7">
        <v>36859</v>
      </c>
      <c r="Q44" s="7">
        <v>948</v>
      </c>
      <c r="R44" s="7">
        <v>878</v>
      </c>
      <c r="S44" s="7">
        <v>423</v>
      </c>
      <c r="T44" s="7">
        <v>1032</v>
      </c>
      <c r="U44" s="7">
        <v>188</v>
      </c>
      <c r="V44" s="14">
        <v>229822</v>
      </c>
    </row>
    <row r="45" spans="1:22" x14ac:dyDescent="0.25">
      <c r="A45" s="9">
        <v>41640</v>
      </c>
      <c r="B45" s="10">
        <v>1314.5</v>
      </c>
      <c r="C45" s="10">
        <v>7028.6</v>
      </c>
      <c r="D45" s="10">
        <v>2336</v>
      </c>
      <c r="E45" s="10">
        <v>81.2</v>
      </c>
      <c r="F45" s="10">
        <v>10666.1</v>
      </c>
      <c r="G45" s="14">
        <v>177921</v>
      </c>
      <c r="H45" s="14">
        <v>373079</v>
      </c>
      <c r="I45" s="14">
        <v>418800</v>
      </c>
      <c r="J45" s="14">
        <v>340009</v>
      </c>
      <c r="K45" s="2">
        <v>649.6</v>
      </c>
      <c r="L45" s="2">
        <v>5.0999999999999996</v>
      </c>
      <c r="M45" s="2">
        <v>11649.3</v>
      </c>
      <c r="N45" s="2">
        <v>14382.6</v>
      </c>
      <c r="O45" s="2">
        <v>12643.4</v>
      </c>
      <c r="P45" s="7">
        <v>36652</v>
      </c>
      <c r="Q45" s="7">
        <v>902</v>
      </c>
      <c r="R45" s="7">
        <v>840</v>
      </c>
      <c r="S45" s="7">
        <v>447</v>
      </c>
      <c r="T45" s="7">
        <v>1001</v>
      </c>
      <c r="U45" s="7">
        <v>190</v>
      </c>
      <c r="V45" s="14">
        <v>221898</v>
      </c>
    </row>
    <row r="46" spans="1:22" x14ac:dyDescent="0.25">
      <c r="A46" s="9">
        <v>41609</v>
      </c>
      <c r="B46" s="10">
        <v>1329.2</v>
      </c>
      <c r="C46" s="10">
        <v>7019.9</v>
      </c>
      <c r="D46" s="10">
        <v>2348.1</v>
      </c>
      <c r="E46" s="10">
        <v>82.5</v>
      </c>
      <c r="F46" s="10">
        <v>10682.3</v>
      </c>
      <c r="G46" s="14">
        <v>180215</v>
      </c>
      <c r="H46" s="14">
        <v>376786</v>
      </c>
      <c r="I46" s="14">
        <v>423005</v>
      </c>
      <c r="J46" s="14">
        <v>341807</v>
      </c>
      <c r="K46" s="2">
        <v>592.1</v>
      </c>
      <c r="L46" s="2">
        <v>4.7</v>
      </c>
      <c r="M46" s="2">
        <v>11615.4</v>
      </c>
      <c r="N46" s="2">
        <v>14293.9</v>
      </c>
      <c r="O46" s="2">
        <v>12576.3</v>
      </c>
      <c r="P46" s="7">
        <v>36565</v>
      </c>
      <c r="Q46" s="7">
        <v>1010</v>
      </c>
      <c r="R46" s="7">
        <v>768</v>
      </c>
      <c r="S46" s="7">
        <v>441</v>
      </c>
      <c r="T46" s="7">
        <v>1013</v>
      </c>
      <c r="U46" s="7">
        <v>187</v>
      </c>
      <c r="V46" s="14">
        <v>230735</v>
      </c>
    </row>
    <row r="47" spans="1:22" x14ac:dyDescent="0.25">
      <c r="A47" s="9">
        <v>41579</v>
      </c>
      <c r="B47" s="10">
        <v>1342.4</v>
      </c>
      <c r="C47" s="10">
        <v>7015.7</v>
      </c>
      <c r="D47" s="10">
        <v>2338.6999999999998</v>
      </c>
      <c r="E47" s="10">
        <v>75.099999999999994</v>
      </c>
      <c r="F47" s="10">
        <v>10679.6</v>
      </c>
      <c r="G47" s="14">
        <v>179836</v>
      </c>
      <c r="H47" s="14">
        <v>374102</v>
      </c>
      <c r="I47" s="14">
        <v>421033</v>
      </c>
      <c r="J47" s="14">
        <v>339199</v>
      </c>
      <c r="K47" s="2">
        <v>577.70000000000005</v>
      </c>
      <c r="L47" s="2">
        <v>4.5999999999999996</v>
      </c>
      <c r="M47" s="2">
        <v>11602.3</v>
      </c>
      <c r="N47" s="2">
        <v>14243.8</v>
      </c>
      <c r="O47" s="2">
        <v>12539.1</v>
      </c>
      <c r="P47" s="7">
        <v>36545</v>
      </c>
      <c r="Q47" s="7">
        <v>1104</v>
      </c>
      <c r="R47" s="7">
        <v>833</v>
      </c>
      <c r="S47" s="7">
        <v>446</v>
      </c>
      <c r="T47" s="7">
        <v>1042</v>
      </c>
      <c r="U47" s="7">
        <v>184</v>
      </c>
      <c r="V47" s="14">
        <v>238295</v>
      </c>
    </row>
    <row r="48" spans="1:22" x14ac:dyDescent="0.25">
      <c r="A48" s="9">
        <v>41548</v>
      </c>
      <c r="B48" s="10">
        <v>1327.1</v>
      </c>
      <c r="C48" s="10">
        <v>6981.3</v>
      </c>
      <c r="D48" s="10">
        <v>2332</v>
      </c>
      <c r="E48" s="10">
        <v>73.2</v>
      </c>
      <c r="F48" s="10">
        <v>10624.7</v>
      </c>
      <c r="G48" s="14">
        <v>179572</v>
      </c>
      <c r="H48" s="14">
        <v>373677</v>
      </c>
      <c r="I48" s="14">
        <v>419693</v>
      </c>
      <c r="J48" s="14">
        <v>338652</v>
      </c>
      <c r="K48" s="2">
        <v>601.9</v>
      </c>
      <c r="L48" s="2">
        <v>4.8</v>
      </c>
      <c r="M48" s="2">
        <v>11572.2</v>
      </c>
      <c r="N48" s="2">
        <v>14176.3</v>
      </c>
      <c r="O48" s="2">
        <v>12487.6</v>
      </c>
      <c r="P48" s="7">
        <v>36473</v>
      </c>
      <c r="Q48" s="7">
        <v>921</v>
      </c>
      <c r="R48" s="7">
        <v>811</v>
      </c>
      <c r="S48" s="7">
        <v>444</v>
      </c>
      <c r="T48" s="7">
        <v>1031</v>
      </c>
      <c r="U48" s="7">
        <v>183</v>
      </c>
      <c r="V48" s="14">
        <v>224605</v>
      </c>
    </row>
    <row r="49" spans="1:22" x14ac:dyDescent="0.25">
      <c r="A49" s="9">
        <v>41518</v>
      </c>
      <c r="B49" s="10">
        <v>1317</v>
      </c>
      <c r="C49" s="10">
        <v>6966.8</v>
      </c>
      <c r="D49" s="10">
        <v>2332.1</v>
      </c>
      <c r="E49" s="10">
        <v>77.5</v>
      </c>
      <c r="F49" s="10">
        <v>10601.3</v>
      </c>
      <c r="G49" s="14">
        <v>178728</v>
      </c>
      <c r="H49" s="14">
        <v>372188</v>
      </c>
      <c r="I49" s="14">
        <v>417565</v>
      </c>
      <c r="J49" s="14">
        <v>337828</v>
      </c>
      <c r="K49" s="2">
        <v>661.3</v>
      </c>
      <c r="L49" s="2">
        <v>5.3</v>
      </c>
      <c r="M49" s="2">
        <v>11602.8</v>
      </c>
      <c r="N49" s="2">
        <v>14188.9</v>
      </c>
      <c r="O49" s="2">
        <v>12503.1</v>
      </c>
      <c r="P49" s="7">
        <v>36594</v>
      </c>
      <c r="Q49" s="7">
        <v>860</v>
      </c>
      <c r="R49" s="7">
        <v>752</v>
      </c>
      <c r="S49" s="7">
        <v>399</v>
      </c>
      <c r="T49" s="7">
        <v>1015</v>
      </c>
      <c r="U49" s="7">
        <v>183</v>
      </c>
      <c r="V49" s="14">
        <v>231395</v>
      </c>
    </row>
    <row r="50" spans="1:22" x14ac:dyDescent="0.25">
      <c r="A50" s="9">
        <v>41487</v>
      </c>
      <c r="B50" s="10">
        <v>1318.2</v>
      </c>
      <c r="C50" s="10">
        <v>6956.2</v>
      </c>
      <c r="D50" s="10">
        <v>2305.6</v>
      </c>
      <c r="E50" s="10">
        <v>82.1</v>
      </c>
      <c r="F50" s="10">
        <v>10564.1</v>
      </c>
      <c r="G50" s="14">
        <v>178938</v>
      </c>
      <c r="H50" s="14">
        <v>372370</v>
      </c>
      <c r="I50" s="14">
        <v>417503</v>
      </c>
      <c r="J50" s="14">
        <v>336396</v>
      </c>
      <c r="K50" s="2">
        <v>673.2</v>
      </c>
      <c r="L50" s="2">
        <v>5.4</v>
      </c>
      <c r="M50" s="2">
        <v>11573.5</v>
      </c>
      <c r="N50" s="2">
        <v>14137.4</v>
      </c>
      <c r="O50" s="2">
        <v>12456.6</v>
      </c>
      <c r="P50" s="7">
        <v>36527</v>
      </c>
      <c r="Q50" s="7">
        <v>898</v>
      </c>
      <c r="R50" s="7">
        <v>761</v>
      </c>
      <c r="S50" s="7">
        <v>380</v>
      </c>
      <c r="T50" s="7">
        <v>947</v>
      </c>
      <c r="U50" s="7">
        <v>174</v>
      </c>
      <c r="V50" s="14">
        <v>221749</v>
      </c>
    </row>
    <row r="51" spans="1:22" x14ac:dyDescent="0.25">
      <c r="A51" s="9">
        <v>41456</v>
      </c>
      <c r="B51" s="10">
        <v>1315.6</v>
      </c>
      <c r="C51" s="10">
        <v>6933.5</v>
      </c>
      <c r="D51" s="10">
        <v>2319.9</v>
      </c>
      <c r="E51" s="10">
        <v>85.1</v>
      </c>
      <c r="F51" s="10">
        <v>10554</v>
      </c>
      <c r="G51" s="14">
        <v>179580</v>
      </c>
      <c r="H51" s="14">
        <v>373235</v>
      </c>
      <c r="I51" s="14">
        <v>418222</v>
      </c>
      <c r="J51" s="14">
        <v>336731</v>
      </c>
      <c r="K51" s="2">
        <v>648.79999999999995</v>
      </c>
      <c r="L51" s="2">
        <v>5.2</v>
      </c>
      <c r="M51" s="2">
        <v>11538.9</v>
      </c>
      <c r="N51" s="2">
        <v>14079.7</v>
      </c>
      <c r="O51" s="2">
        <v>12401.8</v>
      </c>
      <c r="P51" s="7">
        <v>36444</v>
      </c>
      <c r="Q51" s="7">
        <v>891</v>
      </c>
      <c r="R51" s="7">
        <v>786</v>
      </c>
      <c r="S51" s="7">
        <v>376</v>
      </c>
      <c r="T51" s="7">
        <v>986</v>
      </c>
      <c r="U51" s="7">
        <v>170</v>
      </c>
      <c r="V51" s="14">
        <v>215452</v>
      </c>
    </row>
    <row r="52" spans="1:22" x14ac:dyDescent="0.25">
      <c r="A52" s="9">
        <v>41426</v>
      </c>
      <c r="B52" s="10">
        <v>1311.9</v>
      </c>
      <c r="C52" s="10">
        <v>6937.9</v>
      </c>
      <c r="D52" s="10">
        <v>2309.1</v>
      </c>
      <c r="E52" s="10">
        <v>84.1</v>
      </c>
      <c r="F52" s="10">
        <v>10543.8</v>
      </c>
      <c r="G52" s="14">
        <v>178926</v>
      </c>
      <c r="H52" s="14">
        <v>371097</v>
      </c>
      <c r="I52" s="14">
        <v>415777</v>
      </c>
      <c r="J52" s="14">
        <v>334664</v>
      </c>
      <c r="K52" s="2">
        <v>666.2</v>
      </c>
      <c r="L52" s="2">
        <v>5.4</v>
      </c>
      <c r="M52" s="2">
        <v>11545.5</v>
      </c>
      <c r="N52" s="2">
        <v>14085.4</v>
      </c>
      <c r="O52" s="2">
        <v>12395.7</v>
      </c>
      <c r="P52" s="7">
        <v>36489</v>
      </c>
      <c r="Q52" s="7">
        <v>852</v>
      </c>
      <c r="R52" s="7">
        <v>759</v>
      </c>
      <c r="S52" s="7">
        <v>463</v>
      </c>
      <c r="T52" s="7">
        <v>951</v>
      </c>
      <c r="U52" s="7">
        <v>160</v>
      </c>
      <c r="V52" s="14">
        <v>240895</v>
      </c>
    </row>
    <row r="53" spans="1:22" x14ac:dyDescent="0.25">
      <c r="A53" s="9">
        <v>41395</v>
      </c>
      <c r="B53" s="10">
        <v>1300.3</v>
      </c>
      <c r="C53" s="10">
        <v>6927.1</v>
      </c>
      <c r="D53" s="10">
        <v>2310</v>
      </c>
      <c r="E53" s="10">
        <v>84.5</v>
      </c>
      <c r="F53" s="10">
        <v>10523.6</v>
      </c>
      <c r="G53" s="14">
        <v>178591</v>
      </c>
      <c r="H53" s="14">
        <v>369297</v>
      </c>
      <c r="I53" s="14">
        <v>414182</v>
      </c>
      <c r="J53" s="14">
        <v>334768</v>
      </c>
      <c r="K53" s="2">
        <v>651.9</v>
      </c>
      <c r="L53" s="2">
        <v>5.3</v>
      </c>
      <c r="M53" s="2">
        <v>11517.9</v>
      </c>
      <c r="N53" s="2">
        <v>14028.5</v>
      </c>
      <c r="O53" s="2">
        <v>12345.2</v>
      </c>
      <c r="P53" s="7">
        <v>36423</v>
      </c>
      <c r="Q53" s="7">
        <v>920</v>
      </c>
      <c r="R53" s="7">
        <v>714</v>
      </c>
      <c r="S53" s="7">
        <v>430</v>
      </c>
      <c r="T53" s="7">
        <v>1016</v>
      </c>
      <c r="U53" s="7">
        <v>162</v>
      </c>
      <c r="V53" s="14">
        <v>231193</v>
      </c>
    </row>
    <row r="54" spans="1:22" x14ac:dyDescent="0.25">
      <c r="A54" s="9">
        <v>41365</v>
      </c>
      <c r="B54" s="10">
        <v>1299.5999999999999</v>
      </c>
      <c r="C54" s="10">
        <v>6921.9</v>
      </c>
      <c r="D54" s="10">
        <v>2297.1</v>
      </c>
      <c r="E54" s="10">
        <v>76.400000000000006</v>
      </c>
      <c r="F54" s="10">
        <v>10504.4</v>
      </c>
      <c r="G54" s="14">
        <v>178026</v>
      </c>
      <c r="H54" s="14">
        <v>367944</v>
      </c>
      <c r="I54" s="14">
        <v>412655</v>
      </c>
      <c r="J54" s="14">
        <v>334343</v>
      </c>
      <c r="K54" s="2">
        <v>597</v>
      </c>
      <c r="L54" s="2">
        <v>4.9000000000000004</v>
      </c>
      <c r="M54" s="2">
        <v>11449.8</v>
      </c>
      <c r="N54" s="2">
        <v>13937.6</v>
      </c>
      <c r="O54" s="2">
        <v>12266.8</v>
      </c>
      <c r="P54" s="7">
        <v>36229</v>
      </c>
      <c r="Q54" s="7">
        <v>826</v>
      </c>
      <c r="R54" s="7">
        <v>690</v>
      </c>
      <c r="S54" s="7">
        <v>451</v>
      </c>
      <c r="T54" s="7">
        <v>1015</v>
      </c>
      <c r="U54" s="7">
        <v>161</v>
      </c>
      <c r="V54" s="14">
        <v>220286</v>
      </c>
    </row>
    <row r="55" spans="1:22" x14ac:dyDescent="0.25">
      <c r="A55" s="9">
        <v>41334</v>
      </c>
      <c r="B55" s="10">
        <v>1289.8</v>
      </c>
      <c r="C55" s="10">
        <v>6929.5</v>
      </c>
      <c r="D55" s="10">
        <v>2296.1999999999998</v>
      </c>
      <c r="E55" s="10">
        <v>78.599999999999994</v>
      </c>
      <c r="F55" s="10">
        <v>10502.3</v>
      </c>
      <c r="G55" s="14">
        <v>178153</v>
      </c>
      <c r="H55" s="14">
        <v>368806</v>
      </c>
      <c r="I55" s="14">
        <v>413848</v>
      </c>
      <c r="J55" s="14">
        <v>335963</v>
      </c>
      <c r="K55" s="2">
        <v>594.6</v>
      </c>
      <c r="L55" s="2">
        <v>4.8</v>
      </c>
      <c r="M55" s="2">
        <v>11445.1</v>
      </c>
      <c r="N55" s="2">
        <v>13925.7</v>
      </c>
      <c r="O55" s="2">
        <v>12272.5</v>
      </c>
      <c r="P55" s="7">
        <v>36232</v>
      </c>
      <c r="Q55" s="7">
        <v>999</v>
      </c>
      <c r="R55" s="7">
        <v>839</v>
      </c>
      <c r="S55" s="7">
        <v>449</v>
      </c>
      <c r="T55" s="7">
        <v>932</v>
      </c>
      <c r="U55" s="7">
        <v>154</v>
      </c>
      <c r="V55" s="14">
        <v>211757</v>
      </c>
    </row>
    <row r="56" spans="1:22" x14ac:dyDescent="0.25">
      <c r="A56" s="9">
        <v>41306</v>
      </c>
      <c r="B56" s="10">
        <v>1304.0999999999999</v>
      </c>
      <c r="C56" s="10">
        <v>6916.1</v>
      </c>
      <c r="D56" s="10">
        <v>2303.3000000000002</v>
      </c>
      <c r="E56" s="10">
        <v>77.599999999999994</v>
      </c>
      <c r="F56" s="10">
        <v>10509.1</v>
      </c>
      <c r="G56" s="14">
        <v>178811</v>
      </c>
      <c r="H56" s="14">
        <v>371742</v>
      </c>
      <c r="I56" s="14">
        <v>416603</v>
      </c>
      <c r="J56" s="14">
        <v>338138</v>
      </c>
      <c r="K56" s="2">
        <v>580.29999999999995</v>
      </c>
      <c r="L56" s="2">
        <v>4.7</v>
      </c>
      <c r="M56" s="2">
        <v>11432.8</v>
      </c>
      <c r="N56" s="2">
        <v>13918.4</v>
      </c>
      <c r="O56" s="2">
        <v>12274.6</v>
      </c>
      <c r="P56" s="7">
        <v>36211</v>
      </c>
      <c r="Q56" s="7">
        <v>970</v>
      </c>
      <c r="R56" s="7">
        <v>730</v>
      </c>
      <c r="S56" s="7">
        <v>439</v>
      </c>
      <c r="T56" s="7">
        <v>971</v>
      </c>
      <c r="U56" s="7">
        <v>153</v>
      </c>
      <c r="V56" s="14">
        <v>229202</v>
      </c>
    </row>
    <row r="57" spans="1:22" x14ac:dyDescent="0.25">
      <c r="A57" s="9">
        <v>41275</v>
      </c>
      <c r="B57" s="10">
        <v>1297.5</v>
      </c>
      <c r="C57" s="10">
        <v>6910.2</v>
      </c>
      <c r="D57" s="10">
        <v>2301.6</v>
      </c>
      <c r="E57" s="10">
        <v>73.8</v>
      </c>
      <c r="F57" s="10">
        <v>10495.5</v>
      </c>
      <c r="G57" s="14">
        <v>177938</v>
      </c>
      <c r="H57" s="14">
        <v>367229</v>
      </c>
      <c r="I57" s="14">
        <v>412125</v>
      </c>
      <c r="J57" s="14">
        <v>334546</v>
      </c>
      <c r="K57" s="2">
        <v>596.29999999999995</v>
      </c>
      <c r="L57" s="2">
        <v>4.9000000000000004</v>
      </c>
      <c r="M57" s="2">
        <v>11435.5</v>
      </c>
      <c r="N57" s="2">
        <v>13868.5</v>
      </c>
      <c r="O57" s="2">
        <v>12230.7</v>
      </c>
      <c r="P57" s="7">
        <v>36235</v>
      </c>
      <c r="Q57" s="7">
        <v>888</v>
      </c>
      <c r="R57" s="7">
        <v>732</v>
      </c>
      <c r="S57" s="7">
        <v>442</v>
      </c>
      <c r="T57" s="7">
        <v>928</v>
      </c>
      <c r="U57" s="7">
        <v>149</v>
      </c>
      <c r="V57" s="14">
        <v>216919</v>
      </c>
    </row>
    <row r="58" spans="1:22" x14ac:dyDescent="0.25">
      <c r="A58" s="9">
        <v>41244</v>
      </c>
      <c r="B58" s="10">
        <v>1289.3</v>
      </c>
      <c r="C58" s="10">
        <v>6920.4</v>
      </c>
      <c r="D58" s="10">
        <v>2282.6</v>
      </c>
      <c r="E58" s="10">
        <v>72.900000000000006</v>
      </c>
      <c r="F58" s="10">
        <v>10478.5</v>
      </c>
      <c r="G58" s="14">
        <v>177035</v>
      </c>
      <c r="H58" s="14">
        <v>364585</v>
      </c>
      <c r="I58" s="14">
        <v>409343</v>
      </c>
      <c r="J58" s="14">
        <v>332393</v>
      </c>
      <c r="K58" s="2">
        <v>1425.7</v>
      </c>
      <c r="L58" s="2">
        <v>11</v>
      </c>
      <c r="M58" s="2">
        <v>12194.8</v>
      </c>
      <c r="N58" s="2">
        <v>14622.9</v>
      </c>
      <c r="O58" s="2">
        <v>13018.8</v>
      </c>
      <c r="P58" s="7">
        <v>38659</v>
      </c>
      <c r="Q58" s="7">
        <v>976</v>
      </c>
      <c r="R58" s="7">
        <v>677</v>
      </c>
      <c r="S58" s="7">
        <v>399</v>
      </c>
      <c r="T58" s="7">
        <v>938</v>
      </c>
      <c r="U58" s="7">
        <v>150</v>
      </c>
      <c r="V58" s="14">
        <v>230294</v>
      </c>
    </row>
    <row r="59" spans="1:22" x14ac:dyDescent="0.25">
      <c r="A59" s="9">
        <v>41214</v>
      </c>
      <c r="B59" s="10">
        <v>1268.3</v>
      </c>
      <c r="C59" s="10">
        <v>6922.4</v>
      </c>
      <c r="D59" s="10">
        <v>2275.4</v>
      </c>
      <c r="E59" s="10">
        <v>82.7</v>
      </c>
      <c r="F59" s="10">
        <v>10454.299999999999</v>
      </c>
      <c r="G59" s="14">
        <v>176168</v>
      </c>
      <c r="H59" s="14">
        <v>362959</v>
      </c>
      <c r="I59" s="14">
        <v>407386</v>
      </c>
      <c r="J59" s="14">
        <v>331610</v>
      </c>
      <c r="K59" s="2">
        <v>1117.7</v>
      </c>
      <c r="L59" s="2">
        <v>8.8000000000000007</v>
      </c>
      <c r="M59" s="2">
        <v>11884.7</v>
      </c>
      <c r="N59" s="2">
        <v>14251.7</v>
      </c>
      <c r="O59" s="2">
        <v>12689</v>
      </c>
      <c r="P59" s="7">
        <v>37696</v>
      </c>
      <c r="Q59" s="7">
        <v>833</v>
      </c>
      <c r="R59" s="7">
        <v>668</v>
      </c>
      <c r="S59" s="7">
        <v>392</v>
      </c>
      <c r="T59" s="7">
        <v>930</v>
      </c>
      <c r="U59" s="7">
        <v>150</v>
      </c>
      <c r="V59" s="14">
        <v>218345</v>
      </c>
    </row>
    <row r="60" spans="1:22" x14ac:dyDescent="0.25">
      <c r="A60" s="9">
        <v>41183</v>
      </c>
      <c r="B60" s="10">
        <v>1242.4000000000001</v>
      </c>
      <c r="C60" s="10">
        <v>6913.4</v>
      </c>
      <c r="D60" s="10">
        <v>2280</v>
      </c>
      <c r="E60" s="10">
        <v>82.6</v>
      </c>
      <c r="F60" s="10">
        <v>10426.9</v>
      </c>
      <c r="G60" s="14">
        <v>175220</v>
      </c>
      <c r="H60" s="14">
        <v>362081</v>
      </c>
      <c r="I60" s="14">
        <v>405877</v>
      </c>
      <c r="J60" s="14">
        <v>331039</v>
      </c>
      <c r="K60" s="2">
        <v>980.3</v>
      </c>
      <c r="L60" s="2">
        <v>7.8</v>
      </c>
      <c r="M60" s="2">
        <v>11729.1</v>
      </c>
      <c r="N60" s="2">
        <v>14076</v>
      </c>
      <c r="O60" s="2">
        <v>12536.6</v>
      </c>
      <c r="P60" s="7">
        <v>37225</v>
      </c>
      <c r="Q60" s="7">
        <v>915</v>
      </c>
      <c r="R60" s="7">
        <v>730</v>
      </c>
      <c r="S60" s="7">
        <v>358</v>
      </c>
      <c r="T60" s="7">
        <v>895</v>
      </c>
      <c r="U60" s="7">
        <v>147</v>
      </c>
      <c r="V60" s="14">
        <v>218153</v>
      </c>
    </row>
    <row r="61" spans="1:22" x14ac:dyDescent="0.25">
      <c r="A61" s="9">
        <v>41153</v>
      </c>
      <c r="B61" s="10">
        <v>1260</v>
      </c>
      <c r="C61" s="10">
        <v>6912.9</v>
      </c>
      <c r="D61" s="10">
        <v>2282</v>
      </c>
      <c r="E61" s="10">
        <v>78.3</v>
      </c>
      <c r="F61" s="10">
        <v>10444.299999999999</v>
      </c>
      <c r="G61" s="14">
        <v>175598</v>
      </c>
      <c r="H61" s="14">
        <v>361618</v>
      </c>
      <c r="I61" s="14">
        <v>405658</v>
      </c>
      <c r="J61" s="14">
        <v>330403</v>
      </c>
      <c r="K61" s="2">
        <v>889.1</v>
      </c>
      <c r="L61" s="2">
        <v>7.2</v>
      </c>
      <c r="M61" s="2">
        <v>11660.2</v>
      </c>
      <c r="N61" s="2">
        <v>13955.2</v>
      </c>
      <c r="O61" s="2">
        <v>12426.9</v>
      </c>
      <c r="P61" s="7">
        <v>37031</v>
      </c>
      <c r="Q61" s="7">
        <v>847</v>
      </c>
      <c r="R61" s="7">
        <v>652</v>
      </c>
      <c r="S61" s="7">
        <v>385</v>
      </c>
      <c r="T61" s="7">
        <v>921</v>
      </c>
      <c r="U61" s="7">
        <v>144</v>
      </c>
      <c r="V61" s="14">
        <v>216919</v>
      </c>
    </row>
    <row r="62" spans="1:22" x14ac:dyDescent="0.25">
      <c r="A62" s="9">
        <v>41122</v>
      </c>
      <c r="B62" s="10">
        <v>1236.5999999999999</v>
      </c>
      <c r="C62" s="10">
        <v>6896.3</v>
      </c>
      <c r="D62" s="10">
        <v>2281.3000000000002</v>
      </c>
      <c r="E62" s="10">
        <v>74.3</v>
      </c>
      <c r="F62" s="10">
        <v>10405.9</v>
      </c>
      <c r="G62" s="14">
        <v>174803</v>
      </c>
      <c r="H62" s="14">
        <v>358149</v>
      </c>
      <c r="I62" s="14">
        <v>401904</v>
      </c>
      <c r="J62" s="14">
        <v>328115</v>
      </c>
      <c r="K62" s="2">
        <v>871.3</v>
      </c>
      <c r="L62" s="2">
        <v>7.1</v>
      </c>
      <c r="M62" s="2">
        <v>11605.6</v>
      </c>
      <c r="N62" s="2">
        <v>13837.4</v>
      </c>
      <c r="O62" s="2">
        <v>12329.4</v>
      </c>
      <c r="P62" s="7">
        <v>36883</v>
      </c>
      <c r="Q62" s="7">
        <v>754</v>
      </c>
      <c r="R62" s="7">
        <v>684</v>
      </c>
      <c r="S62" s="7">
        <v>375</v>
      </c>
      <c r="T62" s="7">
        <v>832</v>
      </c>
      <c r="U62" s="7">
        <v>143</v>
      </c>
      <c r="V62" s="14">
        <v>202598</v>
      </c>
    </row>
    <row r="63" spans="1:22" x14ac:dyDescent="0.25">
      <c r="A63" s="9">
        <v>41091</v>
      </c>
      <c r="B63" s="10">
        <v>1230.0999999999999</v>
      </c>
      <c r="C63" s="10">
        <v>6920</v>
      </c>
      <c r="D63" s="10">
        <v>2279.9</v>
      </c>
      <c r="E63" s="10">
        <v>72.3</v>
      </c>
      <c r="F63" s="10">
        <v>10422.200000000001</v>
      </c>
      <c r="G63" s="14">
        <v>173825</v>
      </c>
      <c r="H63" s="14">
        <v>353671</v>
      </c>
      <c r="I63" s="14">
        <v>397347</v>
      </c>
      <c r="J63" s="14">
        <v>324419</v>
      </c>
      <c r="K63" s="2">
        <v>875.2</v>
      </c>
      <c r="L63" s="2">
        <v>7.1</v>
      </c>
      <c r="M63" s="2">
        <v>11626.4</v>
      </c>
      <c r="N63" s="2">
        <v>13808.8</v>
      </c>
      <c r="O63" s="2">
        <v>12310</v>
      </c>
      <c r="P63" s="7">
        <v>36975</v>
      </c>
      <c r="Q63" s="7">
        <v>740</v>
      </c>
      <c r="R63" s="7">
        <v>676</v>
      </c>
      <c r="S63" s="7">
        <v>369</v>
      </c>
      <c r="T63" s="7">
        <v>840</v>
      </c>
      <c r="U63" s="7">
        <v>142</v>
      </c>
      <c r="V63" s="14">
        <v>224611</v>
      </c>
    </row>
    <row r="64" spans="1:22" x14ac:dyDescent="0.25">
      <c r="A64" s="9">
        <v>41061</v>
      </c>
      <c r="B64" s="10">
        <v>1220.9000000000001</v>
      </c>
      <c r="C64" s="10">
        <v>6906.4</v>
      </c>
      <c r="D64" s="10">
        <v>2270.4</v>
      </c>
      <c r="E64" s="10">
        <v>73.2</v>
      </c>
      <c r="F64" s="10">
        <v>10390.299999999999</v>
      </c>
      <c r="G64" s="14">
        <v>173191</v>
      </c>
      <c r="H64" s="14">
        <v>352240</v>
      </c>
      <c r="I64" s="14">
        <v>395782</v>
      </c>
      <c r="J64" s="14">
        <v>323105</v>
      </c>
      <c r="K64" s="2">
        <v>939.1</v>
      </c>
      <c r="L64" s="2">
        <v>7.6</v>
      </c>
      <c r="M64" s="2">
        <v>11657.8</v>
      </c>
      <c r="N64" s="2">
        <v>13836.1</v>
      </c>
      <c r="O64" s="2">
        <v>12339</v>
      </c>
      <c r="P64" s="7">
        <v>37099</v>
      </c>
      <c r="Q64" s="7">
        <v>757</v>
      </c>
      <c r="R64" s="7">
        <v>625</v>
      </c>
      <c r="S64" s="7">
        <v>360</v>
      </c>
      <c r="T64" s="7">
        <v>790</v>
      </c>
      <c r="U64" s="7">
        <v>145</v>
      </c>
      <c r="V64" s="14">
        <v>218729</v>
      </c>
    </row>
    <row r="65" spans="1:22" x14ac:dyDescent="0.25">
      <c r="A65" s="9">
        <v>41030</v>
      </c>
      <c r="B65" s="10">
        <v>1220.8</v>
      </c>
      <c r="C65" s="10">
        <v>6906.5</v>
      </c>
      <c r="D65" s="10">
        <v>2279.8000000000002</v>
      </c>
      <c r="E65" s="10">
        <v>79.3</v>
      </c>
      <c r="F65" s="10">
        <v>10400.200000000001</v>
      </c>
      <c r="G65" s="14">
        <v>174616</v>
      </c>
      <c r="H65" s="14">
        <v>356057</v>
      </c>
      <c r="I65" s="14">
        <v>399370</v>
      </c>
      <c r="J65" s="14">
        <v>325883</v>
      </c>
      <c r="K65" s="2">
        <v>896.4</v>
      </c>
      <c r="L65" s="2">
        <v>7.3</v>
      </c>
      <c r="M65" s="2">
        <v>11632.1</v>
      </c>
      <c r="N65" s="2">
        <v>13805.1</v>
      </c>
      <c r="O65" s="2">
        <v>12314.5</v>
      </c>
      <c r="P65" s="7">
        <v>37040</v>
      </c>
      <c r="Q65" s="7">
        <v>708</v>
      </c>
      <c r="R65" s="7">
        <v>626</v>
      </c>
      <c r="S65" s="7">
        <v>370</v>
      </c>
      <c r="T65" s="7">
        <v>807</v>
      </c>
      <c r="U65" s="7">
        <v>144</v>
      </c>
      <c r="V65" s="14">
        <v>217012</v>
      </c>
    </row>
    <row r="66" spans="1:22" x14ac:dyDescent="0.25">
      <c r="A66" s="9">
        <v>41000</v>
      </c>
      <c r="B66" s="10">
        <v>1224.5999999999999</v>
      </c>
      <c r="C66" s="10">
        <v>6905</v>
      </c>
      <c r="D66" s="10">
        <v>2277.4</v>
      </c>
      <c r="E66" s="10">
        <v>76.400000000000006</v>
      </c>
      <c r="F66" s="10">
        <v>10399.5</v>
      </c>
      <c r="G66" s="14">
        <v>174564</v>
      </c>
      <c r="H66" s="14">
        <v>356669</v>
      </c>
      <c r="I66" s="14">
        <v>400077</v>
      </c>
      <c r="J66" s="14">
        <v>327208</v>
      </c>
      <c r="K66" s="2">
        <v>881.7</v>
      </c>
      <c r="L66" s="2">
        <v>7.2</v>
      </c>
      <c r="M66" s="2">
        <v>11620</v>
      </c>
      <c r="N66" s="2">
        <v>13801.1</v>
      </c>
      <c r="O66" s="2">
        <v>12310.5</v>
      </c>
      <c r="P66" s="7">
        <v>37022</v>
      </c>
      <c r="Q66" s="7">
        <v>753</v>
      </c>
      <c r="R66" s="7">
        <v>671</v>
      </c>
      <c r="S66" s="7">
        <v>354</v>
      </c>
      <c r="T66" s="7">
        <v>747</v>
      </c>
      <c r="U66" s="7">
        <v>144</v>
      </c>
      <c r="V66" s="14">
        <v>218897</v>
      </c>
    </row>
    <row r="67" spans="1:22" x14ac:dyDescent="0.25">
      <c r="A67" s="9">
        <v>40969</v>
      </c>
      <c r="B67" s="10">
        <v>1221</v>
      </c>
      <c r="C67" s="10">
        <v>6895.1</v>
      </c>
      <c r="D67" s="10">
        <v>2275.6999999999998</v>
      </c>
      <c r="E67" s="10">
        <v>76.2</v>
      </c>
      <c r="F67" s="10">
        <v>10384.700000000001</v>
      </c>
      <c r="G67" s="14">
        <v>175632</v>
      </c>
      <c r="H67" s="14">
        <v>358917</v>
      </c>
      <c r="I67" s="14">
        <v>401859</v>
      </c>
      <c r="J67" s="14">
        <v>329032</v>
      </c>
      <c r="K67" s="2">
        <v>861.1</v>
      </c>
      <c r="L67" s="2">
        <v>7</v>
      </c>
      <c r="M67" s="2">
        <v>11589</v>
      </c>
      <c r="N67" s="2">
        <v>13744.8</v>
      </c>
      <c r="O67" s="2">
        <v>12261.4</v>
      </c>
      <c r="P67" s="7">
        <v>36943</v>
      </c>
      <c r="Q67" s="7">
        <v>695</v>
      </c>
      <c r="R67" s="7">
        <v>582</v>
      </c>
      <c r="S67" s="7">
        <v>354</v>
      </c>
      <c r="T67" s="7">
        <v>797</v>
      </c>
      <c r="U67" s="7">
        <v>145</v>
      </c>
      <c r="V67" s="14">
        <v>220496</v>
      </c>
    </row>
    <row r="68" spans="1:22" x14ac:dyDescent="0.25">
      <c r="A68" s="9">
        <v>40940</v>
      </c>
      <c r="B68" s="10">
        <v>1216.8</v>
      </c>
      <c r="C68" s="10">
        <v>6911.1</v>
      </c>
      <c r="D68" s="10">
        <v>2276.9</v>
      </c>
      <c r="E68" s="10">
        <v>75.3</v>
      </c>
      <c r="F68" s="10">
        <v>10398</v>
      </c>
      <c r="G68" s="14">
        <v>175204</v>
      </c>
      <c r="H68" s="14">
        <v>357047</v>
      </c>
      <c r="I68" s="14">
        <v>400042</v>
      </c>
      <c r="J68" s="14">
        <v>327506</v>
      </c>
      <c r="K68" s="2">
        <v>820.7</v>
      </c>
      <c r="L68" s="2">
        <v>6.7</v>
      </c>
      <c r="M68" s="2">
        <v>11559</v>
      </c>
      <c r="N68" s="2">
        <v>13675.2</v>
      </c>
      <c r="O68" s="2">
        <v>12201.4</v>
      </c>
      <c r="P68" s="7">
        <v>36868</v>
      </c>
      <c r="Q68" s="7">
        <v>704</v>
      </c>
      <c r="R68" s="7">
        <v>561</v>
      </c>
      <c r="S68" s="7">
        <v>366</v>
      </c>
      <c r="T68" s="7">
        <v>733</v>
      </c>
      <c r="U68" s="7">
        <v>147</v>
      </c>
      <c r="V68" s="14">
        <v>224092</v>
      </c>
    </row>
    <row r="69" spans="1:22" x14ac:dyDescent="0.25">
      <c r="A69" s="9">
        <v>40909</v>
      </c>
      <c r="B69" s="10">
        <v>1203.5999999999999</v>
      </c>
      <c r="C69" s="10">
        <v>6887.9</v>
      </c>
      <c r="D69" s="10">
        <v>2269</v>
      </c>
      <c r="E69" s="10">
        <v>75</v>
      </c>
      <c r="F69" s="10">
        <v>10354.4</v>
      </c>
      <c r="G69" s="14">
        <v>173505</v>
      </c>
      <c r="H69" s="14">
        <v>352643</v>
      </c>
      <c r="I69" s="14">
        <v>395317</v>
      </c>
      <c r="J69" s="14">
        <v>323768</v>
      </c>
      <c r="K69" s="2">
        <v>802.1</v>
      </c>
      <c r="L69" s="2">
        <v>6.6</v>
      </c>
      <c r="M69" s="2">
        <v>11495.2</v>
      </c>
      <c r="N69" s="2">
        <v>13567.1</v>
      </c>
      <c r="O69" s="2">
        <v>12107.1</v>
      </c>
      <c r="P69" s="7">
        <v>36683</v>
      </c>
      <c r="Q69" s="7">
        <v>723</v>
      </c>
      <c r="R69" s="7">
        <v>545</v>
      </c>
      <c r="S69" s="7">
        <v>335</v>
      </c>
      <c r="T69" s="7">
        <v>715</v>
      </c>
      <c r="U69" s="7">
        <v>149</v>
      </c>
      <c r="V69" s="14">
        <v>224677</v>
      </c>
    </row>
    <row r="70" spans="1:22" x14ac:dyDescent="0.25">
      <c r="A70" s="9">
        <v>40878</v>
      </c>
      <c r="B70" s="10">
        <v>1185.9000000000001</v>
      </c>
      <c r="C70" s="10">
        <v>6876.6</v>
      </c>
      <c r="D70" s="10">
        <v>2253.3000000000002</v>
      </c>
      <c r="E70" s="10">
        <v>69.900000000000006</v>
      </c>
      <c r="F70" s="10">
        <v>10310.200000000001</v>
      </c>
      <c r="G70" s="14">
        <v>172405</v>
      </c>
      <c r="H70" s="14">
        <v>349798</v>
      </c>
      <c r="I70" s="14">
        <v>391744</v>
      </c>
      <c r="J70" s="14">
        <v>320201</v>
      </c>
      <c r="K70" s="2">
        <v>763</v>
      </c>
      <c r="L70" s="2">
        <v>6.4</v>
      </c>
      <c r="M70" s="2">
        <v>11416</v>
      </c>
      <c r="N70" s="2">
        <v>13472.4</v>
      </c>
      <c r="O70" s="2">
        <v>11988.6</v>
      </c>
      <c r="P70" s="7">
        <v>36450</v>
      </c>
      <c r="Q70" s="7">
        <v>694</v>
      </c>
      <c r="R70" s="7">
        <v>610</v>
      </c>
      <c r="S70" s="7">
        <v>341</v>
      </c>
      <c r="T70" s="7">
        <v>697</v>
      </c>
      <c r="U70" s="7">
        <v>151</v>
      </c>
      <c r="V70" s="14">
        <v>226410</v>
      </c>
    </row>
    <row r="71" spans="1:22" x14ac:dyDescent="0.25">
      <c r="A71" s="9">
        <v>40848</v>
      </c>
      <c r="B71" s="10">
        <v>1177.5</v>
      </c>
      <c r="C71" s="10">
        <v>6876.6</v>
      </c>
      <c r="D71" s="10">
        <v>2263.6999999999998</v>
      </c>
      <c r="E71" s="10">
        <v>63.7</v>
      </c>
      <c r="F71" s="10">
        <v>10313.299999999999</v>
      </c>
      <c r="G71" s="14">
        <v>172370</v>
      </c>
      <c r="H71" s="14">
        <v>349379</v>
      </c>
      <c r="I71" s="14">
        <v>391571</v>
      </c>
      <c r="J71" s="14">
        <v>321416</v>
      </c>
      <c r="K71" s="2">
        <v>663.5</v>
      </c>
      <c r="L71" s="2">
        <v>5.6</v>
      </c>
      <c r="M71" s="2">
        <v>11329.3</v>
      </c>
      <c r="N71" s="2">
        <v>13363.2</v>
      </c>
      <c r="O71" s="2">
        <v>11895.5</v>
      </c>
      <c r="P71" s="7">
        <v>36194</v>
      </c>
      <c r="Q71" s="7">
        <v>711</v>
      </c>
      <c r="R71" s="7">
        <v>585</v>
      </c>
      <c r="S71" s="7">
        <v>328</v>
      </c>
      <c r="T71" s="7">
        <v>706</v>
      </c>
      <c r="U71" s="7">
        <v>155</v>
      </c>
      <c r="V71" s="14">
        <v>216898</v>
      </c>
    </row>
    <row r="72" spans="1:22" x14ac:dyDescent="0.25">
      <c r="A72" s="9">
        <v>40817</v>
      </c>
      <c r="B72" s="10">
        <v>1181.2</v>
      </c>
      <c r="C72" s="10">
        <v>6880</v>
      </c>
      <c r="D72" s="10">
        <v>2270</v>
      </c>
      <c r="E72" s="10">
        <v>60.8</v>
      </c>
      <c r="F72" s="10">
        <v>10326.799999999999</v>
      </c>
      <c r="G72" s="14">
        <v>172127</v>
      </c>
      <c r="H72" s="14">
        <v>348095</v>
      </c>
      <c r="I72" s="14">
        <v>390299</v>
      </c>
      <c r="J72" s="14">
        <v>320474</v>
      </c>
      <c r="K72" s="2">
        <v>656.1</v>
      </c>
      <c r="L72" s="2">
        <v>5.5</v>
      </c>
      <c r="M72" s="2">
        <v>11340.8</v>
      </c>
      <c r="N72" s="2">
        <v>13359.6</v>
      </c>
      <c r="O72" s="2">
        <v>11890.7</v>
      </c>
      <c r="P72" s="7">
        <v>36252</v>
      </c>
      <c r="Q72" s="7">
        <v>610</v>
      </c>
      <c r="R72" s="7">
        <v>566</v>
      </c>
      <c r="S72" s="7">
        <v>316</v>
      </c>
      <c r="T72" s="7">
        <v>671</v>
      </c>
      <c r="U72" s="7">
        <v>158</v>
      </c>
      <c r="V72" s="14">
        <v>209201</v>
      </c>
    </row>
    <row r="73" spans="1:22" x14ac:dyDescent="0.25">
      <c r="A73" s="9">
        <v>40787</v>
      </c>
      <c r="B73" s="10">
        <v>1161.7</v>
      </c>
      <c r="C73" s="10">
        <v>6882.4</v>
      </c>
      <c r="D73" s="10">
        <v>2257.6</v>
      </c>
      <c r="E73" s="10">
        <v>59.5</v>
      </c>
      <c r="F73" s="10">
        <v>10297.9</v>
      </c>
      <c r="G73" s="14">
        <v>170965</v>
      </c>
      <c r="H73" s="14">
        <v>345346</v>
      </c>
      <c r="I73" s="14">
        <v>387402</v>
      </c>
      <c r="J73" s="14">
        <v>318639</v>
      </c>
      <c r="K73" s="2">
        <v>675.4</v>
      </c>
      <c r="L73" s="2">
        <v>5.7</v>
      </c>
      <c r="M73" s="2">
        <v>11330.8</v>
      </c>
      <c r="N73" s="2">
        <v>13345.9</v>
      </c>
      <c r="O73" s="2">
        <v>11873</v>
      </c>
      <c r="P73" s="7">
        <v>36244</v>
      </c>
      <c r="Q73" s="7">
        <v>650</v>
      </c>
      <c r="R73" s="7">
        <v>603</v>
      </c>
      <c r="S73" s="7">
        <v>304</v>
      </c>
      <c r="T73" s="7">
        <v>610</v>
      </c>
      <c r="U73" s="7">
        <v>160</v>
      </c>
      <c r="V73" s="14">
        <v>208403</v>
      </c>
    </row>
    <row r="74" spans="1:22" x14ac:dyDescent="0.25">
      <c r="A74" s="9">
        <v>40756</v>
      </c>
      <c r="B74" s="10">
        <v>1139.9000000000001</v>
      </c>
      <c r="C74" s="10">
        <v>6876.7</v>
      </c>
      <c r="D74" s="10">
        <v>2257.3000000000002</v>
      </c>
      <c r="E74" s="10">
        <v>55.8</v>
      </c>
      <c r="F74" s="10">
        <v>10271.6</v>
      </c>
      <c r="G74" s="14">
        <v>169753</v>
      </c>
      <c r="H74" s="14">
        <v>342104</v>
      </c>
      <c r="I74" s="14">
        <v>383822</v>
      </c>
      <c r="J74" s="14">
        <v>317983</v>
      </c>
      <c r="K74" s="2">
        <v>738.9</v>
      </c>
      <c r="L74" s="2">
        <v>6.2</v>
      </c>
      <c r="M74" s="2">
        <v>11363.5</v>
      </c>
      <c r="N74" s="2">
        <v>13358.9</v>
      </c>
      <c r="O74" s="2">
        <v>11888</v>
      </c>
      <c r="P74" s="7">
        <v>36374</v>
      </c>
      <c r="Q74" s="7">
        <v>585</v>
      </c>
      <c r="R74" s="7">
        <v>614</v>
      </c>
      <c r="S74" s="7">
        <v>299</v>
      </c>
      <c r="T74" s="7">
        <v>647</v>
      </c>
      <c r="U74" s="7">
        <v>162</v>
      </c>
      <c r="V74" s="14">
        <v>215074</v>
      </c>
    </row>
    <row r="75" spans="1:22" x14ac:dyDescent="0.25">
      <c r="A75" s="9">
        <v>40725</v>
      </c>
      <c r="B75" s="10">
        <v>1144.3</v>
      </c>
      <c r="C75" s="10">
        <v>6870.9</v>
      </c>
      <c r="D75" s="10">
        <v>2264.3000000000002</v>
      </c>
      <c r="E75" s="10">
        <v>63.7</v>
      </c>
      <c r="F75" s="10">
        <v>10277.200000000001</v>
      </c>
      <c r="G75" s="14">
        <v>169893</v>
      </c>
      <c r="H75" s="14">
        <v>341414</v>
      </c>
      <c r="I75" s="14">
        <v>382930</v>
      </c>
      <c r="J75" s="14">
        <v>316459</v>
      </c>
      <c r="K75" s="2">
        <v>741.5</v>
      </c>
      <c r="L75" s="2">
        <v>6.2</v>
      </c>
      <c r="M75" s="2">
        <v>11371.2</v>
      </c>
      <c r="N75" s="2">
        <v>13337</v>
      </c>
      <c r="O75" s="2">
        <v>11869</v>
      </c>
      <c r="P75" s="7">
        <v>36424</v>
      </c>
      <c r="Q75" s="7">
        <v>623</v>
      </c>
      <c r="R75" s="7">
        <v>634</v>
      </c>
      <c r="S75" s="7">
        <v>296</v>
      </c>
      <c r="T75" s="7">
        <v>621</v>
      </c>
      <c r="U75" s="7">
        <v>166</v>
      </c>
      <c r="V75" s="14">
        <v>208990</v>
      </c>
    </row>
    <row r="76" spans="1:22" x14ac:dyDescent="0.25">
      <c r="A76" s="9">
        <v>40695</v>
      </c>
      <c r="B76" s="10">
        <v>1126.9000000000001</v>
      </c>
      <c r="C76" s="10">
        <v>6850.9</v>
      </c>
      <c r="D76" s="10">
        <v>2271.1999999999998</v>
      </c>
      <c r="E76" s="10">
        <v>71.5</v>
      </c>
      <c r="F76" s="10">
        <v>10248.299999999999</v>
      </c>
      <c r="G76" s="14">
        <v>170401</v>
      </c>
      <c r="H76" s="14">
        <v>341532</v>
      </c>
      <c r="I76" s="14">
        <v>383072</v>
      </c>
      <c r="J76" s="14">
        <v>316434</v>
      </c>
      <c r="K76" s="2">
        <v>723.9</v>
      </c>
      <c r="L76" s="2">
        <v>6.1</v>
      </c>
      <c r="M76" s="2">
        <v>11325.8</v>
      </c>
      <c r="N76" s="2">
        <v>13251.4</v>
      </c>
      <c r="O76" s="2">
        <v>11798.8</v>
      </c>
      <c r="P76" s="7">
        <v>36304</v>
      </c>
      <c r="Q76" s="7">
        <v>608</v>
      </c>
      <c r="R76" s="7">
        <v>579</v>
      </c>
      <c r="S76" s="7">
        <v>301</v>
      </c>
      <c r="T76" s="7">
        <v>636</v>
      </c>
      <c r="U76" s="7">
        <v>166</v>
      </c>
      <c r="V76" s="14">
        <v>200008</v>
      </c>
    </row>
    <row r="77" spans="1:22" x14ac:dyDescent="0.25">
      <c r="A77" s="9">
        <v>40664</v>
      </c>
      <c r="B77" s="10">
        <v>1131.7</v>
      </c>
      <c r="C77" s="10">
        <v>6841.5</v>
      </c>
      <c r="D77" s="10">
        <v>2258</v>
      </c>
      <c r="E77" s="10">
        <v>74.3</v>
      </c>
      <c r="F77" s="10">
        <v>10229.5</v>
      </c>
      <c r="G77" s="14">
        <v>169213</v>
      </c>
      <c r="H77" s="14">
        <v>339352</v>
      </c>
      <c r="I77" s="14">
        <v>380402</v>
      </c>
      <c r="J77" s="14">
        <v>314480</v>
      </c>
      <c r="K77" s="2">
        <v>689.6</v>
      </c>
      <c r="L77" s="2">
        <v>5.9</v>
      </c>
      <c r="M77" s="2">
        <v>11277.1</v>
      </c>
      <c r="N77" s="2">
        <v>13185.1</v>
      </c>
      <c r="O77" s="2">
        <v>11744</v>
      </c>
      <c r="P77" s="7">
        <v>36171</v>
      </c>
      <c r="Q77" s="7">
        <v>561</v>
      </c>
      <c r="R77" s="7">
        <v>549</v>
      </c>
      <c r="S77" s="7">
        <v>305</v>
      </c>
      <c r="T77" s="7">
        <v>618</v>
      </c>
      <c r="U77" s="7">
        <v>168</v>
      </c>
      <c r="V77" s="14">
        <v>205946</v>
      </c>
    </row>
    <row r="78" spans="1:22" x14ac:dyDescent="0.25">
      <c r="A78" s="9">
        <v>40634</v>
      </c>
      <c r="B78" s="10">
        <v>1144</v>
      </c>
      <c r="C78" s="10">
        <v>6825.3</v>
      </c>
      <c r="D78" s="10">
        <v>2267.6</v>
      </c>
      <c r="E78" s="10">
        <v>69.8</v>
      </c>
      <c r="F78" s="10">
        <v>10235.200000000001</v>
      </c>
      <c r="G78" s="14">
        <v>169928</v>
      </c>
      <c r="H78" s="14">
        <v>340212</v>
      </c>
      <c r="I78" s="14">
        <v>380796</v>
      </c>
      <c r="J78" s="14">
        <v>313779</v>
      </c>
      <c r="K78" s="2">
        <v>684.5</v>
      </c>
      <c r="L78" s="2">
        <v>5.8</v>
      </c>
      <c r="M78" s="2">
        <v>11282.8</v>
      </c>
      <c r="N78" s="2">
        <v>13147.9</v>
      </c>
      <c r="O78" s="2">
        <v>11712.1</v>
      </c>
      <c r="P78" s="7">
        <v>36210</v>
      </c>
      <c r="Q78" s="7">
        <v>554</v>
      </c>
      <c r="R78" s="7">
        <v>549</v>
      </c>
      <c r="S78" s="7">
        <v>310</v>
      </c>
      <c r="T78" s="7">
        <v>581</v>
      </c>
      <c r="U78" s="7">
        <v>173</v>
      </c>
      <c r="V78" s="14">
        <v>201736</v>
      </c>
    </row>
    <row r="79" spans="1:22" x14ac:dyDescent="0.25">
      <c r="A79" s="9">
        <v>40603</v>
      </c>
      <c r="B79" s="10">
        <v>1152.5</v>
      </c>
      <c r="C79" s="10">
        <v>6829.2</v>
      </c>
      <c r="D79" s="10">
        <v>2261</v>
      </c>
      <c r="E79" s="10">
        <v>67.5</v>
      </c>
      <c r="F79" s="10">
        <v>10240.200000000001</v>
      </c>
      <c r="G79" s="14">
        <v>169683</v>
      </c>
      <c r="H79" s="14">
        <v>337858</v>
      </c>
      <c r="I79" s="14">
        <v>378472</v>
      </c>
      <c r="J79" s="14">
        <v>310989</v>
      </c>
      <c r="K79" s="2">
        <v>707.8</v>
      </c>
      <c r="L79" s="2">
        <v>6.1</v>
      </c>
      <c r="M79" s="2">
        <v>11312.4</v>
      </c>
      <c r="N79" s="2">
        <v>13123.2</v>
      </c>
      <c r="O79" s="2">
        <v>11691.7</v>
      </c>
      <c r="P79" s="7">
        <v>36326</v>
      </c>
      <c r="Q79" s="7">
        <v>600</v>
      </c>
      <c r="R79" s="7">
        <v>591</v>
      </c>
      <c r="S79" s="7">
        <v>300</v>
      </c>
      <c r="T79" s="7">
        <v>583</v>
      </c>
      <c r="U79" s="7">
        <v>179</v>
      </c>
      <c r="V79" s="14">
        <v>210464</v>
      </c>
    </row>
    <row r="80" spans="1:22" x14ac:dyDescent="0.25">
      <c r="A80" s="9">
        <v>40575</v>
      </c>
      <c r="B80" s="10">
        <v>1136.2</v>
      </c>
      <c r="C80" s="10">
        <v>6807.3</v>
      </c>
      <c r="D80" s="10">
        <v>2267.8000000000002</v>
      </c>
      <c r="E80" s="10">
        <v>77.5</v>
      </c>
      <c r="F80" s="10">
        <v>10210</v>
      </c>
      <c r="G80" s="14">
        <v>168983</v>
      </c>
      <c r="H80" s="14">
        <v>334544</v>
      </c>
      <c r="I80" s="14">
        <v>374970</v>
      </c>
      <c r="J80" s="14">
        <v>307653</v>
      </c>
      <c r="K80" s="2">
        <v>752.3</v>
      </c>
      <c r="L80" s="2">
        <v>6.4</v>
      </c>
      <c r="M80" s="2">
        <v>11329</v>
      </c>
      <c r="N80" s="2">
        <v>13090.6</v>
      </c>
      <c r="O80" s="2">
        <v>11664.6</v>
      </c>
      <c r="P80" s="7">
        <v>36398</v>
      </c>
      <c r="Q80" s="7">
        <v>517</v>
      </c>
      <c r="R80" s="7">
        <v>615</v>
      </c>
      <c r="S80" s="7">
        <v>270</v>
      </c>
      <c r="T80" s="7">
        <v>542</v>
      </c>
      <c r="U80" s="7">
        <v>183</v>
      </c>
      <c r="V80" s="14">
        <v>194899</v>
      </c>
    </row>
    <row r="81" spans="1:22" x14ac:dyDescent="0.25">
      <c r="A81" s="9">
        <v>40544</v>
      </c>
      <c r="B81" s="10">
        <v>1136.5999999999999</v>
      </c>
      <c r="C81" s="10">
        <v>6799.5</v>
      </c>
      <c r="D81" s="10">
        <v>2266.4</v>
      </c>
      <c r="E81" s="10">
        <v>74.2</v>
      </c>
      <c r="F81" s="10">
        <v>10201.200000000001</v>
      </c>
      <c r="G81" s="14">
        <v>168205</v>
      </c>
      <c r="H81" s="14">
        <v>332559</v>
      </c>
      <c r="I81" s="14">
        <v>372047</v>
      </c>
      <c r="J81" s="14">
        <v>305664</v>
      </c>
      <c r="K81" s="2">
        <v>725.2</v>
      </c>
      <c r="L81" s="2">
        <v>6.3</v>
      </c>
      <c r="M81" s="2">
        <v>11297.4</v>
      </c>
      <c r="N81" s="2">
        <v>13019.1</v>
      </c>
      <c r="O81" s="2">
        <v>11600.4</v>
      </c>
      <c r="P81" s="7">
        <v>36315</v>
      </c>
      <c r="Q81" s="7">
        <v>630</v>
      </c>
      <c r="R81" s="7">
        <v>520</v>
      </c>
      <c r="S81" s="7">
        <v>307</v>
      </c>
      <c r="T81" s="7">
        <v>576</v>
      </c>
      <c r="U81" s="7">
        <v>187</v>
      </c>
      <c r="V81" s="14">
        <v>204128</v>
      </c>
    </row>
    <row r="82" spans="1:22" x14ac:dyDescent="0.25">
      <c r="A82" s="9">
        <v>40513</v>
      </c>
      <c r="B82" s="10">
        <v>1128.9000000000001</v>
      </c>
      <c r="C82" s="10">
        <v>6801.3</v>
      </c>
      <c r="D82" s="10">
        <v>2257.5</v>
      </c>
      <c r="E82" s="10">
        <v>74.5</v>
      </c>
      <c r="F82" s="10">
        <v>10186.4</v>
      </c>
      <c r="G82" s="14">
        <v>167502</v>
      </c>
      <c r="H82" s="14">
        <v>329707</v>
      </c>
      <c r="I82" s="14">
        <v>369294</v>
      </c>
      <c r="J82" s="14">
        <v>303991</v>
      </c>
      <c r="K82" s="2">
        <v>676</v>
      </c>
      <c r="L82" s="2">
        <v>5.9</v>
      </c>
      <c r="M82" s="2">
        <v>11239</v>
      </c>
      <c r="N82" s="2">
        <v>12816.4</v>
      </c>
      <c r="O82" s="2">
        <v>11514.5</v>
      </c>
      <c r="P82" s="7">
        <v>36148</v>
      </c>
      <c r="Q82" s="7">
        <v>539</v>
      </c>
      <c r="R82" s="7">
        <v>565</v>
      </c>
      <c r="S82" s="7">
        <v>326</v>
      </c>
      <c r="T82" s="7">
        <v>632</v>
      </c>
      <c r="U82" s="7">
        <v>190</v>
      </c>
      <c r="V82" s="14">
        <v>194759</v>
      </c>
    </row>
    <row r="83" spans="1:22" x14ac:dyDescent="0.25">
      <c r="A83" s="9">
        <v>40483</v>
      </c>
      <c r="B83" s="10">
        <v>1126.2</v>
      </c>
      <c r="C83" s="10">
        <v>6790</v>
      </c>
      <c r="D83" s="10">
        <v>2260.1999999999998</v>
      </c>
      <c r="E83" s="10">
        <v>71.599999999999994</v>
      </c>
      <c r="F83" s="10">
        <v>10175.200000000001</v>
      </c>
      <c r="G83" s="14">
        <v>167280</v>
      </c>
      <c r="H83" s="14">
        <v>327620</v>
      </c>
      <c r="I83" s="14">
        <v>367330</v>
      </c>
      <c r="J83" s="14">
        <v>301817</v>
      </c>
      <c r="K83" s="2">
        <v>606.20000000000005</v>
      </c>
      <c r="L83" s="2">
        <v>5.3</v>
      </c>
      <c r="M83" s="2">
        <v>11160.8</v>
      </c>
      <c r="N83" s="2">
        <v>12696.3</v>
      </c>
      <c r="O83" s="2">
        <v>11407.2</v>
      </c>
      <c r="P83" s="7">
        <v>35918</v>
      </c>
      <c r="Q83" s="7">
        <v>545</v>
      </c>
      <c r="R83" s="7">
        <v>552</v>
      </c>
      <c r="S83" s="7">
        <v>287</v>
      </c>
      <c r="T83" s="7">
        <v>560</v>
      </c>
      <c r="U83" s="7">
        <v>195</v>
      </c>
      <c r="V83" s="14">
        <v>195734</v>
      </c>
    </row>
    <row r="84" spans="1:22" x14ac:dyDescent="0.25">
      <c r="A84" s="9">
        <v>40452</v>
      </c>
      <c r="B84" s="10">
        <v>1127.2</v>
      </c>
      <c r="C84" s="10">
        <v>6765.6</v>
      </c>
      <c r="D84" s="10">
        <v>2245.6</v>
      </c>
      <c r="E84" s="10">
        <v>67.7</v>
      </c>
      <c r="F84" s="10">
        <v>10136.799999999999</v>
      </c>
      <c r="G84" s="14">
        <v>166063</v>
      </c>
      <c r="H84" s="14">
        <v>324218</v>
      </c>
      <c r="I84" s="14">
        <v>363736</v>
      </c>
      <c r="J84" s="14">
        <v>298839</v>
      </c>
      <c r="K84" s="2">
        <v>611.20000000000005</v>
      </c>
      <c r="L84" s="2">
        <v>5.4</v>
      </c>
      <c r="M84" s="2">
        <v>11128.3</v>
      </c>
      <c r="N84" s="2">
        <v>12636.5</v>
      </c>
      <c r="O84" s="2">
        <v>11355.5</v>
      </c>
      <c r="P84" s="7">
        <v>35836</v>
      </c>
      <c r="Q84" s="7">
        <v>543</v>
      </c>
      <c r="R84" s="7">
        <v>605</v>
      </c>
      <c r="S84" s="7">
        <v>291</v>
      </c>
      <c r="T84" s="7">
        <v>558</v>
      </c>
      <c r="U84" s="7">
        <v>199</v>
      </c>
      <c r="V84" s="14">
        <v>194980</v>
      </c>
    </row>
    <row r="85" spans="1:22" x14ac:dyDescent="0.25">
      <c r="A85" s="9">
        <v>40422</v>
      </c>
      <c r="B85" s="10">
        <v>1098.2</v>
      </c>
      <c r="C85" s="10">
        <v>6752.5</v>
      </c>
      <c r="D85" s="10">
        <v>2237</v>
      </c>
      <c r="E85" s="10">
        <v>68.2</v>
      </c>
      <c r="F85" s="10">
        <v>10087.1</v>
      </c>
      <c r="G85" s="14">
        <v>164621</v>
      </c>
      <c r="H85" s="14">
        <v>319901</v>
      </c>
      <c r="I85" s="14">
        <v>359326</v>
      </c>
      <c r="J85" s="14">
        <v>296252</v>
      </c>
      <c r="K85" s="2">
        <v>634.4</v>
      </c>
      <c r="L85" s="2">
        <v>5.6</v>
      </c>
      <c r="M85" s="2">
        <v>11101.2</v>
      </c>
      <c r="N85" s="2">
        <v>12570.6</v>
      </c>
      <c r="O85" s="2">
        <v>11301.3</v>
      </c>
      <c r="P85" s="7">
        <v>35773</v>
      </c>
      <c r="Q85" s="7">
        <v>594</v>
      </c>
      <c r="R85" s="7">
        <v>632</v>
      </c>
      <c r="S85" s="7">
        <v>317</v>
      </c>
      <c r="T85" s="7">
        <v>563</v>
      </c>
      <c r="U85" s="7">
        <v>201</v>
      </c>
      <c r="V85" s="14">
        <v>200338</v>
      </c>
    </row>
    <row r="86" spans="1:22" x14ac:dyDescent="0.25">
      <c r="A86" s="9">
        <v>40391</v>
      </c>
      <c r="B86" s="10">
        <v>1094.5999999999999</v>
      </c>
      <c r="C86" s="10">
        <v>6748.8</v>
      </c>
      <c r="D86" s="10">
        <v>2232.1</v>
      </c>
      <c r="E86" s="10">
        <v>68.900000000000006</v>
      </c>
      <c r="F86" s="10">
        <v>10074.799999999999</v>
      </c>
      <c r="G86" s="14">
        <v>163592</v>
      </c>
      <c r="H86" s="14">
        <v>317103</v>
      </c>
      <c r="I86" s="14">
        <v>356505</v>
      </c>
      <c r="J86" s="14">
        <v>294034</v>
      </c>
      <c r="K86" s="2">
        <v>656.5</v>
      </c>
      <c r="L86" s="2">
        <v>5.8</v>
      </c>
      <c r="M86" s="2">
        <v>11114.7</v>
      </c>
      <c r="N86" s="2">
        <v>12563.2</v>
      </c>
      <c r="O86" s="2">
        <v>11304.7</v>
      </c>
      <c r="P86" s="7">
        <v>35843</v>
      </c>
      <c r="Q86" s="7">
        <v>599</v>
      </c>
      <c r="R86" s="7">
        <v>592</v>
      </c>
      <c r="S86" s="7">
        <v>282</v>
      </c>
      <c r="T86" s="7">
        <v>580</v>
      </c>
      <c r="U86" s="7">
        <v>206</v>
      </c>
      <c r="V86" s="14">
        <v>192410</v>
      </c>
    </row>
    <row r="87" spans="1:22" x14ac:dyDescent="0.25">
      <c r="A87" s="9">
        <v>40360</v>
      </c>
      <c r="B87" s="10">
        <v>1088.5</v>
      </c>
      <c r="C87" s="10">
        <v>6730.7</v>
      </c>
      <c r="D87" s="10">
        <v>2208.9</v>
      </c>
      <c r="E87" s="10">
        <v>67.8</v>
      </c>
      <c r="F87" s="10">
        <v>10027.4</v>
      </c>
      <c r="G87" s="14">
        <v>162890</v>
      </c>
      <c r="H87" s="14">
        <v>315424</v>
      </c>
      <c r="I87" s="14">
        <v>354457</v>
      </c>
      <c r="J87" s="14">
        <v>291974</v>
      </c>
      <c r="K87" s="2">
        <v>665.5</v>
      </c>
      <c r="L87" s="2">
        <v>5.9</v>
      </c>
      <c r="M87" s="2">
        <v>11080.5</v>
      </c>
      <c r="N87" s="2">
        <v>12497.8</v>
      </c>
      <c r="O87" s="2">
        <v>11253.9</v>
      </c>
      <c r="P87" s="7">
        <v>35758</v>
      </c>
      <c r="Q87" s="7">
        <v>546</v>
      </c>
      <c r="R87" s="7">
        <v>572</v>
      </c>
      <c r="S87" s="7">
        <v>283</v>
      </c>
      <c r="T87" s="7">
        <v>579</v>
      </c>
      <c r="U87" s="7">
        <v>209</v>
      </c>
      <c r="V87" s="14">
        <v>190077</v>
      </c>
    </row>
    <row r="88" spans="1:22" x14ac:dyDescent="0.25">
      <c r="A88" s="9">
        <v>40330</v>
      </c>
      <c r="B88" s="10">
        <v>1081.0999999999999</v>
      </c>
      <c r="C88" s="10">
        <v>6723.2</v>
      </c>
      <c r="D88" s="10">
        <v>2217.1999999999998</v>
      </c>
      <c r="E88" s="10">
        <v>76</v>
      </c>
      <c r="F88" s="10">
        <v>10021.200000000001</v>
      </c>
      <c r="G88" s="14">
        <v>162897</v>
      </c>
      <c r="H88" s="14">
        <v>314973</v>
      </c>
      <c r="I88" s="14">
        <v>353811</v>
      </c>
      <c r="J88" s="14">
        <v>292385</v>
      </c>
      <c r="K88" s="2">
        <v>659.5</v>
      </c>
      <c r="L88" s="2">
        <v>5.9</v>
      </c>
      <c r="M88" s="2">
        <v>11071.3</v>
      </c>
      <c r="N88" s="2">
        <v>12456.7</v>
      </c>
      <c r="O88" s="2">
        <v>11231.2</v>
      </c>
      <c r="P88" s="7">
        <v>35752</v>
      </c>
      <c r="Q88" s="7">
        <v>536</v>
      </c>
      <c r="R88" s="7">
        <v>894</v>
      </c>
      <c r="S88" s="7">
        <v>305</v>
      </c>
      <c r="T88" s="7">
        <v>587</v>
      </c>
      <c r="U88" s="7">
        <v>212</v>
      </c>
      <c r="V88" s="14">
        <v>186484</v>
      </c>
    </row>
    <row r="89" spans="1:22" x14ac:dyDescent="0.25">
      <c r="A89" s="9">
        <v>40299</v>
      </c>
      <c r="B89" s="10">
        <v>1075.5999999999999</v>
      </c>
      <c r="C89" s="10">
        <v>6716.1</v>
      </c>
      <c r="D89" s="10">
        <v>2209.9</v>
      </c>
      <c r="E89" s="10">
        <v>73.599999999999994</v>
      </c>
      <c r="F89" s="10">
        <v>10001.299999999999</v>
      </c>
      <c r="G89" s="14">
        <v>163039</v>
      </c>
      <c r="H89" s="14">
        <v>315608</v>
      </c>
      <c r="I89" s="14">
        <v>354267</v>
      </c>
      <c r="J89" s="14">
        <v>292590</v>
      </c>
      <c r="K89" s="2">
        <v>675.7</v>
      </c>
      <c r="L89" s="2">
        <v>6</v>
      </c>
      <c r="M89" s="2">
        <v>11067</v>
      </c>
      <c r="N89" s="2">
        <v>12438.5</v>
      </c>
      <c r="O89" s="2">
        <v>11220.6</v>
      </c>
      <c r="P89" s="7">
        <v>35761</v>
      </c>
      <c r="Q89" s="7">
        <v>583</v>
      </c>
      <c r="R89" s="7">
        <v>702</v>
      </c>
      <c r="S89" s="7">
        <v>280</v>
      </c>
      <c r="T89" s="7">
        <v>575</v>
      </c>
      <c r="U89" s="7">
        <v>216</v>
      </c>
      <c r="V89" s="14">
        <v>186393</v>
      </c>
    </row>
    <row r="90" spans="1:22" x14ac:dyDescent="0.25">
      <c r="A90" s="9">
        <v>40269</v>
      </c>
      <c r="B90" s="10">
        <v>1072.2</v>
      </c>
      <c r="C90" s="10">
        <v>6691.7</v>
      </c>
      <c r="D90" s="10">
        <v>2209.1</v>
      </c>
      <c r="E90" s="10">
        <v>72.2</v>
      </c>
      <c r="F90" s="10">
        <v>9972.7000000000007</v>
      </c>
      <c r="G90" s="14">
        <v>164255</v>
      </c>
      <c r="H90" s="14">
        <v>318437</v>
      </c>
      <c r="I90" s="14">
        <v>357095</v>
      </c>
      <c r="J90" s="14">
        <v>295295</v>
      </c>
      <c r="K90" s="2">
        <v>627.9</v>
      </c>
      <c r="L90" s="2">
        <v>5.6</v>
      </c>
      <c r="M90" s="2">
        <v>10993.2</v>
      </c>
      <c r="N90" s="2">
        <v>12344.8</v>
      </c>
      <c r="O90" s="2">
        <v>11141.1</v>
      </c>
      <c r="P90" s="7">
        <v>35544</v>
      </c>
      <c r="Q90" s="7">
        <v>687</v>
      </c>
      <c r="R90" s="7">
        <v>737</v>
      </c>
      <c r="S90" s="7">
        <v>422</v>
      </c>
      <c r="T90" s="7">
        <v>637</v>
      </c>
      <c r="U90" s="7">
        <v>217</v>
      </c>
      <c r="V90" s="14">
        <v>187274</v>
      </c>
    </row>
    <row r="91" spans="1:22" x14ac:dyDescent="0.25">
      <c r="A91" s="9">
        <v>40238</v>
      </c>
      <c r="B91" s="10">
        <v>1076.3</v>
      </c>
      <c r="C91" s="10">
        <v>6675.6</v>
      </c>
      <c r="D91" s="10">
        <v>2208.3000000000002</v>
      </c>
      <c r="E91" s="10">
        <v>73.599999999999994</v>
      </c>
      <c r="F91" s="10">
        <v>9960.1</v>
      </c>
      <c r="G91" s="14">
        <v>163128</v>
      </c>
      <c r="H91" s="14">
        <v>316150</v>
      </c>
      <c r="I91" s="14">
        <v>354564</v>
      </c>
      <c r="J91" s="14">
        <v>293537</v>
      </c>
      <c r="K91" s="2">
        <v>551.70000000000005</v>
      </c>
      <c r="L91" s="2">
        <v>5</v>
      </c>
      <c r="M91" s="2">
        <v>10912</v>
      </c>
      <c r="N91" s="2">
        <v>12255.3</v>
      </c>
      <c r="O91" s="2">
        <v>11060.3</v>
      </c>
      <c r="P91" s="7">
        <v>35303</v>
      </c>
      <c r="Q91" s="7">
        <v>636</v>
      </c>
      <c r="R91" s="7">
        <v>635</v>
      </c>
      <c r="S91" s="7">
        <v>381</v>
      </c>
      <c r="T91" s="7">
        <v>687</v>
      </c>
      <c r="U91" s="7">
        <v>227</v>
      </c>
      <c r="V91" s="14">
        <v>179211</v>
      </c>
    </row>
    <row r="92" spans="1:22" x14ac:dyDescent="0.25">
      <c r="A92" s="9">
        <v>40210</v>
      </c>
      <c r="B92" s="10">
        <v>1030.8</v>
      </c>
      <c r="C92" s="10">
        <v>6676.6</v>
      </c>
      <c r="D92" s="10">
        <v>2203.4</v>
      </c>
      <c r="E92" s="10">
        <v>73.599999999999994</v>
      </c>
      <c r="F92" s="10">
        <v>9911.2999999999993</v>
      </c>
      <c r="G92" s="14">
        <v>159625</v>
      </c>
      <c r="H92" s="14">
        <v>308568</v>
      </c>
      <c r="I92" s="14">
        <v>346835</v>
      </c>
      <c r="J92" s="14">
        <v>290967</v>
      </c>
      <c r="K92" s="2">
        <v>573.29999999999995</v>
      </c>
      <c r="L92" s="2">
        <v>5.2</v>
      </c>
      <c r="M92" s="2">
        <v>10887.5</v>
      </c>
      <c r="N92" s="2">
        <v>12213.3</v>
      </c>
      <c r="O92" s="2">
        <v>11023</v>
      </c>
      <c r="P92" s="7">
        <v>35246</v>
      </c>
      <c r="Q92" s="7">
        <v>604</v>
      </c>
      <c r="R92" s="7">
        <v>670</v>
      </c>
      <c r="S92" s="7">
        <v>336</v>
      </c>
      <c r="T92" s="7">
        <v>650</v>
      </c>
      <c r="U92" s="7">
        <v>231</v>
      </c>
      <c r="V92" s="14">
        <v>176497</v>
      </c>
    </row>
    <row r="93" spans="1:22" x14ac:dyDescent="0.25">
      <c r="A93" s="9">
        <v>40179</v>
      </c>
      <c r="B93" s="10">
        <v>1028.3</v>
      </c>
      <c r="C93" s="10">
        <v>6659.6</v>
      </c>
      <c r="D93" s="10">
        <v>2193.1999999999998</v>
      </c>
      <c r="E93" s="10">
        <v>74.400000000000006</v>
      </c>
      <c r="F93" s="10">
        <v>9881.7000000000007</v>
      </c>
      <c r="G93" s="14">
        <v>159205</v>
      </c>
      <c r="H93" s="14">
        <v>308751</v>
      </c>
      <c r="I93" s="14">
        <v>346252</v>
      </c>
      <c r="J93" s="14">
        <v>289309</v>
      </c>
      <c r="K93" s="2">
        <v>622.20000000000005</v>
      </c>
      <c r="L93" s="2">
        <v>5.6</v>
      </c>
      <c r="M93" s="2">
        <v>10906.7</v>
      </c>
      <c r="N93" s="2">
        <v>12235.9</v>
      </c>
      <c r="O93" s="2">
        <v>11041.1</v>
      </c>
      <c r="P93" s="7">
        <v>35331</v>
      </c>
      <c r="Q93" s="7">
        <v>614</v>
      </c>
      <c r="R93" s="7">
        <v>689</v>
      </c>
      <c r="S93" s="7">
        <v>345</v>
      </c>
      <c r="T93" s="7">
        <v>636</v>
      </c>
      <c r="U93" s="7">
        <v>233</v>
      </c>
      <c r="V93" s="14">
        <v>182987</v>
      </c>
    </row>
    <row r="94" spans="1:22" x14ac:dyDescent="0.25">
      <c r="A94" s="9">
        <v>40148</v>
      </c>
      <c r="B94" s="10">
        <v>1041.0999999999999</v>
      </c>
      <c r="C94" s="10">
        <v>6664.4</v>
      </c>
      <c r="D94" s="10">
        <v>2190.9</v>
      </c>
      <c r="E94" s="10">
        <v>72.5</v>
      </c>
      <c r="F94" s="10">
        <v>9896.7999999999993</v>
      </c>
      <c r="G94" s="14">
        <v>159291</v>
      </c>
      <c r="H94" s="14">
        <v>308518</v>
      </c>
      <c r="I94" s="14">
        <v>346215</v>
      </c>
      <c r="J94" s="14">
        <v>289276</v>
      </c>
      <c r="K94" s="2">
        <v>627.29999999999995</v>
      </c>
      <c r="L94" s="2">
        <v>5.7</v>
      </c>
      <c r="M94" s="2">
        <v>10925.7</v>
      </c>
      <c r="N94" s="2">
        <v>12183.5</v>
      </c>
      <c r="O94" s="2">
        <v>11040.4</v>
      </c>
      <c r="P94" s="7">
        <v>35416</v>
      </c>
      <c r="Q94" s="7">
        <v>581</v>
      </c>
      <c r="R94" s="7">
        <v>750</v>
      </c>
      <c r="S94" s="7">
        <v>352</v>
      </c>
      <c r="T94" s="7">
        <v>664</v>
      </c>
      <c r="U94" s="7">
        <v>234</v>
      </c>
      <c r="V94" s="14">
        <v>159713</v>
      </c>
    </row>
    <row r="95" spans="1:22" x14ac:dyDescent="0.25">
      <c r="A95" s="9">
        <v>40118</v>
      </c>
      <c r="B95" s="10">
        <v>1037.8</v>
      </c>
      <c r="C95" s="10">
        <v>6632.7</v>
      </c>
      <c r="D95" s="10">
        <v>2177.3000000000002</v>
      </c>
      <c r="E95" s="10">
        <v>67.400000000000006</v>
      </c>
      <c r="F95" s="10">
        <v>9848.1</v>
      </c>
      <c r="G95" s="14">
        <v>158621</v>
      </c>
      <c r="H95" s="14">
        <v>306799</v>
      </c>
      <c r="I95" s="14">
        <v>344579</v>
      </c>
      <c r="J95" s="14">
        <v>287206</v>
      </c>
      <c r="K95" s="2">
        <v>629.6</v>
      </c>
      <c r="L95" s="2">
        <v>5.7</v>
      </c>
      <c r="M95" s="2">
        <v>10888</v>
      </c>
      <c r="N95" s="2">
        <v>12137.2</v>
      </c>
      <c r="O95" s="2">
        <v>10996.3</v>
      </c>
      <c r="P95" s="7">
        <v>35317</v>
      </c>
      <c r="Q95" s="7">
        <v>588</v>
      </c>
      <c r="R95" s="7">
        <v>844</v>
      </c>
      <c r="S95" s="7">
        <v>375</v>
      </c>
      <c r="T95" s="7">
        <v>623</v>
      </c>
      <c r="U95" s="7">
        <v>237</v>
      </c>
      <c r="V95" s="14">
        <v>162170</v>
      </c>
    </row>
    <row r="96" spans="1:22" x14ac:dyDescent="0.25">
      <c r="A96" s="9">
        <v>40087</v>
      </c>
      <c r="B96" s="10">
        <v>1015.8</v>
      </c>
      <c r="C96" s="10">
        <v>6651</v>
      </c>
      <c r="D96" s="10">
        <v>2182.1999999999998</v>
      </c>
      <c r="E96" s="10">
        <v>70.599999999999994</v>
      </c>
      <c r="F96" s="10">
        <v>9849.5</v>
      </c>
      <c r="G96" s="14">
        <v>157766</v>
      </c>
      <c r="H96" s="14">
        <v>304078</v>
      </c>
      <c r="I96" s="14">
        <v>341578</v>
      </c>
      <c r="J96" s="14">
        <v>285062</v>
      </c>
      <c r="K96" s="2">
        <v>593.1</v>
      </c>
      <c r="L96" s="2">
        <v>5.4</v>
      </c>
      <c r="M96" s="2">
        <v>10862.6</v>
      </c>
      <c r="N96" s="2">
        <v>12081.1</v>
      </c>
      <c r="O96" s="2">
        <v>10945.4</v>
      </c>
      <c r="P96" s="7">
        <v>35260</v>
      </c>
      <c r="Q96" s="7">
        <v>534</v>
      </c>
      <c r="R96" s="7">
        <v>746</v>
      </c>
      <c r="S96" s="7">
        <v>396</v>
      </c>
      <c r="T96" s="7">
        <v>583</v>
      </c>
      <c r="U96" s="7">
        <v>243</v>
      </c>
      <c r="V96" s="14">
        <v>162629</v>
      </c>
    </row>
    <row r="97" spans="1:22" x14ac:dyDescent="0.25">
      <c r="A97" s="9">
        <v>40057</v>
      </c>
      <c r="B97" s="10">
        <v>1007.2</v>
      </c>
      <c r="C97" s="10">
        <v>6645.7</v>
      </c>
      <c r="D97" s="10">
        <v>2177.4</v>
      </c>
      <c r="E97" s="10">
        <v>73.5</v>
      </c>
      <c r="F97" s="10">
        <v>9830.9</v>
      </c>
      <c r="G97" s="14">
        <v>156780</v>
      </c>
      <c r="H97" s="14">
        <v>300953</v>
      </c>
      <c r="I97" s="14">
        <v>338427</v>
      </c>
      <c r="J97" s="14">
        <v>284872</v>
      </c>
      <c r="K97" s="2">
        <v>647.79999999999995</v>
      </c>
      <c r="L97" s="2">
        <v>5.9</v>
      </c>
      <c r="M97" s="2">
        <v>10907.1</v>
      </c>
      <c r="N97" s="2">
        <v>12091</v>
      </c>
      <c r="O97" s="2">
        <v>10956.5</v>
      </c>
      <c r="P97" s="7">
        <v>35433</v>
      </c>
      <c r="Q97" s="7">
        <v>585</v>
      </c>
      <c r="R97" s="7">
        <v>721</v>
      </c>
      <c r="S97" s="7">
        <v>386</v>
      </c>
      <c r="T97" s="7">
        <v>609</v>
      </c>
      <c r="U97" s="7">
        <v>252</v>
      </c>
      <c r="V97" s="14">
        <v>157770</v>
      </c>
    </row>
    <row r="98" spans="1:22" x14ac:dyDescent="0.25">
      <c r="A98" s="9">
        <v>40026</v>
      </c>
      <c r="B98" s="10">
        <v>1110.5</v>
      </c>
      <c r="C98" s="10">
        <v>6647.2</v>
      </c>
      <c r="D98" s="10">
        <v>2176.1</v>
      </c>
      <c r="E98" s="10">
        <v>65.7</v>
      </c>
      <c r="F98" s="10">
        <v>9933.4</v>
      </c>
      <c r="G98" s="14">
        <v>160903</v>
      </c>
      <c r="H98" s="14">
        <v>309012</v>
      </c>
      <c r="I98" s="14">
        <v>346657</v>
      </c>
      <c r="J98" s="14">
        <v>284371</v>
      </c>
      <c r="K98" s="2">
        <v>530.20000000000005</v>
      </c>
      <c r="L98" s="2">
        <v>4.9000000000000004</v>
      </c>
      <c r="M98" s="2">
        <v>10892.4</v>
      </c>
      <c r="N98" s="2">
        <v>12057.9</v>
      </c>
      <c r="O98" s="2">
        <v>10923.6</v>
      </c>
      <c r="P98" s="7">
        <v>35415</v>
      </c>
      <c r="Q98" s="7">
        <v>586</v>
      </c>
      <c r="R98" s="7">
        <v>792</v>
      </c>
      <c r="S98" s="7">
        <v>418</v>
      </c>
      <c r="T98" s="7">
        <v>616</v>
      </c>
      <c r="U98" s="7">
        <v>261</v>
      </c>
      <c r="V98" s="14">
        <v>158160</v>
      </c>
    </row>
    <row r="99" spans="1:22" x14ac:dyDescent="0.25">
      <c r="A99" s="9">
        <v>39995</v>
      </c>
      <c r="B99" s="10">
        <v>1034</v>
      </c>
      <c r="C99" s="10">
        <v>6635.1</v>
      </c>
      <c r="D99" s="10">
        <v>2164</v>
      </c>
      <c r="E99" s="10">
        <v>66</v>
      </c>
      <c r="F99" s="10">
        <v>9833.2999999999993</v>
      </c>
      <c r="G99" s="14">
        <v>158448</v>
      </c>
      <c r="H99" s="14">
        <v>302514</v>
      </c>
      <c r="I99" s="14">
        <v>340229</v>
      </c>
      <c r="J99" s="14">
        <v>282508</v>
      </c>
      <c r="K99" s="2">
        <v>656</v>
      </c>
      <c r="L99" s="2">
        <v>6</v>
      </c>
      <c r="M99" s="2">
        <v>10919.5</v>
      </c>
      <c r="N99" s="2">
        <v>12054.2</v>
      </c>
      <c r="O99" s="2">
        <v>10921.6</v>
      </c>
      <c r="P99" s="7">
        <v>35531</v>
      </c>
      <c r="Q99" s="7">
        <v>594</v>
      </c>
      <c r="R99" s="7">
        <v>797</v>
      </c>
      <c r="S99" s="7">
        <v>411</v>
      </c>
      <c r="T99" s="7">
        <v>595</v>
      </c>
      <c r="U99" s="7">
        <v>270</v>
      </c>
      <c r="V99" s="14">
        <v>156453</v>
      </c>
    </row>
    <row r="100" spans="1:22" x14ac:dyDescent="0.25">
      <c r="A100" s="9">
        <v>39965</v>
      </c>
      <c r="B100" s="10">
        <v>1014.8</v>
      </c>
      <c r="C100" s="10">
        <v>6632.8</v>
      </c>
      <c r="D100" s="10">
        <v>2153.5</v>
      </c>
      <c r="E100" s="10">
        <v>70.8</v>
      </c>
      <c r="F100" s="10">
        <v>9801.1</v>
      </c>
      <c r="G100" s="14">
        <v>158078</v>
      </c>
      <c r="H100" s="14">
        <v>301858</v>
      </c>
      <c r="I100" s="14">
        <v>339535</v>
      </c>
      <c r="J100" s="14">
        <v>282892</v>
      </c>
      <c r="K100" s="2">
        <v>722</v>
      </c>
      <c r="L100" s="2">
        <v>6.6</v>
      </c>
      <c r="M100" s="2">
        <v>10958</v>
      </c>
      <c r="N100" s="2">
        <v>12096.6</v>
      </c>
      <c r="O100" s="2">
        <v>10965.3</v>
      </c>
      <c r="P100" s="7">
        <v>35683</v>
      </c>
      <c r="Q100" s="7">
        <v>585</v>
      </c>
      <c r="R100" s="7">
        <v>797</v>
      </c>
      <c r="S100" s="7">
        <v>393</v>
      </c>
      <c r="T100" s="7">
        <v>601</v>
      </c>
      <c r="U100" s="7">
        <v>280</v>
      </c>
      <c r="V100" s="14">
        <v>145217</v>
      </c>
    </row>
    <row r="101" spans="1:22" x14ac:dyDescent="0.25">
      <c r="A101" s="9">
        <v>39934</v>
      </c>
      <c r="B101" s="10">
        <v>1006.8</v>
      </c>
      <c r="C101" s="10">
        <v>6635</v>
      </c>
      <c r="D101" s="10">
        <v>2169.6</v>
      </c>
      <c r="E101" s="10">
        <v>68.7</v>
      </c>
      <c r="F101" s="10">
        <v>9811.4</v>
      </c>
      <c r="G101" s="14">
        <v>156939</v>
      </c>
      <c r="H101" s="14">
        <v>296560</v>
      </c>
      <c r="I101" s="14">
        <v>334315</v>
      </c>
      <c r="J101" s="14">
        <v>280148</v>
      </c>
      <c r="K101" s="2">
        <v>892.7</v>
      </c>
      <c r="L101" s="2">
        <v>8.1</v>
      </c>
      <c r="M101" s="2">
        <v>11147.2</v>
      </c>
      <c r="N101" s="2">
        <v>12221.4</v>
      </c>
      <c r="O101" s="2">
        <v>11088.5</v>
      </c>
      <c r="P101" s="7">
        <v>36326</v>
      </c>
      <c r="Q101" s="7">
        <v>540</v>
      </c>
      <c r="R101" s="7">
        <v>818</v>
      </c>
      <c r="S101" s="7">
        <v>376</v>
      </c>
      <c r="T101" s="7">
        <v>556</v>
      </c>
      <c r="U101" s="7">
        <v>291</v>
      </c>
      <c r="V101" s="14">
        <v>150684</v>
      </c>
    </row>
    <row r="102" spans="1:22" x14ac:dyDescent="0.25">
      <c r="A102" s="9">
        <v>39904</v>
      </c>
      <c r="B102" s="10">
        <v>986.1</v>
      </c>
      <c r="C102" s="10">
        <v>6650.7</v>
      </c>
      <c r="D102" s="10">
        <v>2170</v>
      </c>
      <c r="E102" s="10">
        <v>65.099999999999994</v>
      </c>
      <c r="F102" s="10">
        <v>9806.6</v>
      </c>
      <c r="G102" s="14">
        <v>155759</v>
      </c>
      <c r="H102" s="14">
        <v>293575</v>
      </c>
      <c r="I102" s="14">
        <v>331313</v>
      </c>
      <c r="J102" s="14">
        <v>277859</v>
      </c>
      <c r="K102" s="2">
        <v>726.9</v>
      </c>
      <c r="L102" s="2">
        <v>6.7</v>
      </c>
      <c r="M102" s="2">
        <v>10976.4</v>
      </c>
      <c r="N102" s="2">
        <v>12037.3</v>
      </c>
      <c r="O102" s="2">
        <v>10903.9</v>
      </c>
      <c r="P102" s="7">
        <v>35795</v>
      </c>
      <c r="Q102" s="7">
        <v>478</v>
      </c>
      <c r="R102" s="7">
        <v>846</v>
      </c>
      <c r="S102" s="7">
        <v>337</v>
      </c>
      <c r="T102" s="7">
        <v>521</v>
      </c>
      <c r="U102" s="7">
        <v>300</v>
      </c>
      <c r="V102" s="14">
        <v>143769</v>
      </c>
    </row>
    <row r="103" spans="1:22" x14ac:dyDescent="0.25">
      <c r="A103" s="9">
        <v>39873</v>
      </c>
      <c r="B103" s="10">
        <v>994.3</v>
      </c>
      <c r="C103" s="10">
        <v>6654.8</v>
      </c>
      <c r="D103" s="10">
        <v>2173.4</v>
      </c>
      <c r="E103" s="10">
        <v>57.3</v>
      </c>
      <c r="F103" s="10">
        <v>9822.1</v>
      </c>
      <c r="G103" s="14">
        <v>155273</v>
      </c>
      <c r="H103" s="14">
        <v>292427</v>
      </c>
      <c r="I103" s="14">
        <v>329947</v>
      </c>
      <c r="J103" s="14">
        <v>276847</v>
      </c>
      <c r="K103" s="2">
        <v>657.5</v>
      </c>
      <c r="L103" s="2">
        <v>6.1</v>
      </c>
      <c r="M103" s="2">
        <v>10916.6</v>
      </c>
      <c r="N103" s="2">
        <v>12000.5</v>
      </c>
      <c r="O103" s="2">
        <v>10828.5</v>
      </c>
      <c r="P103" s="7">
        <v>35624</v>
      </c>
      <c r="Q103" s="7">
        <v>505</v>
      </c>
      <c r="R103" s="7">
        <v>839</v>
      </c>
      <c r="S103" s="7">
        <v>339</v>
      </c>
      <c r="T103" s="7">
        <v>513</v>
      </c>
      <c r="U103" s="7">
        <v>311</v>
      </c>
      <c r="V103" s="14">
        <v>144350</v>
      </c>
    </row>
    <row r="104" spans="1:22" x14ac:dyDescent="0.25">
      <c r="A104" s="9">
        <v>39845</v>
      </c>
      <c r="B104" s="10">
        <v>1006.3</v>
      </c>
      <c r="C104" s="10">
        <v>6653.3</v>
      </c>
      <c r="D104" s="10">
        <v>2187.1999999999998</v>
      </c>
      <c r="E104" s="10">
        <v>56.3</v>
      </c>
      <c r="F104" s="10">
        <v>9846.2000000000007</v>
      </c>
      <c r="G104" s="14">
        <v>157823</v>
      </c>
      <c r="H104" s="14">
        <v>297795</v>
      </c>
      <c r="I104" s="14">
        <v>335698</v>
      </c>
      <c r="J104" s="14">
        <v>281525</v>
      </c>
      <c r="K104" s="2">
        <v>637.29999999999995</v>
      </c>
      <c r="L104" s="2">
        <v>5.9</v>
      </c>
      <c r="M104" s="2">
        <v>10916</v>
      </c>
      <c r="N104" s="2">
        <v>12040.4</v>
      </c>
      <c r="O104" s="2">
        <v>10837.9</v>
      </c>
      <c r="P104" s="7">
        <v>35646</v>
      </c>
      <c r="Q104" s="7">
        <v>582</v>
      </c>
      <c r="R104" s="7">
        <v>819</v>
      </c>
      <c r="S104" s="7">
        <v>372</v>
      </c>
      <c r="T104" s="7">
        <v>558</v>
      </c>
      <c r="U104" s="7">
        <v>326</v>
      </c>
      <c r="V104" s="14">
        <v>146163</v>
      </c>
    </row>
    <row r="105" spans="1:22" x14ac:dyDescent="0.25">
      <c r="A105" s="9">
        <v>39814</v>
      </c>
      <c r="B105" s="10">
        <v>1025.2</v>
      </c>
      <c r="C105" s="10">
        <v>6679.5</v>
      </c>
      <c r="D105" s="10">
        <v>2179.9</v>
      </c>
      <c r="E105" s="10">
        <v>61.2</v>
      </c>
      <c r="F105" s="10">
        <v>9884.2000000000007</v>
      </c>
      <c r="G105" s="14">
        <v>158974</v>
      </c>
      <c r="H105" s="14">
        <v>298823</v>
      </c>
      <c r="I105" s="14">
        <v>336918</v>
      </c>
      <c r="J105" s="14">
        <v>281076</v>
      </c>
      <c r="K105" s="2">
        <v>698.8</v>
      </c>
      <c r="L105" s="2">
        <v>6.4</v>
      </c>
      <c r="M105" s="2">
        <v>11015.1</v>
      </c>
      <c r="N105" s="2">
        <v>12146.5</v>
      </c>
      <c r="O105" s="2">
        <v>10912.4</v>
      </c>
      <c r="P105" s="7">
        <v>35993</v>
      </c>
      <c r="Q105" s="7">
        <v>490</v>
      </c>
      <c r="R105" s="7">
        <v>777</v>
      </c>
      <c r="S105" s="7">
        <v>336</v>
      </c>
      <c r="T105" s="7">
        <v>545</v>
      </c>
      <c r="U105" s="7">
        <v>341</v>
      </c>
      <c r="V105" s="14">
        <v>153567</v>
      </c>
    </row>
    <row r="106" spans="1:22" x14ac:dyDescent="0.25">
      <c r="A106" s="9">
        <v>39783</v>
      </c>
      <c r="B106" s="10">
        <v>994.4</v>
      </c>
      <c r="C106" s="10">
        <v>6682.6</v>
      </c>
      <c r="D106" s="10">
        <v>2165.9</v>
      </c>
      <c r="E106" s="10">
        <v>60.1</v>
      </c>
      <c r="F106" s="10">
        <v>9842.1</v>
      </c>
      <c r="G106" s="14">
        <v>157195</v>
      </c>
      <c r="H106" s="14">
        <v>294241</v>
      </c>
      <c r="I106" s="14">
        <v>332307</v>
      </c>
      <c r="J106" s="14">
        <v>278108</v>
      </c>
      <c r="K106" s="2">
        <v>700</v>
      </c>
      <c r="L106" s="2">
        <v>6.4</v>
      </c>
      <c r="M106" s="2">
        <v>10969.2</v>
      </c>
      <c r="N106" s="2">
        <v>12270.1</v>
      </c>
      <c r="O106" s="2">
        <v>10860.1</v>
      </c>
      <c r="P106" s="7">
        <v>35867</v>
      </c>
      <c r="Q106" s="7">
        <v>560</v>
      </c>
      <c r="R106" s="7">
        <v>1021</v>
      </c>
      <c r="S106" s="7">
        <v>377</v>
      </c>
      <c r="T106" s="7">
        <v>554</v>
      </c>
      <c r="U106" s="7">
        <v>353</v>
      </c>
      <c r="V106" s="14">
        <v>173752</v>
      </c>
    </row>
    <row r="107" spans="1:22" x14ac:dyDescent="0.25">
      <c r="A107" s="9">
        <v>39753</v>
      </c>
      <c r="B107" s="10">
        <v>1010.6</v>
      </c>
      <c r="C107" s="10">
        <v>6706.5</v>
      </c>
      <c r="D107" s="10">
        <v>2180.3000000000002</v>
      </c>
      <c r="E107" s="10">
        <v>55.3</v>
      </c>
      <c r="F107" s="10">
        <v>9896.5</v>
      </c>
      <c r="G107" s="14">
        <v>159405</v>
      </c>
      <c r="H107" s="14">
        <v>301638</v>
      </c>
      <c r="I107" s="14">
        <v>339776</v>
      </c>
      <c r="J107" s="14">
        <v>284815</v>
      </c>
      <c r="K107" s="2">
        <v>683.7</v>
      </c>
      <c r="L107" s="2">
        <v>6.2</v>
      </c>
      <c r="M107" s="2">
        <v>11008.9</v>
      </c>
      <c r="N107" s="2">
        <v>12407.3</v>
      </c>
      <c r="O107" s="2">
        <v>10958.6</v>
      </c>
      <c r="P107" s="7">
        <v>36022</v>
      </c>
      <c r="Q107" s="7">
        <v>652</v>
      </c>
      <c r="R107" s="7">
        <v>1076</v>
      </c>
      <c r="S107" s="7">
        <v>389</v>
      </c>
      <c r="T107" s="7">
        <v>626</v>
      </c>
      <c r="U107" s="7">
        <v>371</v>
      </c>
      <c r="V107" s="14">
        <v>184310</v>
      </c>
    </row>
    <row r="108" spans="1:22" x14ac:dyDescent="0.25">
      <c r="A108" s="9">
        <v>39722</v>
      </c>
      <c r="B108" s="10">
        <v>1015.3</v>
      </c>
      <c r="C108" s="10">
        <v>6711.8</v>
      </c>
      <c r="D108" s="10">
        <v>2189.5</v>
      </c>
      <c r="E108" s="10">
        <v>57.6</v>
      </c>
      <c r="F108" s="10">
        <v>9915.6</v>
      </c>
      <c r="G108" s="14">
        <v>162570</v>
      </c>
      <c r="H108" s="14">
        <v>314648</v>
      </c>
      <c r="I108" s="14">
        <v>352768</v>
      </c>
      <c r="J108" s="14">
        <v>296169</v>
      </c>
      <c r="K108" s="2">
        <v>592</v>
      </c>
      <c r="L108" s="2">
        <v>5.4</v>
      </c>
      <c r="M108" s="2">
        <v>10933</v>
      </c>
      <c r="N108" s="2">
        <v>12482.9</v>
      </c>
      <c r="O108" s="2">
        <v>11007.7</v>
      </c>
      <c r="P108" s="7">
        <v>35799</v>
      </c>
      <c r="Q108" s="7">
        <v>777</v>
      </c>
      <c r="R108" s="7">
        <v>1055</v>
      </c>
      <c r="S108" s="7">
        <v>393</v>
      </c>
      <c r="T108" s="7">
        <v>736</v>
      </c>
      <c r="U108" s="7">
        <v>381</v>
      </c>
      <c r="V108" s="14">
        <v>192433</v>
      </c>
    </row>
    <row r="109" spans="1:22" x14ac:dyDescent="0.25">
      <c r="A109" s="9">
        <v>39692</v>
      </c>
      <c r="B109" s="10">
        <v>1061.7</v>
      </c>
      <c r="C109" s="10">
        <v>6712.5</v>
      </c>
      <c r="D109" s="10">
        <v>2186.9</v>
      </c>
      <c r="E109" s="10">
        <v>70.3</v>
      </c>
      <c r="F109" s="10">
        <v>9960</v>
      </c>
      <c r="G109" s="14">
        <v>167389</v>
      </c>
      <c r="H109" s="14">
        <v>328031</v>
      </c>
      <c r="I109" s="14">
        <v>366377</v>
      </c>
      <c r="J109" s="14">
        <v>303882</v>
      </c>
      <c r="K109" s="2">
        <v>483.1</v>
      </c>
      <c r="L109" s="2">
        <v>4.4000000000000004</v>
      </c>
      <c r="M109" s="2">
        <v>10878.9</v>
      </c>
      <c r="N109" s="2">
        <v>12504</v>
      </c>
      <c r="O109" s="2">
        <v>11013.4</v>
      </c>
      <c r="P109" s="7">
        <v>35650</v>
      </c>
      <c r="Q109" s="7">
        <v>820</v>
      </c>
      <c r="R109" s="7">
        <v>1160</v>
      </c>
      <c r="S109" s="7">
        <v>433</v>
      </c>
      <c r="T109" s="7">
        <v>797</v>
      </c>
      <c r="U109" s="7">
        <v>395</v>
      </c>
      <c r="V109" s="14">
        <v>211788</v>
      </c>
    </row>
    <row r="110" spans="1:22" x14ac:dyDescent="0.25">
      <c r="A110" s="9">
        <v>39661</v>
      </c>
      <c r="B110" s="10">
        <v>1105.0999999999999</v>
      </c>
      <c r="C110" s="10">
        <v>6699.1</v>
      </c>
      <c r="D110" s="10">
        <v>2221.5</v>
      </c>
      <c r="E110" s="10">
        <v>63</v>
      </c>
      <c r="F110" s="10">
        <v>10026.4</v>
      </c>
      <c r="G110" s="14">
        <v>170155</v>
      </c>
      <c r="H110" s="14">
        <v>333836</v>
      </c>
      <c r="I110" s="14">
        <v>372112</v>
      </c>
      <c r="J110" s="14">
        <v>307075</v>
      </c>
      <c r="K110" s="2">
        <v>402.2</v>
      </c>
      <c r="L110" s="2">
        <v>3.7</v>
      </c>
      <c r="M110" s="2">
        <v>10866.7</v>
      </c>
      <c r="N110" s="2">
        <v>12496.6</v>
      </c>
      <c r="O110" s="2">
        <v>10990.1</v>
      </c>
      <c r="P110" s="7">
        <v>35640</v>
      </c>
      <c r="Q110" s="7">
        <v>844</v>
      </c>
      <c r="R110" s="7">
        <v>1017</v>
      </c>
      <c r="S110" s="7">
        <v>435</v>
      </c>
      <c r="T110" s="7">
        <v>858</v>
      </c>
      <c r="U110" s="7">
        <v>409</v>
      </c>
      <c r="V110" s="14">
        <v>216876</v>
      </c>
    </row>
    <row r="111" spans="1:22" x14ac:dyDescent="0.25">
      <c r="A111" s="9">
        <v>39630</v>
      </c>
      <c r="B111" s="10">
        <v>1087.3</v>
      </c>
      <c r="C111" s="10">
        <v>6712.6</v>
      </c>
      <c r="D111" s="10">
        <v>2228.1</v>
      </c>
      <c r="E111" s="10">
        <v>61.2</v>
      </c>
      <c r="F111" s="10">
        <v>10028.799999999999</v>
      </c>
      <c r="G111" s="14">
        <v>171146</v>
      </c>
      <c r="H111" s="14">
        <v>336570</v>
      </c>
      <c r="I111" s="14">
        <v>374837</v>
      </c>
      <c r="J111" s="14">
        <v>310569</v>
      </c>
      <c r="K111" s="2">
        <v>489.5</v>
      </c>
      <c r="L111" s="2">
        <v>4.4000000000000004</v>
      </c>
      <c r="M111" s="2">
        <v>10954.3</v>
      </c>
      <c r="N111" s="2">
        <v>12608.2</v>
      </c>
      <c r="O111" s="2">
        <v>11087.9</v>
      </c>
      <c r="P111" s="7">
        <v>35958</v>
      </c>
      <c r="Q111" s="7">
        <v>923</v>
      </c>
      <c r="R111" s="7">
        <v>1087</v>
      </c>
      <c r="S111" s="7">
        <v>477</v>
      </c>
      <c r="T111" s="7">
        <v>921</v>
      </c>
      <c r="U111" s="7">
        <v>419</v>
      </c>
      <c r="V111" s="14">
        <v>223460</v>
      </c>
    </row>
    <row r="112" spans="1:22" x14ac:dyDescent="0.25">
      <c r="A112" s="9">
        <v>39600</v>
      </c>
      <c r="B112" s="10">
        <v>1115</v>
      </c>
      <c r="C112" s="10">
        <v>6714.4</v>
      </c>
      <c r="D112" s="10">
        <v>2239.1999999999998</v>
      </c>
      <c r="E112" s="10">
        <v>56.4</v>
      </c>
      <c r="F112" s="10">
        <v>10070.200000000001</v>
      </c>
      <c r="G112" s="14">
        <v>173077</v>
      </c>
      <c r="H112" s="14">
        <v>338234</v>
      </c>
      <c r="I112" s="14">
        <v>376378</v>
      </c>
      <c r="J112" s="14">
        <v>309267</v>
      </c>
      <c r="K112" s="2">
        <v>621.6</v>
      </c>
      <c r="L112" s="2">
        <v>5.5</v>
      </c>
      <c r="M112" s="2">
        <v>11129.8</v>
      </c>
      <c r="N112" s="2">
        <v>12756.7</v>
      </c>
      <c r="O112" s="2">
        <v>11217.4</v>
      </c>
      <c r="P112" s="7">
        <v>36564</v>
      </c>
      <c r="Q112" s="7">
        <v>1046</v>
      </c>
      <c r="R112" s="7">
        <v>1142</v>
      </c>
      <c r="S112" s="7">
        <v>487</v>
      </c>
      <c r="T112" s="7">
        <v>1180</v>
      </c>
      <c r="U112" s="7">
        <v>435</v>
      </c>
      <c r="V112" s="14">
        <v>229237</v>
      </c>
    </row>
    <row r="113" spans="1:22" x14ac:dyDescent="0.25">
      <c r="A113" s="9">
        <v>39569</v>
      </c>
      <c r="B113" s="10">
        <v>1124.5999999999999</v>
      </c>
      <c r="C113" s="10">
        <v>6714.6</v>
      </c>
      <c r="D113" s="10">
        <v>2243</v>
      </c>
      <c r="E113" s="10">
        <v>59.8</v>
      </c>
      <c r="F113" s="10">
        <v>10084.1</v>
      </c>
      <c r="G113" s="14">
        <v>174645</v>
      </c>
      <c r="H113" s="14">
        <v>337762</v>
      </c>
      <c r="I113" s="14">
        <v>375851</v>
      </c>
      <c r="J113" s="14">
        <v>306657</v>
      </c>
      <c r="K113" s="2">
        <v>902.9</v>
      </c>
      <c r="L113" s="2">
        <v>7.9</v>
      </c>
      <c r="M113" s="2">
        <v>11431.6</v>
      </c>
      <c r="N113" s="2">
        <v>12989.8</v>
      </c>
      <c r="O113" s="2">
        <v>11442</v>
      </c>
      <c r="P113" s="7">
        <v>37585</v>
      </c>
      <c r="Q113" s="7">
        <v>973</v>
      </c>
      <c r="R113" s="7">
        <v>1142</v>
      </c>
      <c r="S113" s="7">
        <v>504</v>
      </c>
      <c r="T113" s="7">
        <v>995</v>
      </c>
      <c r="U113" s="7">
        <v>451</v>
      </c>
      <c r="V113" s="14">
        <v>230055</v>
      </c>
    </row>
    <row r="114" spans="1:22" x14ac:dyDescent="0.25">
      <c r="A114" s="9">
        <v>39539</v>
      </c>
      <c r="B114" s="10">
        <v>1117.3</v>
      </c>
      <c r="C114" s="10">
        <v>6717.4</v>
      </c>
      <c r="D114" s="10">
        <v>2243.1</v>
      </c>
      <c r="E114" s="10">
        <v>62.6</v>
      </c>
      <c r="F114" s="10">
        <v>10079.5</v>
      </c>
      <c r="G114" s="14">
        <v>174387</v>
      </c>
      <c r="H114" s="14">
        <v>335357</v>
      </c>
      <c r="I114" s="14">
        <v>373086</v>
      </c>
      <c r="J114" s="14">
        <v>303024</v>
      </c>
      <c r="K114" s="2">
        <v>377.9</v>
      </c>
      <c r="L114" s="2">
        <v>3.5</v>
      </c>
      <c r="M114" s="2">
        <v>10906.9</v>
      </c>
      <c r="N114" s="2">
        <v>12417.1</v>
      </c>
      <c r="O114" s="2">
        <v>10869.2</v>
      </c>
      <c r="P114" s="7">
        <v>35887</v>
      </c>
      <c r="Q114" s="7">
        <v>1013</v>
      </c>
      <c r="R114" s="7">
        <v>1022</v>
      </c>
      <c r="S114" s="7">
        <v>536</v>
      </c>
      <c r="T114" s="7">
        <v>1008</v>
      </c>
      <c r="U114" s="7">
        <v>458</v>
      </c>
      <c r="V114" s="14">
        <v>229308</v>
      </c>
    </row>
    <row r="115" spans="1:22" x14ac:dyDescent="0.25">
      <c r="A115" s="9">
        <v>39508</v>
      </c>
      <c r="B115" s="10">
        <v>1115.4000000000001</v>
      </c>
      <c r="C115" s="10">
        <v>6707</v>
      </c>
      <c r="D115" s="10">
        <v>2238.8000000000002</v>
      </c>
      <c r="E115" s="10">
        <v>69.5</v>
      </c>
      <c r="F115" s="10">
        <v>10063</v>
      </c>
      <c r="G115" s="14">
        <v>174589</v>
      </c>
      <c r="H115" s="14">
        <v>335104</v>
      </c>
      <c r="I115" s="14">
        <v>372656</v>
      </c>
      <c r="J115" s="14">
        <v>300860</v>
      </c>
      <c r="K115" s="2">
        <v>427.7</v>
      </c>
      <c r="L115" s="2">
        <v>3.9</v>
      </c>
      <c r="M115" s="2">
        <v>10948.4</v>
      </c>
      <c r="N115" s="2">
        <v>12429.3</v>
      </c>
      <c r="O115" s="2">
        <v>10884.5</v>
      </c>
      <c r="P115" s="7">
        <v>36049</v>
      </c>
      <c r="Q115" s="7">
        <v>1005</v>
      </c>
      <c r="R115" s="7">
        <v>1195</v>
      </c>
      <c r="S115" s="7">
        <v>535</v>
      </c>
      <c r="T115" s="7">
        <v>967</v>
      </c>
      <c r="U115" s="7">
        <v>470</v>
      </c>
      <c r="V115" s="14">
        <v>231216</v>
      </c>
    </row>
    <row r="116" spans="1:22" x14ac:dyDescent="0.25">
      <c r="A116" s="9">
        <v>39479</v>
      </c>
      <c r="B116" s="10">
        <v>1117.2</v>
      </c>
      <c r="C116" s="10">
        <v>6719.6</v>
      </c>
      <c r="D116" s="10">
        <v>2207.4</v>
      </c>
      <c r="E116" s="10">
        <v>70.8</v>
      </c>
      <c r="F116" s="10">
        <v>10045.299999999999</v>
      </c>
      <c r="G116" s="14">
        <v>174780</v>
      </c>
      <c r="H116" s="14">
        <v>334524</v>
      </c>
      <c r="I116" s="14">
        <v>371734</v>
      </c>
      <c r="J116" s="14">
        <v>299459</v>
      </c>
      <c r="K116" s="2">
        <v>413.1</v>
      </c>
      <c r="L116" s="2">
        <v>3.8</v>
      </c>
      <c r="M116" s="2">
        <v>10925.4</v>
      </c>
      <c r="N116" s="2">
        <v>12362.4</v>
      </c>
      <c r="O116" s="2">
        <v>10828</v>
      </c>
      <c r="P116" s="7">
        <v>35999</v>
      </c>
      <c r="Q116" s="7">
        <v>1103</v>
      </c>
      <c r="R116" s="7">
        <v>1274</v>
      </c>
      <c r="S116" s="7">
        <v>593</v>
      </c>
      <c r="T116" s="7">
        <v>1014</v>
      </c>
      <c r="U116" s="7">
        <v>477</v>
      </c>
      <c r="V116" s="14">
        <v>233636</v>
      </c>
    </row>
    <row r="117" spans="1:22" x14ac:dyDescent="0.25">
      <c r="A117" s="9">
        <v>39448</v>
      </c>
      <c r="B117" s="10">
        <v>1134.9000000000001</v>
      </c>
      <c r="C117" s="10">
        <v>6704.9</v>
      </c>
      <c r="D117" s="10">
        <v>2232.3000000000002</v>
      </c>
      <c r="E117" s="10">
        <v>78.400000000000006</v>
      </c>
      <c r="F117" s="10">
        <v>10074.700000000001</v>
      </c>
      <c r="G117" s="14">
        <v>176874</v>
      </c>
      <c r="H117" s="14">
        <v>337537</v>
      </c>
      <c r="I117" s="14">
        <v>375280</v>
      </c>
      <c r="J117" s="14">
        <v>301487</v>
      </c>
      <c r="K117" s="2">
        <v>358.1</v>
      </c>
      <c r="L117" s="2">
        <v>3.3</v>
      </c>
      <c r="M117" s="2">
        <v>10906.2</v>
      </c>
      <c r="N117" s="2">
        <v>12313.6</v>
      </c>
      <c r="O117" s="2">
        <v>10785.5</v>
      </c>
      <c r="P117" s="7">
        <v>35961</v>
      </c>
      <c r="Q117" s="7">
        <v>1084</v>
      </c>
      <c r="R117" s="7">
        <v>1331</v>
      </c>
      <c r="S117" s="7">
        <v>627</v>
      </c>
      <c r="T117" s="7">
        <v>1094</v>
      </c>
      <c r="U117" s="7">
        <v>487</v>
      </c>
      <c r="V117" s="14">
        <v>236426</v>
      </c>
    </row>
    <row r="118" spans="1:22" x14ac:dyDescent="0.25">
      <c r="A118" s="9">
        <v>39417</v>
      </c>
      <c r="B118" s="10">
        <v>1146.5</v>
      </c>
      <c r="C118" s="10">
        <v>6690.8</v>
      </c>
      <c r="D118" s="10">
        <v>2244.1</v>
      </c>
      <c r="E118" s="10">
        <v>75.5</v>
      </c>
      <c r="F118" s="10">
        <v>10085.1</v>
      </c>
      <c r="G118" s="14">
        <v>177472</v>
      </c>
      <c r="H118" s="14">
        <v>336844</v>
      </c>
      <c r="I118" s="14">
        <v>375256</v>
      </c>
      <c r="J118" s="14">
        <v>301827</v>
      </c>
      <c r="K118" s="2">
        <v>324.2</v>
      </c>
      <c r="L118" s="2">
        <v>3</v>
      </c>
      <c r="M118" s="2">
        <v>10874.9</v>
      </c>
      <c r="N118" s="2">
        <v>12258.4</v>
      </c>
      <c r="O118" s="2">
        <v>10726.6</v>
      </c>
      <c r="P118" s="7">
        <v>35883</v>
      </c>
      <c r="Q118" s="7">
        <v>1037</v>
      </c>
      <c r="R118" s="7">
        <v>1328</v>
      </c>
      <c r="S118" s="7">
        <v>619</v>
      </c>
      <c r="T118" s="7">
        <v>1149</v>
      </c>
      <c r="U118" s="7">
        <v>497</v>
      </c>
      <c r="V118" s="14">
        <v>243079</v>
      </c>
    </row>
    <row r="119" spans="1:22" x14ac:dyDescent="0.25">
      <c r="A119" s="9">
        <v>39387</v>
      </c>
      <c r="B119" s="10">
        <v>1157.4000000000001</v>
      </c>
      <c r="C119" s="10">
        <v>6690.6</v>
      </c>
      <c r="D119" s="10">
        <v>2240.6</v>
      </c>
      <c r="E119" s="10">
        <v>76.099999999999994</v>
      </c>
      <c r="F119" s="10">
        <v>10093</v>
      </c>
      <c r="G119" s="14">
        <v>179516</v>
      </c>
      <c r="H119" s="14">
        <v>340872</v>
      </c>
      <c r="I119" s="14">
        <v>378481</v>
      </c>
      <c r="J119" s="14">
        <v>302567</v>
      </c>
      <c r="K119" s="2">
        <v>267.60000000000002</v>
      </c>
      <c r="L119" s="2">
        <v>2.5</v>
      </c>
      <c r="M119" s="2">
        <v>10828.9</v>
      </c>
      <c r="N119" s="2">
        <v>12175.1</v>
      </c>
      <c r="O119" s="2">
        <v>10652.5</v>
      </c>
      <c r="P119" s="7">
        <v>35759</v>
      </c>
      <c r="Q119" s="7">
        <v>1197</v>
      </c>
      <c r="R119" s="7">
        <v>1390</v>
      </c>
      <c r="S119" s="7">
        <v>641</v>
      </c>
      <c r="T119" s="7">
        <v>1224</v>
      </c>
      <c r="U119" s="7">
        <v>503</v>
      </c>
      <c r="V119" s="14">
        <v>232795</v>
      </c>
    </row>
    <row r="120" spans="1:22" x14ac:dyDescent="0.25">
      <c r="A120" s="9">
        <v>39356</v>
      </c>
      <c r="B120" s="10">
        <v>1162.4000000000001</v>
      </c>
      <c r="C120" s="10">
        <v>6669.3</v>
      </c>
      <c r="D120" s="10">
        <v>2230.5</v>
      </c>
      <c r="E120" s="10">
        <v>80.900000000000006</v>
      </c>
      <c r="F120" s="10">
        <v>10067.299999999999</v>
      </c>
      <c r="G120" s="14">
        <v>179367</v>
      </c>
      <c r="H120" s="14">
        <v>337458</v>
      </c>
      <c r="I120" s="14">
        <v>375217</v>
      </c>
      <c r="J120" s="14">
        <v>297501</v>
      </c>
      <c r="K120" s="2">
        <v>296.7</v>
      </c>
      <c r="L120" s="2">
        <v>2.8</v>
      </c>
      <c r="M120" s="2">
        <v>10839.4</v>
      </c>
      <c r="N120" s="2">
        <v>12121.5</v>
      </c>
      <c r="O120" s="2">
        <v>10609.7</v>
      </c>
      <c r="P120" s="7">
        <v>35822</v>
      </c>
      <c r="Q120" s="7">
        <v>1264</v>
      </c>
      <c r="R120" s="7">
        <v>1405</v>
      </c>
      <c r="S120" s="7">
        <v>727</v>
      </c>
      <c r="T120" s="7">
        <v>1192</v>
      </c>
      <c r="U120" s="7">
        <v>514</v>
      </c>
      <c r="V120" s="14">
        <v>228963</v>
      </c>
    </row>
    <row r="121" spans="1:22" x14ac:dyDescent="0.25">
      <c r="A121" s="9">
        <v>39326</v>
      </c>
      <c r="B121" s="10">
        <v>1165</v>
      </c>
      <c r="C121" s="10">
        <v>6672.2</v>
      </c>
      <c r="D121" s="10">
        <v>2237.1</v>
      </c>
      <c r="E121" s="10">
        <v>83.4</v>
      </c>
      <c r="F121" s="10">
        <v>10079.700000000001</v>
      </c>
      <c r="G121" s="14">
        <v>178826</v>
      </c>
      <c r="H121" s="14">
        <v>335509</v>
      </c>
      <c r="I121" s="14">
        <v>372936</v>
      </c>
      <c r="J121" s="14">
        <v>295841</v>
      </c>
      <c r="K121" s="2">
        <v>299.3</v>
      </c>
      <c r="L121" s="2">
        <v>2.8</v>
      </c>
      <c r="M121" s="2">
        <v>10859.2</v>
      </c>
      <c r="N121" s="2">
        <v>12105.6</v>
      </c>
      <c r="O121" s="2">
        <v>10598.3</v>
      </c>
      <c r="P121" s="7">
        <v>35918</v>
      </c>
      <c r="Q121" s="7">
        <v>1183</v>
      </c>
      <c r="R121" s="7">
        <v>1356</v>
      </c>
      <c r="S121" s="7">
        <v>686</v>
      </c>
      <c r="T121" s="7">
        <v>1261</v>
      </c>
      <c r="U121" s="7">
        <v>527</v>
      </c>
      <c r="V121" s="14">
        <v>227276</v>
      </c>
    </row>
    <row r="122" spans="1:22" x14ac:dyDescent="0.25">
      <c r="A122" s="9">
        <v>39295</v>
      </c>
      <c r="B122" s="10">
        <v>1151.2</v>
      </c>
      <c r="C122" s="10">
        <v>6690.1</v>
      </c>
      <c r="D122" s="10">
        <v>2234.9</v>
      </c>
      <c r="E122" s="10">
        <v>83.4</v>
      </c>
      <c r="F122" s="10">
        <v>10080.700000000001</v>
      </c>
      <c r="G122" s="14">
        <v>178661</v>
      </c>
      <c r="H122" s="14">
        <v>333830</v>
      </c>
      <c r="I122" s="14">
        <v>371019</v>
      </c>
      <c r="J122" s="14">
        <v>294470</v>
      </c>
      <c r="K122" s="2">
        <v>270.60000000000002</v>
      </c>
      <c r="L122" s="2">
        <v>2.6</v>
      </c>
      <c r="M122" s="2">
        <v>10831.6</v>
      </c>
      <c r="N122" s="2">
        <v>12027.4</v>
      </c>
      <c r="O122" s="2">
        <v>10530.6</v>
      </c>
      <c r="P122" s="7">
        <v>35859</v>
      </c>
      <c r="Q122" s="7">
        <v>1330</v>
      </c>
      <c r="R122" s="7">
        <v>1512</v>
      </c>
      <c r="S122" s="7">
        <v>699</v>
      </c>
      <c r="T122" s="7">
        <v>1321</v>
      </c>
      <c r="U122" s="7">
        <v>533</v>
      </c>
      <c r="V122" s="14">
        <v>233929</v>
      </c>
    </row>
    <row r="123" spans="1:22" x14ac:dyDescent="0.25">
      <c r="A123" s="9">
        <v>39264</v>
      </c>
      <c r="B123" s="10">
        <v>1136.5999999999999</v>
      </c>
      <c r="C123" s="10">
        <v>6658</v>
      </c>
      <c r="D123" s="10">
        <v>2248.5</v>
      </c>
      <c r="E123" s="10">
        <v>90.4</v>
      </c>
      <c r="F123" s="10">
        <v>10047.1</v>
      </c>
      <c r="G123" s="14">
        <v>177984</v>
      </c>
      <c r="H123" s="14">
        <v>332228</v>
      </c>
      <c r="I123" s="14">
        <v>369500</v>
      </c>
      <c r="J123" s="14">
        <v>294580</v>
      </c>
      <c r="K123" s="2">
        <v>298</v>
      </c>
      <c r="L123" s="2">
        <v>2.8</v>
      </c>
      <c r="M123" s="2">
        <v>10825.1</v>
      </c>
      <c r="N123" s="2">
        <v>12011.5</v>
      </c>
      <c r="O123" s="2">
        <v>10515.3</v>
      </c>
      <c r="P123" s="7">
        <v>35870</v>
      </c>
      <c r="Q123" s="7">
        <v>1354</v>
      </c>
      <c r="R123" s="7">
        <v>1534</v>
      </c>
      <c r="S123" s="7">
        <v>778</v>
      </c>
      <c r="T123" s="7">
        <v>1361</v>
      </c>
      <c r="U123" s="7">
        <v>537</v>
      </c>
      <c r="V123" s="14">
        <v>238451</v>
      </c>
    </row>
    <row r="124" spans="1:22" x14ac:dyDescent="0.25">
      <c r="A124" s="9">
        <v>39234</v>
      </c>
      <c r="B124" s="10">
        <v>1136.0999999999999</v>
      </c>
      <c r="C124" s="10">
        <v>6648.6</v>
      </c>
      <c r="D124" s="10">
        <v>2235.9</v>
      </c>
      <c r="E124" s="10">
        <v>85.3</v>
      </c>
      <c r="F124" s="10">
        <v>10024.700000000001</v>
      </c>
      <c r="G124" s="14">
        <v>177616</v>
      </c>
      <c r="H124" s="14">
        <v>331002</v>
      </c>
      <c r="I124" s="14">
        <v>368080</v>
      </c>
      <c r="J124" s="14">
        <v>293205</v>
      </c>
      <c r="K124" s="2">
        <v>297.89999999999998</v>
      </c>
      <c r="L124" s="2">
        <v>2.8</v>
      </c>
      <c r="M124" s="2">
        <v>10800.7</v>
      </c>
      <c r="N124" s="2">
        <v>11969.3</v>
      </c>
      <c r="O124" s="2">
        <v>10476</v>
      </c>
      <c r="P124" s="7">
        <v>35820</v>
      </c>
      <c r="Q124" s="7">
        <v>1448</v>
      </c>
      <c r="R124" s="7">
        <v>1481</v>
      </c>
      <c r="S124" s="7">
        <v>793</v>
      </c>
      <c r="T124" s="7">
        <v>1407</v>
      </c>
      <c r="U124" s="7">
        <v>542</v>
      </c>
      <c r="V124" s="14">
        <v>229731</v>
      </c>
    </row>
    <row r="125" spans="1:22" x14ac:dyDescent="0.25">
      <c r="A125" s="9">
        <v>39203</v>
      </c>
      <c r="B125" s="10">
        <v>1149.5</v>
      </c>
      <c r="C125" s="10">
        <v>6638.2</v>
      </c>
      <c r="D125" s="10">
        <v>2237.4</v>
      </c>
      <c r="E125" s="10">
        <v>88.3</v>
      </c>
      <c r="F125" s="10">
        <v>10030.299999999999</v>
      </c>
      <c r="G125" s="14">
        <v>179375</v>
      </c>
      <c r="H125" s="14">
        <v>334135</v>
      </c>
      <c r="I125" s="14">
        <v>370867</v>
      </c>
      <c r="J125" s="14">
        <v>293827</v>
      </c>
      <c r="K125" s="2">
        <v>313.7</v>
      </c>
      <c r="L125" s="2">
        <v>3</v>
      </c>
      <c r="M125" s="2">
        <v>10813</v>
      </c>
      <c r="N125" s="2">
        <v>11953.9</v>
      </c>
      <c r="O125" s="2">
        <v>10466.5</v>
      </c>
      <c r="P125" s="7">
        <v>35891</v>
      </c>
      <c r="Q125" s="7">
        <v>1415</v>
      </c>
      <c r="R125" s="7">
        <v>1536</v>
      </c>
      <c r="S125" s="7">
        <v>842</v>
      </c>
      <c r="T125" s="7">
        <v>1493</v>
      </c>
      <c r="U125" s="7">
        <v>545</v>
      </c>
      <c r="V125" s="14">
        <v>227263</v>
      </c>
    </row>
    <row r="126" spans="1:22" x14ac:dyDescent="0.25">
      <c r="A126" s="9">
        <v>39173</v>
      </c>
      <c r="B126" s="10">
        <v>1129.2</v>
      </c>
      <c r="C126" s="10">
        <v>6647.9</v>
      </c>
      <c r="D126" s="10">
        <v>2238.1</v>
      </c>
      <c r="E126" s="10">
        <v>87.1</v>
      </c>
      <c r="F126" s="10">
        <v>10018.799999999999</v>
      </c>
      <c r="G126" s="14">
        <v>177889</v>
      </c>
      <c r="H126" s="14">
        <v>329653</v>
      </c>
      <c r="I126" s="14">
        <v>366280</v>
      </c>
      <c r="J126" s="14">
        <v>290075</v>
      </c>
      <c r="K126" s="2">
        <v>339</v>
      </c>
      <c r="L126" s="2">
        <v>3.2</v>
      </c>
      <c r="M126" s="2">
        <v>10818.3</v>
      </c>
      <c r="N126" s="2">
        <v>11925.5</v>
      </c>
      <c r="O126" s="2">
        <v>10442.299999999999</v>
      </c>
      <c r="P126" s="7">
        <v>35936</v>
      </c>
      <c r="Q126" s="7">
        <v>1490</v>
      </c>
      <c r="R126" s="7">
        <v>1539</v>
      </c>
      <c r="S126" s="7">
        <v>887</v>
      </c>
      <c r="T126" s="7">
        <v>1470</v>
      </c>
      <c r="U126" s="7">
        <v>548</v>
      </c>
      <c r="V126" s="14">
        <v>231816</v>
      </c>
    </row>
    <row r="127" spans="1:22" x14ac:dyDescent="0.25">
      <c r="A127" s="9">
        <v>39142</v>
      </c>
      <c r="B127" s="10">
        <v>1122.8</v>
      </c>
      <c r="C127" s="10">
        <v>6627.8</v>
      </c>
      <c r="D127" s="10">
        <v>2244.1</v>
      </c>
      <c r="E127" s="10">
        <v>88.4</v>
      </c>
      <c r="F127" s="10">
        <v>9997.9</v>
      </c>
      <c r="G127" s="14">
        <v>178975</v>
      </c>
      <c r="H127" s="14">
        <v>330800</v>
      </c>
      <c r="I127" s="14">
        <v>367414</v>
      </c>
      <c r="J127" s="14">
        <v>291892</v>
      </c>
      <c r="K127" s="2">
        <v>371.3</v>
      </c>
      <c r="L127" s="2">
        <v>3.6</v>
      </c>
      <c r="M127" s="2">
        <v>10820.6</v>
      </c>
      <c r="N127" s="2">
        <v>11902.1</v>
      </c>
      <c r="O127" s="2">
        <v>10424.200000000001</v>
      </c>
      <c r="P127" s="7">
        <v>35970</v>
      </c>
      <c r="Q127" s="7">
        <v>1495</v>
      </c>
      <c r="R127" s="7">
        <v>1623</v>
      </c>
      <c r="S127" s="7">
        <v>833</v>
      </c>
      <c r="T127" s="7">
        <v>1596</v>
      </c>
      <c r="U127" s="7">
        <v>545</v>
      </c>
      <c r="V127" s="14">
        <v>228802</v>
      </c>
    </row>
    <row r="128" spans="1:22" x14ac:dyDescent="0.25">
      <c r="A128" s="9">
        <v>39114</v>
      </c>
      <c r="B128" s="10">
        <v>1120.4000000000001</v>
      </c>
      <c r="C128" s="10">
        <v>6630</v>
      </c>
      <c r="D128" s="10">
        <v>2236.8000000000002</v>
      </c>
      <c r="E128" s="10">
        <v>91.3</v>
      </c>
      <c r="F128" s="10">
        <v>9990.2999999999993</v>
      </c>
      <c r="G128" s="14">
        <v>178278</v>
      </c>
      <c r="H128" s="14">
        <v>328076</v>
      </c>
      <c r="I128" s="14">
        <v>364090</v>
      </c>
      <c r="J128" s="14">
        <v>288249</v>
      </c>
      <c r="K128" s="2">
        <v>338.7</v>
      </c>
      <c r="L128" s="2">
        <v>3.3</v>
      </c>
      <c r="M128" s="2">
        <v>10788</v>
      </c>
      <c r="N128" s="2">
        <v>11821</v>
      </c>
      <c r="O128" s="2">
        <v>10356.6</v>
      </c>
      <c r="P128" s="7">
        <v>35887</v>
      </c>
      <c r="Q128" s="7">
        <v>1480</v>
      </c>
      <c r="R128" s="7">
        <v>1640</v>
      </c>
      <c r="S128" s="7">
        <v>828</v>
      </c>
      <c r="T128" s="7">
        <v>1598</v>
      </c>
      <c r="U128" s="7">
        <v>544</v>
      </c>
      <c r="V128" s="14">
        <v>222033</v>
      </c>
    </row>
    <row r="129" spans="1:22" x14ac:dyDescent="0.25">
      <c r="A129" s="9">
        <v>39083</v>
      </c>
      <c r="B129" s="10">
        <v>1122.9000000000001</v>
      </c>
      <c r="C129" s="10">
        <v>6613.7</v>
      </c>
      <c r="D129" s="10">
        <v>2243.8000000000002</v>
      </c>
      <c r="E129" s="10">
        <v>96.9</v>
      </c>
      <c r="F129" s="10">
        <v>9983.7999999999993</v>
      </c>
      <c r="G129" s="14">
        <v>178689</v>
      </c>
      <c r="H129" s="14">
        <v>327125</v>
      </c>
      <c r="I129" s="14">
        <v>363520</v>
      </c>
      <c r="J129" s="14">
        <v>288029</v>
      </c>
      <c r="K129" s="2">
        <v>311.2</v>
      </c>
      <c r="L129" s="2">
        <v>3</v>
      </c>
      <c r="M129" s="2">
        <v>10759.9</v>
      </c>
      <c r="N129" s="2">
        <v>11741.4</v>
      </c>
      <c r="O129" s="2">
        <v>10295.700000000001</v>
      </c>
      <c r="P129" s="7">
        <v>35819</v>
      </c>
      <c r="Q129" s="7">
        <v>1409</v>
      </c>
      <c r="R129" s="7">
        <v>1822</v>
      </c>
      <c r="S129" s="7">
        <v>891</v>
      </c>
      <c r="T129" s="7">
        <v>1626</v>
      </c>
      <c r="U129" s="7">
        <v>538</v>
      </c>
      <c r="V129" s="14">
        <v>217697</v>
      </c>
    </row>
    <row r="130" spans="1:22" x14ac:dyDescent="0.25">
      <c r="A130" s="9">
        <v>39052</v>
      </c>
      <c r="B130" s="10">
        <v>1120.4000000000001</v>
      </c>
      <c r="C130" s="10">
        <v>6599</v>
      </c>
      <c r="D130" s="10">
        <v>2254</v>
      </c>
      <c r="E130" s="10">
        <v>91.7</v>
      </c>
      <c r="F130" s="10">
        <v>9976.5</v>
      </c>
      <c r="G130" s="14">
        <v>179355</v>
      </c>
      <c r="H130" s="14">
        <v>327208</v>
      </c>
      <c r="I130" s="14">
        <v>364270</v>
      </c>
      <c r="J130" s="14">
        <v>288759</v>
      </c>
      <c r="K130" s="2">
        <v>309.5</v>
      </c>
      <c r="L130" s="2">
        <v>3</v>
      </c>
      <c r="M130" s="2">
        <v>10750.4</v>
      </c>
      <c r="N130" s="2">
        <v>11675.2</v>
      </c>
      <c r="O130" s="2">
        <v>10254.700000000001</v>
      </c>
      <c r="P130" s="7">
        <v>35813</v>
      </c>
      <c r="Q130" s="7">
        <v>1649</v>
      </c>
      <c r="R130" s="7">
        <v>1888</v>
      </c>
      <c r="S130" s="7">
        <v>998</v>
      </c>
      <c r="T130" s="7">
        <v>1638</v>
      </c>
      <c r="U130" s="7">
        <v>536</v>
      </c>
      <c r="V130" s="14">
        <v>229595</v>
      </c>
    </row>
    <row r="131" spans="1:22" x14ac:dyDescent="0.25">
      <c r="A131" s="9">
        <v>39022</v>
      </c>
      <c r="B131" s="10">
        <v>1105.4000000000001</v>
      </c>
      <c r="C131" s="10">
        <v>6589.6</v>
      </c>
      <c r="D131" s="10">
        <v>2230.5</v>
      </c>
      <c r="E131" s="10">
        <v>92.1</v>
      </c>
      <c r="F131" s="10">
        <v>9927.5</v>
      </c>
      <c r="G131" s="14">
        <v>177826</v>
      </c>
      <c r="H131" s="14">
        <v>323362</v>
      </c>
      <c r="I131" s="14">
        <v>359208</v>
      </c>
      <c r="J131" s="14">
        <v>283224</v>
      </c>
      <c r="K131" s="2">
        <v>331</v>
      </c>
      <c r="L131" s="2">
        <v>3.2</v>
      </c>
      <c r="M131" s="2">
        <v>10722.4</v>
      </c>
      <c r="N131" s="2">
        <v>11584</v>
      </c>
      <c r="O131" s="2">
        <v>10186.299999999999</v>
      </c>
      <c r="P131" s="7">
        <v>35747</v>
      </c>
      <c r="Q131" s="7">
        <v>1570</v>
      </c>
      <c r="R131" s="7">
        <v>1893</v>
      </c>
      <c r="S131" s="7">
        <v>1003</v>
      </c>
      <c r="T131" s="7">
        <v>1535</v>
      </c>
      <c r="U131" s="7">
        <v>543</v>
      </c>
      <c r="V131" s="14">
        <v>225791</v>
      </c>
    </row>
    <row r="132" spans="1:22" x14ac:dyDescent="0.25">
      <c r="A132" s="9">
        <v>38991</v>
      </c>
      <c r="B132" s="10">
        <v>1103</v>
      </c>
      <c r="C132" s="10">
        <v>6579.9</v>
      </c>
      <c r="D132" s="10">
        <v>2226.5</v>
      </c>
      <c r="E132" s="10">
        <v>93.6</v>
      </c>
      <c r="F132" s="10">
        <v>9911.2999999999993</v>
      </c>
      <c r="G132" s="14">
        <v>177513</v>
      </c>
      <c r="H132" s="14">
        <v>322614</v>
      </c>
      <c r="I132" s="14">
        <v>358398</v>
      </c>
      <c r="J132" s="14">
        <v>282946</v>
      </c>
      <c r="K132" s="2">
        <v>315</v>
      </c>
      <c r="L132" s="2">
        <v>3.1</v>
      </c>
      <c r="M132" s="2">
        <v>10684.6</v>
      </c>
      <c r="N132" s="2">
        <v>11527.9</v>
      </c>
      <c r="O132" s="2">
        <v>10147.799999999999</v>
      </c>
      <c r="P132" s="7">
        <v>35650</v>
      </c>
      <c r="Q132" s="7">
        <v>1491</v>
      </c>
      <c r="R132" s="7">
        <v>1918</v>
      </c>
      <c r="S132" s="7">
        <v>941</v>
      </c>
      <c r="T132" s="7">
        <v>1570</v>
      </c>
      <c r="U132" s="7">
        <v>554</v>
      </c>
      <c r="V132" s="14">
        <v>217172</v>
      </c>
    </row>
    <row r="133" spans="1:22" x14ac:dyDescent="0.25">
      <c r="A133" s="9">
        <v>38961</v>
      </c>
      <c r="B133" s="10">
        <v>1102.4000000000001</v>
      </c>
      <c r="C133" s="10">
        <v>6552.5</v>
      </c>
      <c r="D133" s="10">
        <v>2207.4</v>
      </c>
      <c r="E133" s="10">
        <v>85.4</v>
      </c>
      <c r="F133" s="10">
        <v>9864.5</v>
      </c>
      <c r="G133" s="14">
        <v>176875</v>
      </c>
      <c r="H133" s="14">
        <v>323013</v>
      </c>
      <c r="I133" s="14">
        <v>358702</v>
      </c>
      <c r="J133" s="14">
        <v>284039</v>
      </c>
      <c r="K133" s="2">
        <v>308.10000000000002</v>
      </c>
      <c r="L133" s="2">
        <v>3</v>
      </c>
      <c r="M133" s="2">
        <v>10623.5</v>
      </c>
      <c r="N133" s="2">
        <v>11484.4</v>
      </c>
      <c r="O133" s="2">
        <v>10116.6</v>
      </c>
      <c r="P133" s="7">
        <v>35476</v>
      </c>
      <c r="Q133" s="7">
        <v>1720</v>
      </c>
      <c r="R133" s="7">
        <v>2011</v>
      </c>
      <c r="S133" s="7">
        <v>1016</v>
      </c>
      <c r="T133" s="7">
        <v>1655</v>
      </c>
      <c r="U133" s="7">
        <v>559</v>
      </c>
      <c r="V133" s="14">
        <v>236085</v>
      </c>
    </row>
    <row r="134" spans="1:22" x14ac:dyDescent="0.25">
      <c r="A134" s="9">
        <v>38930</v>
      </c>
      <c r="B134" s="10">
        <v>1082.3</v>
      </c>
      <c r="C134" s="10">
        <v>6536.2</v>
      </c>
      <c r="D134" s="10">
        <v>2195</v>
      </c>
      <c r="E134" s="10">
        <v>82</v>
      </c>
      <c r="F134" s="10">
        <v>9813.7000000000007</v>
      </c>
      <c r="G134" s="14">
        <v>176896</v>
      </c>
      <c r="H134" s="14">
        <v>325147</v>
      </c>
      <c r="I134" s="14">
        <v>360514</v>
      </c>
      <c r="J134" s="14">
        <v>285468</v>
      </c>
      <c r="K134" s="2">
        <v>304</v>
      </c>
      <c r="L134" s="2">
        <v>3</v>
      </c>
      <c r="M134" s="2">
        <v>10558.6</v>
      </c>
      <c r="N134" s="2">
        <v>11435.8</v>
      </c>
      <c r="O134" s="2">
        <v>10079.700000000001</v>
      </c>
      <c r="P134" s="7">
        <v>35292</v>
      </c>
      <c r="Q134" s="7">
        <v>1650</v>
      </c>
      <c r="R134" s="7">
        <v>1877</v>
      </c>
      <c r="S134" s="7">
        <v>1035</v>
      </c>
      <c r="T134" s="7">
        <v>1722</v>
      </c>
      <c r="U134" s="7">
        <v>566</v>
      </c>
      <c r="V134" s="14">
        <v>210229</v>
      </c>
    </row>
    <row r="135" spans="1:22" x14ac:dyDescent="0.25">
      <c r="A135" s="9">
        <v>38899</v>
      </c>
      <c r="B135" s="10">
        <v>1100.5</v>
      </c>
      <c r="C135" s="10">
        <v>6534.9</v>
      </c>
      <c r="D135" s="10">
        <v>2198.4</v>
      </c>
      <c r="E135" s="10">
        <v>84.7</v>
      </c>
      <c r="F135" s="10">
        <v>9836</v>
      </c>
      <c r="G135" s="14">
        <v>176977</v>
      </c>
      <c r="H135" s="14">
        <v>324319</v>
      </c>
      <c r="I135" s="14">
        <v>359087</v>
      </c>
      <c r="J135" s="14">
        <v>283112</v>
      </c>
      <c r="K135" s="2">
        <v>288</v>
      </c>
      <c r="L135" s="2">
        <v>2.9</v>
      </c>
      <c r="M135" s="2">
        <v>10560.4</v>
      </c>
      <c r="N135" s="2">
        <v>11402.6</v>
      </c>
      <c r="O135" s="2">
        <v>10049.700000000001</v>
      </c>
      <c r="P135" s="7">
        <v>35330</v>
      </c>
      <c r="Q135" s="7">
        <v>1737</v>
      </c>
      <c r="R135" s="7">
        <v>1934</v>
      </c>
      <c r="S135" s="7">
        <v>965</v>
      </c>
      <c r="T135" s="7">
        <v>1763</v>
      </c>
      <c r="U135" s="7">
        <v>572</v>
      </c>
      <c r="V135" s="14">
        <v>212434</v>
      </c>
    </row>
    <row r="136" spans="1:22" x14ac:dyDescent="0.25">
      <c r="A136" s="9">
        <v>38869</v>
      </c>
      <c r="B136" s="10">
        <v>1085.8</v>
      </c>
      <c r="C136" s="10">
        <v>6516.6</v>
      </c>
      <c r="D136" s="10">
        <v>2186.8000000000002</v>
      </c>
      <c r="E136" s="10">
        <v>84.9</v>
      </c>
      <c r="F136" s="10">
        <v>9790.2000000000007</v>
      </c>
      <c r="G136" s="14">
        <v>177281</v>
      </c>
      <c r="H136" s="14">
        <v>323025</v>
      </c>
      <c r="I136" s="14">
        <v>357754</v>
      </c>
      <c r="J136" s="14">
        <v>282391</v>
      </c>
      <c r="K136" s="2">
        <v>338.3</v>
      </c>
      <c r="L136" s="2">
        <v>3.4</v>
      </c>
      <c r="M136" s="2">
        <v>10563.3</v>
      </c>
      <c r="N136" s="2">
        <v>11369.6</v>
      </c>
      <c r="O136" s="2">
        <v>10017</v>
      </c>
      <c r="P136" s="7">
        <v>35370</v>
      </c>
      <c r="Q136" s="7">
        <v>1802</v>
      </c>
      <c r="R136" s="7">
        <v>2050</v>
      </c>
      <c r="S136" s="7">
        <v>1074</v>
      </c>
      <c r="T136" s="7">
        <v>1867</v>
      </c>
      <c r="U136" s="7">
        <v>566</v>
      </c>
      <c r="V136" s="14">
        <v>221025</v>
      </c>
    </row>
    <row r="137" spans="1:22" x14ac:dyDescent="0.25">
      <c r="A137" s="9">
        <v>38838</v>
      </c>
      <c r="B137" s="10">
        <v>1071.4000000000001</v>
      </c>
      <c r="C137" s="10">
        <v>6521.1</v>
      </c>
      <c r="D137" s="10">
        <v>2190.3000000000002</v>
      </c>
      <c r="E137" s="10">
        <v>79.099999999999994</v>
      </c>
      <c r="F137" s="10">
        <v>9781.9</v>
      </c>
      <c r="G137" s="14">
        <v>177111</v>
      </c>
      <c r="H137" s="14">
        <v>321647</v>
      </c>
      <c r="I137" s="14">
        <v>356524</v>
      </c>
      <c r="J137" s="14">
        <v>282432</v>
      </c>
      <c r="K137" s="2">
        <v>321.89999999999998</v>
      </c>
      <c r="L137" s="2">
        <v>3.2</v>
      </c>
      <c r="M137" s="2">
        <v>10539.8</v>
      </c>
      <c r="N137" s="2">
        <v>11319</v>
      </c>
      <c r="O137" s="2">
        <v>9971.2000000000007</v>
      </c>
      <c r="P137" s="7">
        <v>35321</v>
      </c>
      <c r="Q137" s="7">
        <v>1942</v>
      </c>
      <c r="R137" s="7">
        <v>1897</v>
      </c>
      <c r="S137" s="7">
        <v>1086</v>
      </c>
      <c r="T137" s="7">
        <v>1905</v>
      </c>
      <c r="U137" s="7">
        <v>565</v>
      </c>
      <c r="V137" s="14">
        <v>215192</v>
      </c>
    </row>
    <row r="138" spans="1:22" x14ac:dyDescent="0.25">
      <c r="A138" s="9">
        <v>38808</v>
      </c>
      <c r="B138" s="10">
        <v>1083.2</v>
      </c>
      <c r="C138" s="10">
        <v>6496.1</v>
      </c>
      <c r="D138" s="10">
        <v>2190.8000000000002</v>
      </c>
      <c r="E138" s="10">
        <v>87.4</v>
      </c>
      <c r="F138" s="10">
        <v>9771.1</v>
      </c>
      <c r="G138" s="14">
        <v>178177</v>
      </c>
      <c r="H138" s="14">
        <v>322739</v>
      </c>
      <c r="I138" s="14">
        <v>357601</v>
      </c>
      <c r="J138" s="14">
        <v>282777</v>
      </c>
      <c r="K138" s="2">
        <v>339.8</v>
      </c>
      <c r="L138" s="2">
        <v>3.4</v>
      </c>
      <c r="M138" s="2">
        <v>10549.1</v>
      </c>
      <c r="N138" s="2">
        <v>11304.7</v>
      </c>
      <c r="O138" s="2">
        <v>9957.7000000000007</v>
      </c>
      <c r="P138" s="7">
        <v>35379</v>
      </c>
      <c r="Q138" s="7">
        <v>1821</v>
      </c>
      <c r="R138" s="7">
        <v>2071</v>
      </c>
      <c r="S138" s="7">
        <v>1123</v>
      </c>
      <c r="T138" s="7">
        <v>1998</v>
      </c>
      <c r="U138" s="7">
        <v>565</v>
      </c>
      <c r="V138" s="14">
        <v>214798</v>
      </c>
    </row>
    <row r="139" spans="1:22" x14ac:dyDescent="0.25">
      <c r="A139" s="9">
        <v>38777</v>
      </c>
      <c r="B139" s="10">
        <v>1081.5999999999999</v>
      </c>
      <c r="C139" s="10">
        <v>6491.6</v>
      </c>
      <c r="D139" s="10">
        <v>2179</v>
      </c>
      <c r="E139" s="10">
        <v>88.9</v>
      </c>
      <c r="F139" s="10">
        <v>9753</v>
      </c>
      <c r="G139" s="14">
        <v>178180</v>
      </c>
      <c r="H139" s="14">
        <v>320996</v>
      </c>
      <c r="I139" s="14">
        <v>355826</v>
      </c>
      <c r="J139" s="14">
        <v>281234</v>
      </c>
      <c r="K139" s="2">
        <v>377.7</v>
      </c>
      <c r="L139" s="2">
        <v>3.8</v>
      </c>
      <c r="M139" s="2">
        <v>10562.7</v>
      </c>
      <c r="N139" s="2">
        <v>11263</v>
      </c>
      <c r="O139" s="2">
        <v>9929.2000000000007</v>
      </c>
      <c r="P139" s="7">
        <v>35451</v>
      </c>
      <c r="Q139" s="7">
        <v>1969</v>
      </c>
      <c r="R139" s="7">
        <v>2245</v>
      </c>
      <c r="S139" s="7">
        <v>1116</v>
      </c>
      <c r="T139" s="7">
        <v>2118</v>
      </c>
      <c r="U139" s="7">
        <v>552</v>
      </c>
      <c r="V139" s="14">
        <v>226896</v>
      </c>
    </row>
    <row r="140" spans="1:22" x14ac:dyDescent="0.25">
      <c r="A140" s="9">
        <v>38749</v>
      </c>
      <c r="B140" s="10">
        <v>1074.3</v>
      </c>
      <c r="C140" s="10">
        <v>6469</v>
      </c>
      <c r="D140" s="10">
        <v>2190.1</v>
      </c>
      <c r="E140" s="10">
        <v>86.7</v>
      </c>
      <c r="F140" s="10">
        <v>9733.6</v>
      </c>
      <c r="G140" s="14">
        <v>177901</v>
      </c>
      <c r="H140" s="14">
        <v>320238</v>
      </c>
      <c r="I140" s="14">
        <v>354735</v>
      </c>
      <c r="J140" s="14">
        <v>280627</v>
      </c>
      <c r="K140" s="2">
        <v>380.3</v>
      </c>
      <c r="L140" s="2">
        <v>3.8</v>
      </c>
      <c r="M140" s="2">
        <v>10543.4</v>
      </c>
      <c r="N140" s="2">
        <v>11216.5</v>
      </c>
      <c r="O140" s="2">
        <v>9894.7000000000007</v>
      </c>
      <c r="P140" s="7">
        <v>35412</v>
      </c>
      <c r="Q140" s="7">
        <v>2119</v>
      </c>
      <c r="R140" s="7">
        <v>2048</v>
      </c>
      <c r="S140" s="7">
        <v>1061</v>
      </c>
      <c r="T140" s="7">
        <v>2141</v>
      </c>
      <c r="U140" s="7">
        <v>539</v>
      </c>
      <c r="V140" s="14">
        <v>218105</v>
      </c>
    </row>
    <row r="141" spans="1:22" x14ac:dyDescent="0.25">
      <c r="A141" s="9">
        <v>38718</v>
      </c>
      <c r="B141" s="10">
        <v>1088.2</v>
      </c>
      <c r="C141" s="10">
        <v>6432.7</v>
      </c>
      <c r="D141" s="10">
        <v>2177.1999999999998</v>
      </c>
      <c r="E141" s="10">
        <v>91.2</v>
      </c>
      <c r="F141" s="10">
        <v>9701.1</v>
      </c>
      <c r="G141" s="14">
        <v>179308</v>
      </c>
      <c r="H141" s="14">
        <v>322377</v>
      </c>
      <c r="I141" s="14">
        <v>357360</v>
      </c>
      <c r="J141" s="14">
        <v>280527</v>
      </c>
      <c r="K141" s="2">
        <v>373.2</v>
      </c>
      <c r="L141" s="2">
        <v>3.8</v>
      </c>
      <c r="M141" s="2">
        <v>10498.6</v>
      </c>
      <c r="N141" s="2">
        <v>11154.6</v>
      </c>
      <c r="O141" s="2">
        <v>9848.2000000000007</v>
      </c>
      <c r="P141" s="7">
        <v>35286</v>
      </c>
      <c r="Q141" s="7">
        <v>2273</v>
      </c>
      <c r="R141" s="7">
        <v>2036</v>
      </c>
      <c r="S141" s="7">
        <v>1174</v>
      </c>
      <c r="T141" s="7">
        <v>2212</v>
      </c>
      <c r="U141" s="7">
        <v>523</v>
      </c>
      <c r="V141" s="14">
        <v>207887</v>
      </c>
    </row>
    <row r="142" spans="1:22" x14ac:dyDescent="0.25">
      <c r="A142" s="9">
        <v>38687</v>
      </c>
      <c r="B142" s="10">
        <v>1055.7</v>
      </c>
      <c r="C142" s="10">
        <v>6442</v>
      </c>
      <c r="D142" s="10">
        <v>2169.1999999999998</v>
      </c>
      <c r="E142" s="10">
        <v>91.5</v>
      </c>
      <c r="F142" s="10">
        <v>9665.2999999999993</v>
      </c>
      <c r="G142" s="14">
        <v>175430</v>
      </c>
      <c r="H142" s="14">
        <v>313528</v>
      </c>
      <c r="I142" s="14">
        <v>347526</v>
      </c>
      <c r="J142" s="14">
        <v>274194</v>
      </c>
      <c r="K142" s="2">
        <v>272.7</v>
      </c>
      <c r="L142" s="2">
        <v>2.8</v>
      </c>
      <c r="M142" s="2">
        <v>10359.6</v>
      </c>
      <c r="N142" s="2">
        <v>10939.9</v>
      </c>
      <c r="O142" s="2">
        <v>9675.2999999999993</v>
      </c>
      <c r="P142" s="7">
        <v>34844</v>
      </c>
      <c r="Q142" s="7">
        <v>1994</v>
      </c>
      <c r="R142" s="7">
        <v>1941</v>
      </c>
      <c r="S142" s="7">
        <v>1239</v>
      </c>
      <c r="T142" s="7">
        <v>2120</v>
      </c>
      <c r="U142" s="7">
        <v>511</v>
      </c>
      <c r="V142" s="14">
        <v>220093</v>
      </c>
    </row>
    <row r="143" spans="1:22" x14ac:dyDescent="0.25">
      <c r="A143" s="9">
        <v>38657</v>
      </c>
      <c r="B143" s="10">
        <v>1039.8</v>
      </c>
      <c r="C143" s="10">
        <v>6424.9</v>
      </c>
      <c r="D143" s="10">
        <v>2164.1999999999998</v>
      </c>
      <c r="E143" s="10">
        <v>81.599999999999994</v>
      </c>
      <c r="F143" s="10">
        <v>9625.4</v>
      </c>
      <c r="G143" s="14">
        <v>175285</v>
      </c>
      <c r="H143" s="14">
        <v>313253</v>
      </c>
      <c r="I143" s="14">
        <v>347239</v>
      </c>
      <c r="J143" s="14">
        <v>274028</v>
      </c>
      <c r="K143" s="2">
        <v>260.60000000000002</v>
      </c>
      <c r="L143" s="2">
        <v>2.7</v>
      </c>
      <c r="M143" s="2">
        <v>10304.9</v>
      </c>
      <c r="N143" s="2">
        <v>10878.1</v>
      </c>
      <c r="O143" s="2">
        <v>9622.2000000000007</v>
      </c>
      <c r="P143" s="7">
        <v>34686</v>
      </c>
      <c r="Q143" s="7">
        <v>2147</v>
      </c>
      <c r="R143" s="7">
        <v>1907</v>
      </c>
      <c r="S143" s="7">
        <v>1214</v>
      </c>
      <c r="T143" s="7">
        <v>2218</v>
      </c>
      <c r="U143" s="7">
        <v>502</v>
      </c>
      <c r="V143" s="14">
        <v>222199</v>
      </c>
    </row>
    <row r="144" spans="1:22" x14ac:dyDescent="0.25">
      <c r="A144" s="9">
        <v>38626</v>
      </c>
      <c r="B144" s="10">
        <v>1021</v>
      </c>
      <c r="C144" s="10">
        <v>6398.8</v>
      </c>
      <c r="D144" s="10">
        <v>2159.1999999999998</v>
      </c>
      <c r="E144" s="10">
        <v>74.2</v>
      </c>
      <c r="F144" s="10">
        <v>9573.4</v>
      </c>
      <c r="G144" s="14">
        <v>172938</v>
      </c>
      <c r="H144" s="14">
        <v>310701</v>
      </c>
      <c r="I144" s="14">
        <v>344319</v>
      </c>
      <c r="J144" s="14">
        <v>276371</v>
      </c>
      <c r="K144" s="2">
        <v>245.7</v>
      </c>
      <c r="L144" s="2">
        <v>2.6</v>
      </c>
      <c r="M144" s="2">
        <v>10234.6</v>
      </c>
      <c r="N144" s="2">
        <v>10826</v>
      </c>
      <c r="O144" s="2">
        <v>9578.4</v>
      </c>
      <c r="P144" s="7">
        <v>34477</v>
      </c>
      <c r="Q144" s="7">
        <v>2065</v>
      </c>
      <c r="R144" s="7">
        <v>1962</v>
      </c>
      <c r="S144" s="7">
        <v>1336</v>
      </c>
      <c r="T144" s="7">
        <v>2170</v>
      </c>
      <c r="U144" s="7">
        <v>490</v>
      </c>
      <c r="V144" s="14">
        <v>210220</v>
      </c>
    </row>
    <row r="145" spans="1:22" x14ac:dyDescent="0.25">
      <c r="A145" s="9">
        <v>38596</v>
      </c>
      <c r="B145" s="10">
        <v>1030.3</v>
      </c>
      <c r="C145" s="10">
        <v>6400.3</v>
      </c>
      <c r="D145" s="10">
        <v>2123.1</v>
      </c>
      <c r="E145" s="10">
        <v>76.900000000000006</v>
      </c>
      <c r="F145" s="10">
        <v>9548.7999999999993</v>
      </c>
      <c r="G145" s="14">
        <v>172854</v>
      </c>
      <c r="H145" s="14">
        <v>310350</v>
      </c>
      <c r="I145" s="14">
        <v>343633</v>
      </c>
      <c r="J145" s="14">
        <v>273084</v>
      </c>
      <c r="K145" s="2">
        <v>222.8</v>
      </c>
      <c r="L145" s="2">
        <v>2.2999999999999998</v>
      </c>
      <c r="M145" s="2">
        <v>10185.6</v>
      </c>
      <c r="N145" s="2">
        <v>10754.9</v>
      </c>
      <c r="O145" s="2">
        <v>9518.7000000000007</v>
      </c>
      <c r="P145" s="7">
        <v>34341</v>
      </c>
      <c r="Q145" s="7">
        <v>2151</v>
      </c>
      <c r="R145" s="7">
        <v>1922</v>
      </c>
      <c r="S145" s="7">
        <v>1244</v>
      </c>
      <c r="T145" s="7">
        <v>2263</v>
      </c>
      <c r="U145" s="7">
        <v>487</v>
      </c>
      <c r="V145" s="14">
        <v>203914</v>
      </c>
    </row>
    <row r="146" spans="1:22" x14ac:dyDescent="0.25">
      <c r="A146" s="9">
        <v>38565</v>
      </c>
      <c r="B146" s="10">
        <v>1057.5999999999999</v>
      </c>
      <c r="C146" s="10">
        <v>6390.7</v>
      </c>
      <c r="D146" s="10">
        <v>2137.9</v>
      </c>
      <c r="E146" s="10">
        <v>89.1</v>
      </c>
      <c r="F146" s="10">
        <v>9586.1</v>
      </c>
      <c r="G146" s="14">
        <v>174967</v>
      </c>
      <c r="H146" s="14">
        <v>309881</v>
      </c>
      <c r="I146" s="14">
        <v>343110</v>
      </c>
      <c r="J146" s="14">
        <v>269307</v>
      </c>
      <c r="K146" s="2">
        <v>231.2</v>
      </c>
      <c r="L146" s="2">
        <v>2.4</v>
      </c>
      <c r="M146" s="2">
        <v>10238</v>
      </c>
      <c r="N146" s="2">
        <v>10701.9</v>
      </c>
      <c r="O146" s="2">
        <v>9476</v>
      </c>
      <c r="P146" s="7">
        <v>34548</v>
      </c>
      <c r="Q146" s="7">
        <v>2095</v>
      </c>
      <c r="R146" s="7">
        <v>1952</v>
      </c>
      <c r="S146" s="7">
        <v>1255</v>
      </c>
      <c r="T146" s="7">
        <v>2219</v>
      </c>
      <c r="U146" s="7">
        <v>476</v>
      </c>
      <c r="V146" s="14">
        <v>204771</v>
      </c>
    </row>
    <row r="147" spans="1:22" x14ac:dyDescent="0.25">
      <c r="A147" s="9">
        <v>38534</v>
      </c>
      <c r="B147" s="10">
        <v>1114</v>
      </c>
      <c r="C147" s="10">
        <v>6374.3</v>
      </c>
      <c r="D147" s="10">
        <v>2122.6999999999998</v>
      </c>
      <c r="E147" s="10">
        <v>96.5</v>
      </c>
      <c r="F147" s="10">
        <v>9620.7999999999993</v>
      </c>
      <c r="G147" s="14">
        <v>177881</v>
      </c>
      <c r="H147" s="14">
        <v>313634</v>
      </c>
      <c r="I147" s="14">
        <v>346690</v>
      </c>
      <c r="J147" s="14">
        <v>265009</v>
      </c>
      <c r="K147" s="2">
        <v>182.3</v>
      </c>
      <c r="L147" s="2">
        <v>1.9</v>
      </c>
      <c r="M147" s="2">
        <v>10222.5</v>
      </c>
      <c r="N147" s="2">
        <v>10640.3</v>
      </c>
      <c r="O147" s="2">
        <v>9422.6</v>
      </c>
      <c r="P147" s="7">
        <v>34527</v>
      </c>
      <c r="Q147" s="7">
        <v>2054</v>
      </c>
      <c r="R147" s="7">
        <v>1886</v>
      </c>
      <c r="S147" s="7">
        <v>1389</v>
      </c>
      <c r="T147" s="7">
        <v>2203</v>
      </c>
      <c r="U147" s="7">
        <v>464</v>
      </c>
      <c r="V147" s="14">
        <v>197036</v>
      </c>
    </row>
    <row r="148" spans="1:22" x14ac:dyDescent="0.25">
      <c r="A148" s="9">
        <v>38504</v>
      </c>
      <c r="B148" s="10">
        <v>1074.4000000000001</v>
      </c>
      <c r="C148" s="10">
        <v>6356.5</v>
      </c>
      <c r="D148" s="10">
        <v>2126.1999999999998</v>
      </c>
      <c r="E148" s="10">
        <v>96</v>
      </c>
      <c r="F148" s="10">
        <v>9560.7000000000007</v>
      </c>
      <c r="G148" s="14">
        <v>177571</v>
      </c>
      <c r="H148" s="14">
        <v>310946</v>
      </c>
      <c r="I148" s="14">
        <v>343955</v>
      </c>
      <c r="J148" s="14">
        <v>264454</v>
      </c>
      <c r="K148" s="2">
        <v>211.1</v>
      </c>
      <c r="L148" s="2">
        <v>2.2999999999999998</v>
      </c>
      <c r="M148" s="2">
        <v>10196.799999999999</v>
      </c>
      <c r="N148" s="2">
        <v>10565.7</v>
      </c>
      <c r="O148" s="2">
        <v>9359.1</v>
      </c>
      <c r="P148" s="7">
        <v>34469</v>
      </c>
      <c r="Q148" s="7">
        <v>2068</v>
      </c>
      <c r="R148" s="7">
        <v>1965</v>
      </c>
      <c r="S148" s="7">
        <v>1274</v>
      </c>
      <c r="T148" s="7">
        <v>2178</v>
      </c>
      <c r="U148" s="7">
        <v>455</v>
      </c>
      <c r="V148" s="14">
        <v>209315</v>
      </c>
    </row>
    <row r="149" spans="1:22" x14ac:dyDescent="0.25">
      <c r="A149" s="9">
        <v>38473</v>
      </c>
      <c r="B149" s="10">
        <v>1022.9</v>
      </c>
      <c r="C149" s="10">
        <v>6328.7</v>
      </c>
      <c r="D149" s="10">
        <v>2116.1</v>
      </c>
      <c r="E149" s="10">
        <v>86.9</v>
      </c>
      <c r="F149" s="10">
        <v>9463.2000000000007</v>
      </c>
      <c r="G149" s="14">
        <v>172755</v>
      </c>
      <c r="H149" s="14">
        <v>301708</v>
      </c>
      <c r="I149" s="14">
        <v>334454</v>
      </c>
      <c r="J149" s="14">
        <v>261241</v>
      </c>
      <c r="K149" s="2">
        <v>277.3</v>
      </c>
      <c r="L149" s="2">
        <v>3</v>
      </c>
      <c r="M149" s="2">
        <v>10167.5</v>
      </c>
      <c r="N149" s="2">
        <v>10523.7</v>
      </c>
      <c r="O149" s="2">
        <v>9326.7000000000007</v>
      </c>
      <c r="P149" s="7">
        <v>34398</v>
      </c>
      <c r="Q149" s="7">
        <v>2025</v>
      </c>
      <c r="R149" s="7">
        <v>2103</v>
      </c>
      <c r="S149" s="7">
        <v>1286</v>
      </c>
      <c r="T149" s="7">
        <v>2085</v>
      </c>
      <c r="U149" s="7">
        <v>450</v>
      </c>
      <c r="V149" s="14">
        <v>206325</v>
      </c>
    </row>
    <row r="150" spans="1:22" x14ac:dyDescent="0.25">
      <c r="A150" s="9">
        <v>38443</v>
      </c>
      <c r="B150" s="10">
        <v>1068.8</v>
      </c>
      <c r="C150" s="10">
        <v>6310.2</v>
      </c>
      <c r="D150" s="10">
        <v>2127.3000000000002</v>
      </c>
      <c r="E150" s="10">
        <v>87.7</v>
      </c>
      <c r="F150" s="10">
        <v>9510.4</v>
      </c>
      <c r="G150" s="14">
        <v>173982</v>
      </c>
      <c r="H150" s="14">
        <v>304180</v>
      </c>
      <c r="I150" s="14">
        <v>337003</v>
      </c>
      <c r="J150" s="14">
        <v>263214</v>
      </c>
      <c r="K150" s="2">
        <v>199.7</v>
      </c>
      <c r="L150" s="2">
        <v>2.2000000000000002</v>
      </c>
      <c r="M150" s="2">
        <v>10125.6</v>
      </c>
      <c r="N150" s="2">
        <v>10469.299999999999</v>
      </c>
      <c r="O150" s="2">
        <v>9279.7000000000007</v>
      </c>
      <c r="P150" s="7">
        <v>34282</v>
      </c>
      <c r="Q150" s="7">
        <v>2061</v>
      </c>
      <c r="R150" s="7">
        <v>1927</v>
      </c>
      <c r="S150" s="7">
        <v>1260</v>
      </c>
      <c r="T150" s="7">
        <v>2150</v>
      </c>
      <c r="U150" s="7">
        <v>445</v>
      </c>
      <c r="V150" s="14">
        <v>195176</v>
      </c>
    </row>
    <row r="151" spans="1:22" x14ac:dyDescent="0.25">
      <c r="A151" s="9">
        <v>38412</v>
      </c>
      <c r="B151" s="10">
        <v>1036.4000000000001</v>
      </c>
      <c r="C151" s="10">
        <v>6296.2</v>
      </c>
      <c r="D151" s="10">
        <v>2104</v>
      </c>
      <c r="E151" s="10">
        <v>92.6</v>
      </c>
      <c r="F151" s="10">
        <v>9435.5</v>
      </c>
      <c r="G151" s="14">
        <v>172601</v>
      </c>
      <c r="H151" s="14">
        <v>301020</v>
      </c>
      <c r="I151" s="14">
        <v>333293</v>
      </c>
      <c r="J151" s="14">
        <v>259314</v>
      </c>
      <c r="K151" s="2">
        <v>271.89999999999998</v>
      </c>
      <c r="L151" s="2">
        <v>2.9</v>
      </c>
      <c r="M151" s="2">
        <v>10105.9</v>
      </c>
      <c r="N151" s="2">
        <v>10414.200000000001</v>
      </c>
      <c r="O151" s="2">
        <v>9235.1</v>
      </c>
      <c r="P151" s="7">
        <v>34240</v>
      </c>
      <c r="Q151" s="7">
        <v>1864</v>
      </c>
      <c r="R151" s="7">
        <v>1787</v>
      </c>
      <c r="S151" s="7">
        <v>1328</v>
      </c>
      <c r="T151" s="7">
        <v>2062</v>
      </c>
      <c r="U151" s="7">
        <v>445</v>
      </c>
      <c r="V151" s="14">
        <v>186766</v>
      </c>
    </row>
    <row r="152" spans="1:22" x14ac:dyDescent="0.25">
      <c r="A152" s="9">
        <v>38384</v>
      </c>
      <c r="B152" s="10">
        <v>1024.8</v>
      </c>
      <c r="C152" s="10">
        <v>6267.5</v>
      </c>
      <c r="D152" s="10">
        <v>2122.9</v>
      </c>
      <c r="E152" s="10">
        <v>94.1</v>
      </c>
      <c r="F152" s="10">
        <v>9412.2999999999993</v>
      </c>
      <c r="G152" s="14">
        <v>173067</v>
      </c>
      <c r="H152" s="14">
        <v>300511</v>
      </c>
      <c r="I152" s="14">
        <v>332980</v>
      </c>
      <c r="J152" s="14">
        <v>259207</v>
      </c>
      <c r="K152" s="2">
        <v>264.10000000000002</v>
      </c>
      <c r="L152" s="2">
        <v>2.9</v>
      </c>
      <c r="M152" s="2">
        <v>10074.5</v>
      </c>
      <c r="N152" s="2">
        <v>10352.4</v>
      </c>
      <c r="O152" s="2">
        <v>9179</v>
      </c>
      <c r="P152" s="7">
        <v>34156</v>
      </c>
      <c r="Q152" s="7">
        <v>2207</v>
      </c>
      <c r="R152" s="7">
        <v>1908</v>
      </c>
      <c r="S152" s="7">
        <v>1319</v>
      </c>
      <c r="T152" s="7">
        <v>2114</v>
      </c>
      <c r="U152" s="7">
        <v>446</v>
      </c>
      <c r="V152" s="14">
        <v>195414</v>
      </c>
    </row>
    <row r="153" spans="1:22" x14ac:dyDescent="0.25">
      <c r="A153" s="9">
        <v>38353</v>
      </c>
      <c r="B153" s="10">
        <v>1017.6</v>
      </c>
      <c r="C153" s="10">
        <v>6250.7</v>
      </c>
      <c r="D153" s="10">
        <v>2115.1999999999998</v>
      </c>
      <c r="E153" s="10">
        <v>95.5</v>
      </c>
      <c r="F153" s="10">
        <v>9379.7999999999993</v>
      </c>
      <c r="G153" s="14">
        <v>171689</v>
      </c>
      <c r="H153" s="14">
        <v>296957</v>
      </c>
      <c r="I153" s="14">
        <v>328957</v>
      </c>
      <c r="J153" s="14">
        <v>256706</v>
      </c>
      <c r="K153" s="2">
        <v>289.60000000000002</v>
      </c>
      <c r="L153" s="2">
        <v>3.2</v>
      </c>
      <c r="M153" s="2">
        <v>10070.4</v>
      </c>
      <c r="N153" s="2">
        <v>10313.5</v>
      </c>
      <c r="O153" s="2">
        <v>9148.5</v>
      </c>
      <c r="P153" s="7">
        <v>34164</v>
      </c>
      <c r="Q153" s="7">
        <v>2144</v>
      </c>
      <c r="R153" s="7">
        <v>1892</v>
      </c>
      <c r="S153" s="7">
        <v>1203</v>
      </c>
      <c r="T153" s="7">
        <v>2139</v>
      </c>
      <c r="U153" s="7">
        <v>441</v>
      </c>
      <c r="V153" s="14">
        <v>193711</v>
      </c>
    </row>
    <row r="154" spans="1:22" x14ac:dyDescent="0.25">
      <c r="A154" s="1">
        <v>38322</v>
      </c>
      <c r="E154" s="10">
        <v>97.1</v>
      </c>
      <c r="G154" s="14">
        <v>173123</v>
      </c>
      <c r="H154" s="14">
        <v>299766</v>
      </c>
      <c r="I154" s="14">
        <v>331877</v>
      </c>
      <c r="J154" s="14">
        <v>256490</v>
      </c>
      <c r="K154" s="2">
        <v>593.20000000000005</v>
      </c>
      <c r="L154" s="2">
        <v>6.3</v>
      </c>
      <c r="M154" s="2">
        <v>10418.5</v>
      </c>
      <c r="N154" s="2">
        <v>10561.3</v>
      </c>
      <c r="O154" s="2">
        <v>9458.4</v>
      </c>
      <c r="P154" s="7">
        <v>35370</v>
      </c>
      <c r="Q154" s="7">
        <v>2042</v>
      </c>
      <c r="R154" s="7">
        <v>1921</v>
      </c>
      <c r="S154" s="7">
        <v>1242</v>
      </c>
      <c r="T154" s="7">
        <v>2082</v>
      </c>
      <c r="U154" s="7">
        <v>422</v>
      </c>
      <c r="V154" s="14">
        <v>192812</v>
      </c>
    </row>
    <row r="155" spans="1:22" x14ac:dyDescent="0.25">
      <c r="A155" s="1">
        <v>38292</v>
      </c>
      <c r="E155" s="10">
        <v>92.8</v>
      </c>
      <c r="K155" s="18"/>
      <c r="L155" s="2">
        <v>3.5</v>
      </c>
      <c r="M155" s="2">
        <v>10051.200000000001</v>
      </c>
      <c r="N155" s="2">
        <v>10211.700000000001</v>
      </c>
      <c r="O155" s="2">
        <v>9119.1</v>
      </c>
      <c r="P155" s="7">
        <v>34149</v>
      </c>
      <c r="Q155" s="7">
        <v>1782</v>
      </c>
      <c r="R155" s="7">
        <v>1758</v>
      </c>
      <c r="S155" s="7">
        <v>1179</v>
      </c>
      <c r="T155" s="7">
        <v>2079</v>
      </c>
      <c r="U155" s="7">
        <v>418</v>
      </c>
      <c r="V155" s="14">
        <v>192550</v>
      </c>
    </row>
    <row r="156" spans="1:22" x14ac:dyDescent="0.25">
      <c r="A156" s="1">
        <v>38261</v>
      </c>
      <c r="E156" s="10">
        <v>91.7</v>
      </c>
      <c r="K156" s="18"/>
      <c r="L156" s="2">
        <v>3.8</v>
      </c>
      <c r="M156" s="2">
        <v>10075</v>
      </c>
      <c r="N156" s="2">
        <v>10196.6</v>
      </c>
      <c r="O156" s="2">
        <v>9110</v>
      </c>
      <c r="P156" s="7">
        <v>34257</v>
      </c>
      <c r="Q156" s="7">
        <v>2072</v>
      </c>
      <c r="R156" s="7">
        <v>1839</v>
      </c>
      <c r="S156" s="7">
        <v>1305</v>
      </c>
      <c r="T156" s="7">
        <v>2097</v>
      </c>
      <c r="U156" s="7">
        <v>413</v>
      </c>
      <c r="V156" s="14">
        <v>185524</v>
      </c>
    </row>
    <row r="157" spans="1:22" x14ac:dyDescent="0.25">
      <c r="A157" s="1">
        <v>38231</v>
      </c>
      <c r="E157" s="10">
        <v>94.2</v>
      </c>
      <c r="K157" s="18"/>
      <c r="L157" s="2">
        <v>3.9</v>
      </c>
      <c r="M157" s="2">
        <v>10066</v>
      </c>
      <c r="N157" s="2">
        <v>10146.1</v>
      </c>
      <c r="O157" s="2">
        <v>9066.9</v>
      </c>
      <c r="P157" s="7">
        <v>34255</v>
      </c>
      <c r="Q157" s="7">
        <v>1905</v>
      </c>
      <c r="R157" s="7">
        <v>1796</v>
      </c>
      <c r="S157" s="7">
        <v>1214</v>
      </c>
      <c r="T157" s="7">
        <v>2041</v>
      </c>
      <c r="U157" s="7">
        <v>410</v>
      </c>
      <c r="V157" s="14">
        <v>188154</v>
      </c>
    </row>
    <row r="158" spans="1:22" x14ac:dyDescent="0.25">
      <c r="A158" s="1">
        <v>38200</v>
      </c>
      <c r="E158" s="10">
        <v>95.9</v>
      </c>
      <c r="K158" s="18"/>
      <c r="L158" s="2">
        <v>4.5999999999999996</v>
      </c>
      <c r="M158" s="2">
        <v>10065.799999999999</v>
      </c>
      <c r="N158" s="2">
        <v>10117.9</v>
      </c>
      <c r="O158" s="2">
        <v>9049.2999999999993</v>
      </c>
      <c r="P158" s="7">
        <v>34284</v>
      </c>
      <c r="Q158" s="7">
        <v>2024</v>
      </c>
      <c r="R158" s="7">
        <v>1911</v>
      </c>
      <c r="S158" s="7">
        <v>1175</v>
      </c>
      <c r="T158" s="7">
        <v>2056</v>
      </c>
      <c r="U158" s="7">
        <v>405</v>
      </c>
      <c r="V158" s="14">
        <v>184903</v>
      </c>
    </row>
    <row r="159" spans="1:22" x14ac:dyDescent="0.25">
      <c r="A159" s="1">
        <v>38169</v>
      </c>
      <c r="E159" s="10">
        <v>96.7</v>
      </c>
      <c r="K159" s="18"/>
      <c r="L159" s="2">
        <v>4.5999999999999996</v>
      </c>
      <c r="M159" s="2">
        <v>10036.4</v>
      </c>
      <c r="N159" s="2">
        <v>10070.299999999999</v>
      </c>
      <c r="O159" s="2">
        <v>9015.5</v>
      </c>
      <c r="Q159" s="7">
        <v>2002</v>
      </c>
      <c r="R159" s="7">
        <v>1881</v>
      </c>
      <c r="S159" s="7">
        <v>1088</v>
      </c>
      <c r="T159" s="7">
        <v>2112</v>
      </c>
      <c r="U159" s="7">
        <v>400</v>
      </c>
      <c r="V159" s="14">
        <v>187000</v>
      </c>
    </row>
    <row r="160" spans="1:22" x14ac:dyDescent="0.25">
      <c r="A160" s="1">
        <v>38139</v>
      </c>
      <c r="E160" s="10">
        <v>95.6</v>
      </c>
      <c r="K160" s="18"/>
      <c r="L160" s="2">
        <v>5</v>
      </c>
      <c r="M160" s="2">
        <v>10020.5</v>
      </c>
      <c r="N160" s="2">
        <v>10026.5</v>
      </c>
      <c r="O160" s="2">
        <v>8989.2000000000007</v>
      </c>
      <c r="Q160" s="7">
        <v>1828</v>
      </c>
      <c r="R160" s="7">
        <v>1857</v>
      </c>
      <c r="S160" s="7">
        <v>1180</v>
      </c>
      <c r="T160" s="7">
        <v>2020</v>
      </c>
      <c r="U160" s="7">
        <v>383</v>
      </c>
      <c r="V160" s="14">
        <v>185488</v>
      </c>
    </row>
    <row r="161" spans="1:22" x14ac:dyDescent="0.25">
      <c r="A161" s="1">
        <v>38108</v>
      </c>
      <c r="E161" s="10">
        <v>90.2</v>
      </c>
      <c r="K161" s="18"/>
      <c r="L161" s="2">
        <v>4.7</v>
      </c>
      <c r="Q161" s="7">
        <v>1981</v>
      </c>
      <c r="R161" s="7">
        <v>1893</v>
      </c>
      <c r="S161" s="7">
        <v>1241</v>
      </c>
      <c r="T161" s="7">
        <v>2150</v>
      </c>
      <c r="U161" s="7">
        <v>383</v>
      </c>
      <c r="V161" s="14">
        <v>183646</v>
      </c>
    </row>
    <row r="162" spans="1:22" x14ac:dyDescent="0.25">
      <c r="A162" s="1">
        <v>38078</v>
      </c>
      <c r="E162" s="10">
        <v>94.2</v>
      </c>
      <c r="K162" s="18"/>
      <c r="L162" s="2">
        <v>4.7</v>
      </c>
      <c r="Q162" s="7">
        <v>2003</v>
      </c>
      <c r="R162" s="7">
        <v>1938</v>
      </c>
      <c r="S162" s="7">
        <v>1186</v>
      </c>
      <c r="T162" s="7">
        <v>2070</v>
      </c>
      <c r="U162" s="7">
        <v>383</v>
      </c>
      <c r="V162" s="14">
        <v>184170</v>
      </c>
    </row>
    <row r="163" spans="1:22" x14ac:dyDescent="0.25">
      <c r="A163" s="1">
        <v>38047</v>
      </c>
      <c r="E163" s="10">
        <v>95.8</v>
      </c>
      <c r="K163" s="18"/>
      <c r="L163" s="2">
        <v>4.5</v>
      </c>
      <c r="Q163" s="7">
        <v>1998</v>
      </c>
      <c r="R163" s="7">
        <v>1794</v>
      </c>
      <c r="S163" s="7">
        <v>1276</v>
      </c>
      <c r="T163" s="7">
        <v>2066</v>
      </c>
      <c r="U163" s="7">
        <v>381</v>
      </c>
      <c r="V163" s="14">
        <v>191247</v>
      </c>
    </row>
    <row r="164" spans="1:22" x14ac:dyDescent="0.25">
      <c r="A164" s="1">
        <v>38018</v>
      </c>
      <c r="E164" s="10">
        <v>94.4</v>
      </c>
      <c r="K164" s="18"/>
      <c r="L164" s="2">
        <v>4.5</v>
      </c>
      <c r="Q164" s="7">
        <v>1846</v>
      </c>
      <c r="R164" s="7">
        <v>1718</v>
      </c>
      <c r="S164" s="7">
        <v>1159</v>
      </c>
      <c r="T164" s="7">
        <v>1966</v>
      </c>
      <c r="U164" s="7">
        <v>372</v>
      </c>
      <c r="V164" s="14">
        <v>181587</v>
      </c>
    </row>
    <row r="165" spans="1:22" x14ac:dyDescent="0.25">
      <c r="A165" s="1">
        <v>37987</v>
      </c>
      <c r="E165" s="10">
        <v>103.8</v>
      </c>
      <c r="K165" s="18"/>
      <c r="L165" s="2">
        <v>4.5</v>
      </c>
      <c r="Q165" s="7">
        <v>1911</v>
      </c>
      <c r="R165" s="7">
        <v>1709</v>
      </c>
      <c r="S165" s="7">
        <v>1165</v>
      </c>
      <c r="T165" s="7">
        <v>1952</v>
      </c>
      <c r="U165" s="7">
        <v>374</v>
      </c>
      <c r="V165" s="14">
        <v>176939</v>
      </c>
    </row>
    <row r="166" spans="1:22" x14ac:dyDescent="0.25">
      <c r="A166" s="1">
        <v>37956</v>
      </c>
      <c r="E166" s="10">
        <v>92.6</v>
      </c>
      <c r="K166" s="18"/>
      <c r="L166" s="2">
        <v>4.8</v>
      </c>
      <c r="Q166" s="7">
        <v>2057</v>
      </c>
      <c r="R166" s="7">
        <v>1716</v>
      </c>
      <c r="S166" s="7">
        <v>1129</v>
      </c>
      <c r="T166" s="7">
        <v>1987</v>
      </c>
      <c r="U166" s="7">
        <v>370</v>
      </c>
      <c r="V166" s="14">
        <v>180561</v>
      </c>
    </row>
    <row r="167" spans="1:22" x14ac:dyDescent="0.25">
      <c r="A167" s="1">
        <v>37926</v>
      </c>
      <c r="E167" s="10">
        <v>93.7</v>
      </c>
      <c r="K167" s="18"/>
      <c r="L167" s="2">
        <v>4.7</v>
      </c>
      <c r="Q167" s="7">
        <v>2083</v>
      </c>
      <c r="R167" s="7">
        <v>1692</v>
      </c>
      <c r="S167" s="7">
        <v>1093</v>
      </c>
      <c r="T167" s="7">
        <v>1918</v>
      </c>
      <c r="U167" s="7">
        <v>366</v>
      </c>
      <c r="V167" s="14">
        <v>182609</v>
      </c>
    </row>
    <row r="168" spans="1:22" x14ac:dyDescent="0.25">
      <c r="A168" s="1">
        <v>37895</v>
      </c>
      <c r="E168" s="10">
        <v>89.6</v>
      </c>
      <c r="K168" s="18"/>
      <c r="L168" s="2">
        <v>4.5999999999999996</v>
      </c>
      <c r="Q168" s="7">
        <v>1967</v>
      </c>
      <c r="R168" s="7">
        <v>1728</v>
      </c>
      <c r="S168" s="7">
        <v>1144</v>
      </c>
      <c r="T168" s="7">
        <v>2012</v>
      </c>
      <c r="U168" s="7">
        <v>361</v>
      </c>
      <c r="V168" s="14">
        <v>183184</v>
      </c>
    </row>
    <row r="169" spans="1:22" x14ac:dyDescent="0.25">
      <c r="A169" s="1">
        <v>37865</v>
      </c>
      <c r="E169" s="10">
        <v>87.7</v>
      </c>
      <c r="K169" s="18"/>
      <c r="Q169" s="7">
        <v>1939</v>
      </c>
      <c r="R169" s="7">
        <v>1719</v>
      </c>
      <c r="S169" s="7">
        <v>1131</v>
      </c>
      <c r="T169" s="7">
        <v>1961</v>
      </c>
      <c r="U169" s="7">
        <v>350</v>
      </c>
      <c r="V169" s="14">
        <v>177974</v>
      </c>
    </row>
    <row r="170" spans="1:22" x14ac:dyDescent="0.25">
      <c r="A170" s="1">
        <v>37834</v>
      </c>
      <c r="E170" s="10">
        <v>89.3</v>
      </c>
      <c r="K170" s="18"/>
      <c r="Q170" s="7">
        <v>1833</v>
      </c>
      <c r="R170" s="7">
        <v>1570</v>
      </c>
      <c r="S170" s="7">
        <v>1206</v>
      </c>
      <c r="T170" s="7">
        <v>1966</v>
      </c>
      <c r="U170" s="7">
        <v>346</v>
      </c>
      <c r="V170" s="14">
        <v>174083</v>
      </c>
    </row>
    <row r="171" spans="1:22" x14ac:dyDescent="0.25">
      <c r="A171" s="1">
        <v>37803</v>
      </c>
      <c r="E171" s="10">
        <v>90.9</v>
      </c>
      <c r="K171" s="18"/>
      <c r="Q171" s="7">
        <v>1897</v>
      </c>
      <c r="R171" s="7">
        <v>1680</v>
      </c>
      <c r="S171" s="7">
        <v>1168</v>
      </c>
      <c r="T171" s="7">
        <v>1885</v>
      </c>
      <c r="U171" s="7">
        <v>342</v>
      </c>
      <c r="V171" s="14">
        <v>172836</v>
      </c>
    </row>
    <row r="172" spans="1:22" x14ac:dyDescent="0.25">
      <c r="A172" s="1">
        <v>37773</v>
      </c>
      <c r="E172" s="10">
        <v>89.7</v>
      </c>
      <c r="K172" s="18"/>
      <c r="Q172" s="7">
        <v>1867</v>
      </c>
      <c r="R172" s="7">
        <v>1641</v>
      </c>
      <c r="S172" s="7">
        <v>1193</v>
      </c>
      <c r="T172" s="7">
        <v>1875</v>
      </c>
      <c r="U172" s="7">
        <v>343</v>
      </c>
      <c r="V172" s="14">
        <v>174202</v>
      </c>
    </row>
    <row r="173" spans="1:22" x14ac:dyDescent="0.25">
      <c r="A173" s="1">
        <v>37742</v>
      </c>
      <c r="E173" s="10">
        <v>92.1</v>
      </c>
      <c r="K173" s="18"/>
      <c r="Q173" s="7">
        <v>1751</v>
      </c>
      <c r="R173" s="7">
        <v>1733</v>
      </c>
      <c r="S173" s="7">
        <v>1078</v>
      </c>
      <c r="T173" s="7">
        <v>1835</v>
      </c>
      <c r="U173" s="7">
        <v>343</v>
      </c>
      <c r="V173" s="14">
        <v>170637</v>
      </c>
    </row>
    <row r="174" spans="1:22" x14ac:dyDescent="0.25">
      <c r="A174" s="1">
        <v>37712</v>
      </c>
      <c r="E174" s="10">
        <v>86</v>
      </c>
      <c r="K174" s="18"/>
      <c r="Q174" s="7">
        <v>1643</v>
      </c>
      <c r="R174" s="7">
        <v>1662</v>
      </c>
      <c r="S174" s="7">
        <v>1012</v>
      </c>
      <c r="T174" s="7">
        <v>1803</v>
      </c>
      <c r="U174" s="7">
        <v>340</v>
      </c>
      <c r="V174" s="14">
        <v>169475</v>
      </c>
    </row>
    <row r="175" spans="1:22" x14ac:dyDescent="0.25">
      <c r="A175" s="1">
        <v>37681</v>
      </c>
      <c r="E175" s="10">
        <v>77.599999999999994</v>
      </c>
      <c r="K175" s="18"/>
      <c r="Q175" s="7">
        <v>1726</v>
      </c>
      <c r="R175" s="7">
        <v>1638</v>
      </c>
      <c r="S175" s="7">
        <v>999</v>
      </c>
      <c r="T175" s="7">
        <v>1757</v>
      </c>
      <c r="U175" s="7">
        <v>338</v>
      </c>
      <c r="V175" s="14">
        <v>173446</v>
      </c>
    </row>
    <row r="176" spans="1:22" x14ac:dyDescent="0.25">
      <c r="A176" s="1">
        <v>37653</v>
      </c>
      <c r="E176" s="10">
        <v>79.900000000000006</v>
      </c>
      <c r="K176" s="18"/>
      <c r="Q176" s="7">
        <v>1629</v>
      </c>
      <c r="R176" s="7">
        <v>1688</v>
      </c>
      <c r="S176" s="7">
        <v>936</v>
      </c>
      <c r="T176" s="7">
        <v>1854</v>
      </c>
      <c r="U176" s="7">
        <v>341</v>
      </c>
      <c r="V176" s="14">
        <v>174084</v>
      </c>
    </row>
    <row r="177" spans="1:22" x14ac:dyDescent="0.25">
      <c r="A177" s="1">
        <v>37622</v>
      </c>
      <c r="E177" s="10">
        <v>82.4</v>
      </c>
      <c r="K177" s="18"/>
      <c r="Q177" s="7">
        <v>1853</v>
      </c>
      <c r="R177" s="7">
        <v>1654</v>
      </c>
      <c r="S177" s="7">
        <v>999</v>
      </c>
      <c r="T177" s="7">
        <v>1808</v>
      </c>
      <c r="U177" s="7">
        <v>341</v>
      </c>
      <c r="V177" s="14">
        <v>168823</v>
      </c>
    </row>
    <row r="178" spans="1:22" x14ac:dyDescent="0.25">
      <c r="A178" s="1">
        <v>37591</v>
      </c>
      <c r="E178" s="10">
        <v>86.7</v>
      </c>
      <c r="K178" s="18"/>
      <c r="Q178" s="7">
        <v>1788</v>
      </c>
      <c r="R178" s="7">
        <v>1671</v>
      </c>
      <c r="S178" s="7">
        <v>1048</v>
      </c>
      <c r="T178" s="7">
        <v>1896</v>
      </c>
      <c r="U178" s="7">
        <v>339</v>
      </c>
      <c r="V178" s="14">
        <v>163460</v>
      </c>
    </row>
    <row r="179" spans="1:22" x14ac:dyDescent="0.25">
      <c r="A179" s="1">
        <v>37561</v>
      </c>
      <c r="E179" s="10">
        <v>84.2</v>
      </c>
      <c r="K179" s="18"/>
      <c r="Q179" s="7">
        <v>1753</v>
      </c>
      <c r="R179" s="7">
        <v>1718</v>
      </c>
      <c r="S179" s="7">
        <v>1024</v>
      </c>
      <c r="T179" s="7">
        <v>1771</v>
      </c>
      <c r="U179" s="7">
        <v>338</v>
      </c>
      <c r="V179" s="14">
        <v>170411</v>
      </c>
    </row>
    <row r="180" spans="1:22" x14ac:dyDescent="0.25">
      <c r="A180" s="1">
        <v>37530</v>
      </c>
      <c r="E180" s="10">
        <v>80.599999999999994</v>
      </c>
      <c r="K180" s="18"/>
      <c r="Q180" s="7">
        <v>1648</v>
      </c>
      <c r="R180" s="7">
        <v>1601</v>
      </c>
      <c r="S180" s="7">
        <v>1006</v>
      </c>
      <c r="T180" s="7">
        <v>1799</v>
      </c>
      <c r="U180" s="7">
        <v>335</v>
      </c>
      <c r="V180" s="14">
        <v>167524</v>
      </c>
    </row>
    <row r="181" spans="1:22" x14ac:dyDescent="0.25">
      <c r="A181" s="1">
        <v>37500</v>
      </c>
      <c r="E181" s="10">
        <v>86.1</v>
      </c>
      <c r="K181" s="18"/>
      <c r="Q181" s="7">
        <v>1804</v>
      </c>
      <c r="R181" s="7">
        <v>1641</v>
      </c>
      <c r="S181" s="7">
        <v>1044</v>
      </c>
      <c r="T181" s="7">
        <v>1803</v>
      </c>
      <c r="U181" s="7">
        <v>333</v>
      </c>
      <c r="V181" s="14">
        <v>167711</v>
      </c>
    </row>
    <row r="182" spans="1:22" x14ac:dyDescent="0.25">
      <c r="A182" s="1">
        <v>37469</v>
      </c>
      <c r="E182" s="10">
        <v>87.6</v>
      </c>
      <c r="K182" s="18"/>
      <c r="Q182" s="7">
        <v>1633</v>
      </c>
      <c r="R182" s="7">
        <v>1722</v>
      </c>
      <c r="S182" s="7">
        <v>1014</v>
      </c>
      <c r="T182" s="7">
        <v>1695</v>
      </c>
      <c r="U182" s="7">
        <v>334</v>
      </c>
      <c r="V182" s="14">
        <v>177146</v>
      </c>
    </row>
    <row r="183" spans="1:22" x14ac:dyDescent="0.25">
      <c r="A183" s="1">
        <v>37438</v>
      </c>
      <c r="E183" s="10">
        <v>88.1</v>
      </c>
      <c r="K183" s="18"/>
      <c r="Q183" s="7">
        <v>1655</v>
      </c>
      <c r="R183" s="7">
        <v>1615</v>
      </c>
      <c r="S183" s="7">
        <v>956</v>
      </c>
      <c r="T183" s="7">
        <v>1738</v>
      </c>
      <c r="U183" s="7">
        <v>333</v>
      </c>
      <c r="V183" s="14">
        <v>174152</v>
      </c>
    </row>
    <row r="184" spans="1:22" x14ac:dyDescent="0.25">
      <c r="A184" s="1">
        <v>37408</v>
      </c>
      <c r="E184" s="10">
        <v>92.4</v>
      </c>
      <c r="K184" s="18"/>
      <c r="Q184" s="7">
        <v>1717</v>
      </c>
      <c r="R184" s="7">
        <v>1589</v>
      </c>
      <c r="S184" s="7">
        <v>957</v>
      </c>
      <c r="T184" s="7">
        <v>1758</v>
      </c>
      <c r="U184" s="7">
        <v>328</v>
      </c>
      <c r="V184" s="14">
        <v>166470</v>
      </c>
    </row>
    <row r="185" spans="1:22" x14ac:dyDescent="0.25">
      <c r="A185" s="1">
        <v>37377</v>
      </c>
      <c r="E185" s="10">
        <v>96.9</v>
      </c>
      <c r="K185" s="18"/>
      <c r="Q185" s="7">
        <v>1764</v>
      </c>
      <c r="R185" s="7">
        <v>1705</v>
      </c>
      <c r="S185" s="7">
        <v>978</v>
      </c>
      <c r="T185" s="7">
        <v>1716</v>
      </c>
      <c r="U185" s="7">
        <v>327</v>
      </c>
      <c r="V185" s="14">
        <v>171905</v>
      </c>
    </row>
    <row r="186" spans="1:22" x14ac:dyDescent="0.25">
      <c r="A186" s="1">
        <v>37347</v>
      </c>
      <c r="E186" s="10">
        <v>93</v>
      </c>
      <c r="K186" s="18"/>
      <c r="Q186" s="7">
        <v>1592</v>
      </c>
      <c r="R186" s="7">
        <v>1625</v>
      </c>
      <c r="S186" s="7">
        <v>936</v>
      </c>
      <c r="T186" s="7">
        <v>1669</v>
      </c>
      <c r="U186" s="7">
        <v>324</v>
      </c>
      <c r="V186" s="14">
        <v>171399</v>
      </c>
    </row>
    <row r="187" spans="1:22" x14ac:dyDescent="0.25">
      <c r="A187" s="1">
        <v>37316</v>
      </c>
      <c r="E187" s="10">
        <v>95.7</v>
      </c>
      <c r="K187" s="18"/>
      <c r="Q187" s="7">
        <v>1642</v>
      </c>
      <c r="R187" s="7">
        <v>1559</v>
      </c>
      <c r="S187" s="7">
        <v>923</v>
      </c>
      <c r="T187" s="7">
        <v>1691</v>
      </c>
      <c r="U187" s="7">
        <v>316</v>
      </c>
      <c r="V187" s="14">
        <v>169134</v>
      </c>
    </row>
    <row r="188" spans="1:22" x14ac:dyDescent="0.25">
      <c r="A188" s="1">
        <v>37288</v>
      </c>
      <c r="E188" s="10">
        <v>90.7</v>
      </c>
      <c r="K188" s="18"/>
      <c r="Q188" s="7">
        <v>1829</v>
      </c>
      <c r="R188" s="7">
        <v>1671</v>
      </c>
      <c r="S188" s="7">
        <v>948</v>
      </c>
      <c r="T188" s="7">
        <v>1787</v>
      </c>
      <c r="U188" s="7">
        <v>313</v>
      </c>
      <c r="V188" s="14">
        <v>172414</v>
      </c>
    </row>
    <row r="189" spans="1:22" x14ac:dyDescent="0.25">
      <c r="A189" s="1">
        <v>37257</v>
      </c>
      <c r="E189" s="10">
        <v>93</v>
      </c>
      <c r="K189" s="18"/>
      <c r="Q189" s="7">
        <v>1698</v>
      </c>
      <c r="R189" s="7">
        <v>1632</v>
      </c>
      <c r="S189" s="7">
        <v>880</v>
      </c>
      <c r="T189" s="7">
        <v>1665</v>
      </c>
      <c r="U189" s="7">
        <v>310</v>
      </c>
      <c r="V189" s="14">
        <v>161790</v>
      </c>
    </row>
    <row r="190" spans="1:22" x14ac:dyDescent="0.25">
      <c r="A190" s="1">
        <v>37226</v>
      </c>
      <c r="E190" s="10">
        <v>88.8</v>
      </c>
      <c r="K190" s="18"/>
      <c r="Q190" s="7">
        <v>1568</v>
      </c>
      <c r="R190" s="7">
        <v>1693</v>
      </c>
      <c r="S190" s="7">
        <v>979</v>
      </c>
      <c r="T190" s="7">
        <v>1680</v>
      </c>
      <c r="U190" s="7">
        <v>308</v>
      </c>
      <c r="V190" s="14">
        <v>165304</v>
      </c>
    </row>
    <row r="191" spans="1:22" x14ac:dyDescent="0.25">
      <c r="A191" s="1">
        <v>37196</v>
      </c>
      <c r="E191" s="10">
        <v>83.9</v>
      </c>
      <c r="K191" s="18"/>
      <c r="Q191" s="7">
        <v>1602</v>
      </c>
      <c r="R191" s="7">
        <v>1555</v>
      </c>
      <c r="S191" s="7">
        <v>924</v>
      </c>
      <c r="T191" s="7">
        <v>1651</v>
      </c>
      <c r="U191" s="7">
        <v>308</v>
      </c>
      <c r="V191" s="14">
        <v>163811</v>
      </c>
    </row>
    <row r="192" spans="1:22" x14ac:dyDescent="0.25">
      <c r="A192" s="1">
        <v>37165</v>
      </c>
      <c r="E192" s="10">
        <v>82.7</v>
      </c>
      <c r="K192" s="18"/>
      <c r="Q192" s="7">
        <v>1540</v>
      </c>
      <c r="R192" s="7">
        <v>1599</v>
      </c>
      <c r="S192" s="7">
        <v>871</v>
      </c>
      <c r="T192" s="7">
        <v>1566</v>
      </c>
      <c r="U192" s="7">
        <v>308</v>
      </c>
      <c r="V192" s="14">
        <v>171530</v>
      </c>
    </row>
    <row r="193" spans="1:22" x14ac:dyDescent="0.25">
      <c r="A193" s="1">
        <v>37135</v>
      </c>
      <c r="E193" s="10">
        <v>81.8</v>
      </c>
      <c r="K193" s="18"/>
      <c r="Q193" s="7">
        <v>1562</v>
      </c>
      <c r="R193" s="7">
        <v>1551</v>
      </c>
      <c r="S193" s="7">
        <v>853</v>
      </c>
      <c r="T193" s="7">
        <v>1565</v>
      </c>
      <c r="U193" s="7">
        <v>310</v>
      </c>
      <c r="V193" s="14">
        <v>164123</v>
      </c>
    </row>
    <row r="194" spans="1:22" x14ac:dyDescent="0.25">
      <c r="A194" s="1">
        <v>37104</v>
      </c>
      <c r="E194" s="10">
        <v>91.5</v>
      </c>
      <c r="K194" s="18"/>
      <c r="Q194" s="7">
        <v>1567</v>
      </c>
      <c r="R194" s="7">
        <v>1615</v>
      </c>
      <c r="S194" s="7">
        <v>866</v>
      </c>
      <c r="T194" s="7">
        <v>1615</v>
      </c>
      <c r="U194" s="7">
        <v>308</v>
      </c>
      <c r="V194" s="14">
        <v>170484</v>
      </c>
    </row>
    <row r="195" spans="1:22" x14ac:dyDescent="0.25">
      <c r="A195" s="1">
        <v>37073</v>
      </c>
      <c r="E195" s="10">
        <v>92.4</v>
      </c>
      <c r="K195" s="18"/>
      <c r="Q195" s="7">
        <v>1670</v>
      </c>
      <c r="R195" s="7">
        <v>1582</v>
      </c>
      <c r="S195" s="7">
        <v>880</v>
      </c>
      <c r="T195" s="7">
        <v>1598</v>
      </c>
      <c r="U195" s="7">
        <v>305</v>
      </c>
      <c r="V195" s="14">
        <v>170129</v>
      </c>
    </row>
    <row r="196" spans="1:22" x14ac:dyDescent="0.25">
      <c r="A196" s="1">
        <v>37043</v>
      </c>
      <c r="E196" s="10">
        <v>92.6</v>
      </c>
      <c r="K196" s="18"/>
      <c r="Q196" s="7">
        <v>1636</v>
      </c>
      <c r="R196" s="7">
        <v>1654</v>
      </c>
      <c r="S196" s="7">
        <v>882</v>
      </c>
      <c r="T196" s="7">
        <v>1626</v>
      </c>
      <c r="U196" s="7">
        <v>301</v>
      </c>
      <c r="V196" s="14">
        <v>176350</v>
      </c>
    </row>
    <row r="197" spans="1:22" x14ac:dyDescent="0.25">
      <c r="A197" s="1">
        <v>37012</v>
      </c>
      <c r="E197" s="10">
        <v>92</v>
      </c>
      <c r="K197" s="18"/>
      <c r="Q197" s="7">
        <v>1605</v>
      </c>
      <c r="R197" s="7">
        <v>1497</v>
      </c>
      <c r="S197" s="7">
        <v>885</v>
      </c>
      <c r="T197" s="7">
        <v>1665</v>
      </c>
      <c r="U197" s="7">
        <v>295</v>
      </c>
      <c r="V197" s="14">
        <v>177749</v>
      </c>
    </row>
    <row r="198" spans="1:22" x14ac:dyDescent="0.25">
      <c r="A198" s="1">
        <v>36982</v>
      </c>
      <c r="E198" s="10">
        <v>88.4</v>
      </c>
      <c r="K198" s="18"/>
      <c r="Q198" s="7">
        <v>1649</v>
      </c>
      <c r="R198" s="7">
        <v>1574</v>
      </c>
      <c r="S198" s="7">
        <v>909</v>
      </c>
      <c r="T198" s="7">
        <v>1666</v>
      </c>
      <c r="U198" s="7">
        <v>294</v>
      </c>
      <c r="V198" s="14">
        <v>171850</v>
      </c>
    </row>
    <row r="199" spans="1:22" x14ac:dyDescent="0.25">
      <c r="A199" s="1">
        <v>36951</v>
      </c>
      <c r="E199" s="10">
        <v>91.5</v>
      </c>
      <c r="K199" s="18"/>
      <c r="Q199" s="7">
        <v>1590</v>
      </c>
      <c r="R199" s="7">
        <v>1470</v>
      </c>
      <c r="S199" s="7">
        <v>939</v>
      </c>
      <c r="T199" s="7">
        <v>1659</v>
      </c>
      <c r="U199" s="7">
        <v>292</v>
      </c>
      <c r="V199" s="14">
        <v>182209</v>
      </c>
    </row>
    <row r="200" spans="1:22" x14ac:dyDescent="0.25">
      <c r="A200" s="1">
        <v>36923</v>
      </c>
      <c r="E200" s="10">
        <v>90.6</v>
      </c>
      <c r="K200" s="18"/>
      <c r="Q200" s="7">
        <v>1625</v>
      </c>
      <c r="R200" s="7">
        <v>1536</v>
      </c>
      <c r="S200" s="7">
        <v>963</v>
      </c>
      <c r="T200" s="7">
        <v>1656</v>
      </c>
      <c r="U200" s="7">
        <v>296</v>
      </c>
      <c r="V200" s="14">
        <v>180276</v>
      </c>
    </row>
    <row r="201" spans="1:22" x14ac:dyDescent="0.25">
      <c r="A201" s="1">
        <v>36892</v>
      </c>
      <c r="E201" s="10">
        <v>94.7</v>
      </c>
      <c r="K201" s="18"/>
      <c r="Q201" s="7">
        <v>1600</v>
      </c>
      <c r="R201" s="7">
        <v>1456</v>
      </c>
      <c r="S201" s="7">
        <v>936</v>
      </c>
      <c r="T201" s="7">
        <v>1699</v>
      </c>
      <c r="U201" s="7">
        <v>296</v>
      </c>
      <c r="V201" s="14">
        <v>177056</v>
      </c>
    </row>
    <row r="202" spans="1:22" x14ac:dyDescent="0.25">
      <c r="A202" s="1">
        <v>36861</v>
      </c>
      <c r="E202" s="10">
        <v>98.4</v>
      </c>
      <c r="K202" s="18"/>
      <c r="Q202" s="7">
        <v>1532</v>
      </c>
      <c r="R202" s="7">
        <v>1521</v>
      </c>
      <c r="S202" s="7">
        <v>983</v>
      </c>
      <c r="T202" s="7">
        <v>1543</v>
      </c>
      <c r="U202" s="7">
        <v>298</v>
      </c>
      <c r="V202" s="14">
        <v>188659</v>
      </c>
    </row>
    <row r="203" spans="1:22" x14ac:dyDescent="0.25">
      <c r="A203" s="1">
        <v>36831</v>
      </c>
      <c r="E203" s="10">
        <v>107.6</v>
      </c>
      <c r="K203" s="18"/>
      <c r="Q203" s="7">
        <v>1551</v>
      </c>
      <c r="R203" s="7">
        <v>1539</v>
      </c>
      <c r="S203" s="7">
        <v>880</v>
      </c>
      <c r="T203" s="7">
        <v>1614</v>
      </c>
      <c r="U203" s="7">
        <v>305</v>
      </c>
      <c r="V203" s="14">
        <v>189392</v>
      </c>
    </row>
    <row r="204" spans="1:22" x14ac:dyDescent="0.25">
      <c r="A204" s="1">
        <v>36800</v>
      </c>
      <c r="E204" s="10">
        <v>105.8</v>
      </c>
      <c r="K204" s="18"/>
      <c r="Q204" s="7">
        <v>1549</v>
      </c>
      <c r="R204" s="7">
        <v>1513</v>
      </c>
      <c r="S204" s="7">
        <v>933</v>
      </c>
      <c r="T204" s="7">
        <v>1577</v>
      </c>
      <c r="U204" s="7">
        <v>301</v>
      </c>
      <c r="V204" s="14">
        <v>186158</v>
      </c>
    </row>
    <row r="205" spans="1:22" x14ac:dyDescent="0.25">
      <c r="A205" s="1">
        <v>36770</v>
      </c>
      <c r="E205" s="10">
        <v>106.8</v>
      </c>
      <c r="K205" s="18"/>
      <c r="Q205" s="7">
        <v>1507</v>
      </c>
      <c r="R205" s="7">
        <v>1528</v>
      </c>
      <c r="S205" s="7">
        <v>912</v>
      </c>
      <c r="T205" s="7">
        <v>1570</v>
      </c>
      <c r="U205" s="7">
        <v>300</v>
      </c>
      <c r="V205" s="14">
        <v>199947</v>
      </c>
    </row>
    <row r="206" spans="1:22" x14ac:dyDescent="0.25">
      <c r="A206" s="1">
        <v>36739</v>
      </c>
      <c r="E206" s="10">
        <v>107.3</v>
      </c>
      <c r="K206" s="18"/>
      <c r="Q206" s="7">
        <v>1541</v>
      </c>
      <c r="R206" s="7">
        <v>1573</v>
      </c>
      <c r="S206" s="7">
        <v>848</v>
      </c>
      <c r="T206" s="7">
        <v>1552</v>
      </c>
      <c r="U206" s="7">
        <v>302</v>
      </c>
      <c r="V206" s="14">
        <v>188730</v>
      </c>
    </row>
    <row r="207" spans="1:22" x14ac:dyDescent="0.25">
      <c r="A207" s="1">
        <v>36708</v>
      </c>
      <c r="E207" s="10">
        <v>108.3</v>
      </c>
      <c r="K207" s="18"/>
      <c r="Q207" s="7">
        <v>1463</v>
      </c>
      <c r="R207" s="7">
        <v>1495</v>
      </c>
      <c r="S207" s="7">
        <v>887</v>
      </c>
      <c r="T207" s="7">
        <v>1542</v>
      </c>
      <c r="U207" s="7">
        <v>303</v>
      </c>
      <c r="V207" s="14">
        <v>189265</v>
      </c>
    </row>
    <row r="208" spans="1:22" x14ac:dyDescent="0.25">
      <c r="A208" s="1">
        <v>36678</v>
      </c>
      <c r="E208" s="10">
        <v>106.4</v>
      </c>
      <c r="K208" s="18"/>
      <c r="Q208" s="7">
        <v>1559</v>
      </c>
      <c r="R208" s="7">
        <v>1530</v>
      </c>
      <c r="S208" s="7">
        <v>793</v>
      </c>
      <c r="T208" s="7">
        <v>1572</v>
      </c>
      <c r="U208" s="7">
        <v>306</v>
      </c>
      <c r="V208" s="14">
        <v>219745</v>
      </c>
    </row>
    <row r="209" spans="1:22" x14ac:dyDescent="0.25">
      <c r="A209" s="1">
        <v>36647</v>
      </c>
      <c r="E209" s="10">
        <v>110.7</v>
      </c>
      <c r="K209" s="18"/>
      <c r="Q209" s="7">
        <v>1575</v>
      </c>
      <c r="R209" s="7">
        <v>1682</v>
      </c>
      <c r="S209" s="7">
        <v>857</v>
      </c>
      <c r="T209" s="7">
        <v>1543</v>
      </c>
      <c r="U209" s="7">
        <v>305</v>
      </c>
      <c r="V209" s="14">
        <v>188606</v>
      </c>
    </row>
    <row r="210" spans="1:22" x14ac:dyDescent="0.25">
      <c r="A210" s="1">
        <v>36617</v>
      </c>
      <c r="E210" s="10">
        <v>109.2</v>
      </c>
      <c r="K210" s="18"/>
      <c r="Q210" s="7">
        <v>1626</v>
      </c>
      <c r="R210" s="7">
        <v>1610</v>
      </c>
      <c r="S210" s="7">
        <v>841</v>
      </c>
      <c r="T210" s="7">
        <v>1597</v>
      </c>
      <c r="U210" s="7">
        <v>305</v>
      </c>
      <c r="V210" s="14">
        <v>195044</v>
      </c>
    </row>
    <row r="211" spans="1:22" x14ac:dyDescent="0.25">
      <c r="A211" s="1">
        <v>36586</v>
      </c>
      <c r="E211" s="10">
        <v>107.1</v>
      </c>
      <c r="K211" s="18"/>
      <c r="Q211" s="7">
        <v>1604</v>
      </c>
      <c r="R211" s="7">
        <v>1704</v>
      </c>
      <c r="S211" s="7">
        <v>900</v>
      </c>
      <c r="T211" s="7">
        <v>1651</v>
      </c>
      <c r="U211" s="7">
        <v>313</v>
      </c>
      <c r="V211" s="14">
        <v>192130</v>
      </c>
    </row>
    <row r="212" spans="1:22" x14ac:dyDescent="0.25">
      <c r="A212" s="1">
        <v>36557</v>
      </c>
      <c r="E212" s="10">
        <v>111.3</v>
      </c>
      <c r="K212" s="18"/>
      <c r="Q212" s="7">
        <v>1737</v>
      </c>
      <c r="R212" s="7">
        <v>1677</v>
      </c>
      <c r="S212" s="7">
        <v>856</v>
      </c>
      <c r="T212" s="7">
        <v>1692</v>
      </c>
      <c r="U212" s="7">
        <v>299</v>
      </c>
      <c r="V212" s="14">
        <v>183911</v>
      </c>
    </row>
    <row r="213" spans="1:22" x14ac:dyDescent="0.25">
      <c r="A213" s="1">
        <v>36526</v>
      </c>
      <c r="E213" s="10">
        <v>112</v>
      </c>
      <c r="K213" s="18"/>
      <c r="Q213" s="7">
        <v>1636</v>
      </c>
      <c r="R213" s="7">
        <v>1574</v>
      </c>
      <c r="S213" s="7">
        <v>873</v>
      </c>
      <c r="T213" s="7">
        <v>1727</v>
      </c>
      <c r="U213" s="7">
        <v>311</v>
      </c>
      <c r="V213" s="14">
        <v>201360</v>
      </c>
    </row>
    <row r="214" spans="1:22" x14ac:dyDescent="0.25">
      <c r="A214" s="1">
        <v>36495</v>
      </c>
      <c r="K214" s="18"/>
      <c r="Q214" s="7">
        <v>1708</v>
      </c>
      <c r="R214" s="7">
        <v>1659</v>
      </c>
      <c r="S214" s="7">
        <v>873</v>
      </c>
      <c r="T214" s="7">
        <v>1683</v>
      </c>
      <c r="U214" s="7">
        <v>308</v>
      </c>
      <c r="V214" s="14">
        <v>196344</v>
      </c>
    </row>
    <row r="215" spans="1:22" x14ac:dyDescent="0.25">
      <c r="A215" s="1">
        <v>36465</v>
      </c>
      <c r="K215" s="18"/>
      <c r="Q215" s="7">
        <v>1648</v>
      </c>
      <c r="R215" s="7">
        <v>1596</v>
      </c>
      <c r="S215" s="7">
        <v>863</v>
      </c>
      <c r="T215" s="7">
        <v>1672</v>
      </c>
      <c r="U215" s="7">
        <v>305</v>
      </c>
      <c r="V215" s="14">
        <v>186597</v>
      </c>
    </row>
    <row r="216" spans="1:22" x14ac:dyDescent="0.25">
      <c r="A216" s="1">
        <v>36434</v>
      </c>
      <c r="K216" s="18"/>
      <c r="Q216" s="7">
        <v>1608</v>
      </c>
      <c r="R216" s="7">
        <v>1593</v>
      </c>
      <c r="S216" s="7">
        <v>872</v>
      </c>
      <c r="T216" s="7">
        <v>1649</v>
      </c>
      <c r="U216" s="7">
        <v>303</v>
      </c>
      <c r="V216" s="14">
        <v>194547</v>
      </c>
    </row>
    <row r="217" spans="1:22" x14ac:dyDescent="0.25">
      <c r="A217" s="1">
        <v>36404</v>
      </c>
      <c r="K217" s="18"/>
      <c r="Q217" s="7">
        <v>1635</v>
      </c>
      <c r="R217" s="7">
        <v>1643</v>
      </c>
      <c r="S217" s="7">
        <v>826</v>
      </c>
      <c r="T217" s="7">
        <v>1551</v>
      </c>
      <c r="U217" s="7">
        <v>301</v>
      </c>
      <c r="V217" s="14">
        <v>188910</v>
      </c>
    </row>
    <row r="218" spans="1:22" x14ac:dyDescent="0.25">
      <c r="A218" s="1">
        <v>36373</v>
      </c>
      <c r="K218" s="18"/>
      <c r="Q218" s="7">
        <v>1648</v>
      </c>
      <c r="R218" s="7">
        <v>1563</v>
      </c>
      <c r="S218" s="7">
        <v>893</v>
      </c>
      <c r="T218" s="7">
        <v>1671</v>
      </c>
      <c r="U218" s="7">
        <v>298</v>
      </c>
      <c r="V218" s="14">
        <v>189414</v>
      </c>
    </row>
    <row r="219" spans="1:22" x14ac:dyDescent="0.25">
      <c r="A219" s="1">
        <v>36342</v>
      </c>
      <c r="K219" s="18"/>
      <c r="Q219" s="7">
        <v>1669</v>
      </c>
      <c r="R219" s="7">
        <v>1597</v>
      </c>
      <c r="S219" s="7">
        <v>900</v>
      </c>
      <c r="T219" s="7">
        <v>1682</v>
      </c>
      <c r="U219" s="7">
        <v>297</v>
      </c>
      <c r="V219" s="14">
        <v>189083</v>
      </c>
    </row>
    <row r="220" spans="1:22" x14ac:dyDescent="0.25">
      <c r="A220" s="1">
        <v>36312</v>
      </c>
      <c r="K220" s="18"/>
      <c r="Q220" s="7">
        <v>1559</v>
      </c>
      <c r="R220" s="7">
        <v>1648</v>
      </c>
      <c r="S220" s="7">
        <v>923</v>
      </c>
      <c r="T220" s="7">
        <v>1702</v>
      </c>
      <c r="U220" s="7">
        <v>295</v>
      </c>
      <c r="V220" s="14">
        <v>182590</v>
      </c>
    </row>
    <row r="221" spans="1:22" x14ac:dyDescent="0.25">
      <c r="A221" s="1">
        <v>36281</v>
      </c>
      <c r="Q221" s="7">
        <v>1611</v>
      </c>
      <c r="R221" s="7">
        <v>1623</v>
      </c>
      <c r="S221" s="7">
        <v>888</v>
      </c>
      <c r="T221" s="7">
        <v>1640</v>
      </c>
      <c r="U221" s="7">
        <v>295</v>
      </c>
      <c r="V221" s="14">
        <v>185963</v>
      </c>
    </row>
    <row r="222" spans="1:22" x14ac:dyDescent="0.25">
      <c r="A222" s="1">
        <v>36251</v>
      </c>
      <c r="Q222" s="7">
        <v>1553</v>
      </c>
      <c r="R222" s="7">
        <v>1580</v>
      </c>
      <c r="S222" s="7">
        <v>918</v>
      </c>
      <c r="T222" s="7">
        <v>1600</v>
      </c>
      <c r="U222" s="7">
        <v>290</v>
      </c>
      <c r="V222" s="14">
        <v>182993</v>
      </c>
    </row>
    <row r="223" spans="1:22" x14ac:dyDescent="0.25">
      <c r="A223" s="1">
        <v>36220</v>
      </c>
      <c r="Q223" s="7">
        <v>1710</v>
      </c>
      <c r="R223" s="7">
        <v>1673</v>
      </c>
      <c r="S223" s="7">
        <v>863</v>
      </c>
      <c r="T223" s="7">
        <v>1665</v>
      </c>
      <c r="U223" s="7">
        <v>289</v>
      </c>
      <c r="V223" s="14">
        <v>184689</v>
      </c>
    </row>
    <row r="224" spans="1:22" x14ac:dyDescent="0.25">
      <c r="A224" s="1">
        <v>36192</v>
      </c>
      <c r="Q224" s="7">
        <v>1670</v>
      </c>
      <c r="R224" s="7">
        <v>1459</v>
      </c>
      <c r="S224" s="7">
        <v>848</v>
      </c>
      <c r="T224" s="7">
        <v>1720</v>
      </c>
      <c r="U224" s="7">
        <v>285</v>
      </c>
      <c r="V224" s="14">
        <v>185546</v>
      </c>
    </row>
    <row r="225" spans="1:22" x14ac:dyDescent="0.25">
      <c r="A225" s="1">
        <v>36161</v>
      </c>
      <c r="Q225" s="7">
        <v>1748</v>
      </c>
      <c r="R225" s="7">
        <v>1599</v>
      </c>
      <c r="S225" s="7">
        <v>875</v>
      </c>
      <c r="T225" s="7">
        <v>1732</v>
      </c>
      <c r="U225" s="7">
        <v>284</v>
      </c>
      <c r="V225" s="14">
        <v>186527</v>
      </c>
    </row>
    <row r="226" spans="1:22" x14ac:dyDescent="0.25">
      <c r="A226" s="1">
        <v>36130</v>
      </c>
      <c r="Q226" s="7">
        <v>1792</v>
      </c>
      <c r="R226" s="7">
        <v>1433</v>
      </c>
      <c r="S226" s="7">
        <v>949</v>
      </c>
      <c r="T226" s="7">
        <v>1742</v>
      </c>
      <c r="U226" s="7">
        <v>294</v>
      </c>
      <c r="V226" s="14">
        <v>178424</v>
      </c>
    </row>
    <row r="227" spans="1:22" x14ac:dyDescent="0.25">
      <c r="A227" s="1">
        <v>36100</v>
      </c>
      <c r="Q227" s="7">
        <v>1660</v>
      </c>
      <c r="R227" s="7">
        <v>1604</v>
      </c>
      <c r="S227" s="7">
        <v>995</v>
      </c>
      <c r="T227" s="7">
        <v>1672</v>
      </c>
      <c r="U227" s="7">
        <v>292</v>
      </c>
      <c r="V227" s="14">
        <v>182400</v>
      </c>
    </row>
    <row r="228" spans="1:22" x14ac:dyDescent="0.25">
      <c r="A228" s="1">
        <v>36069</v>
      </c>
      <c r="Q228" s="7">
        <v>1715</v>
      </c>
      <c r="R228" s="7">
        <v>1452</v>
      </c>
      <c r="S228" s="7">
        <v>893</v>
      </c>
      <c r="T228" s="7">
        <v>1719</v>
      </c>
      <c r="U228" s="7">
        <v>293</v>
      </c>
      <c r="V228" s="14">
        <v>178527</v>
      </c>
    </row>
    <row r="229" spans="1:22" x14ac:dyDescent="0.25">
      <c r="A229" s="1">
        <v>36039</v>
      </c>
      <c r="Q229" s="7">
        <v>1582</v>
      </c>
      <c r="R229" s="7">
        <v>1452</v>
      </c>
      <c r="S229" s="7">
        <v>864</v>
      </c>
      <c r="T229" s="7">
        <v>1577</v>
      </c>
      <c r="U229" s="7">
        <v>289</v>
      </c>
      <c r="V229" s="14">
        <v>181422</v>
      </c>
    </row>
    <row r="230" spans="1:22" x14ac:dyDescent="0.25">
      <c r="A230" s="1">
        <v>36008</v>
      </c>
      <c r="Q230" s="7">
        <v>1614</v>
      </c>
      <c r="R230" s="7">
        <v>1521</v>
      </c>
      <c r="S230" s="7">
        <v>846</v>
      </c>
      <c r="T230" s="7">
        <v>1654</v>
      </c>
      <c r="U230" s="7">
        <v>286</v>
      </c>
      <c r="V230" s="14">
        <v>179033</v>
      </c>
    </row>
    <row r="231" spans="1:22" x14ac:dyDescent="0.25">
      <c r="A231" s="1">
        <v>35977</v>
      </c>
      <c r="Q231" s="7">
        <v>1698</v>
      </c>
      <c r="R231" s="7">
        <v>1552</v>
      </c>
      <c r="S231" s="7">
        <v>876</v>
      </c>
      <c r="T231" s="7">
        <v>1610</v>
      </c>
      <c r="U231" s="7">
        <v>285</v>
      </c>
      <c r="V231" s="14">
        <v>170459</v>
      </c>
    </row>
    <row r="232" spans="1:22" x14ac:dyDescent="0.25">
      <c r="A232" s="1">
        <v>35947</v>
      </c>
      <c r="Q232" s="7">
        <v>1641</v>
      </c>
      <c r="R232" s="7">
        <v>1467</v>
      </c>
      <c r="S232" s="7">
        <v>923</v>
      </c>
      <c r="T232" s="7">
        <v>1551</v>
      </c>
      <c r="U232" s="7">
        <v>286</v>
      </c>
      <c r="V232" s="14">
        <v>172189</v>
      </c>
    </row>
    <row r="233" spans="1:22" x14ac:dyDescent="0.25">
      <c r="A233" s="1">
        <v>35916</v>
      </c>
      <c r="Q233" s="7">
        <v>1536</v>
      </c>
      <c r="R233" s="7">
        <v>1465</v>
      </c>
      <c r="S233" s="7">
        <v>887</v>
      </c>
      <c r="T233" s="7">
        <v>1554</v>
      </c>
      <c r="U233" s="7">
        <v>287</v>
      </c>
      <c r="V233" s="14">
        <v>180634</v>
      </c>
    </row>
    <row r="234" spans="1:22" x14ac:dyDescent="0.25">
      <c r="A234" s="1">
        <v>35886</v>
      </c>
      <c r="Q234" s="7">
        <v>1540</v>
      </c>
      <c r="R234" s="7">
        <v>1498</v>
      </c>
      <c r="S234" s="7">
        <v>866</v>
      </c>
      <c r="T234" s="7">
        <v>1547</v>
      </c>
      <c r="U234" s="7">
        <v>287</v>
      </c>
      <c r="V234" s="14">
        <v>180915</v>
      </c>
    </row>
    <row r="235" spans="1:22" x14ac:dyDescent="0.25">
      <c r="A235" s="1">
        <v>35855</v>
      </c>
      <c r="Q235" s="7">
        <v>1567</v>
      </c>
      <c r="R235" s="7">
        <v>1477</v>
      </c>
      <c r="S235" s="7">
        <v>836</v>
      </c>
      <c r="T235" s="7">
        <v>1605</v>
      </c>
      <c r="U235" s="7">
        <v>284</v>
      </c>
      <c r="V235" s="14">
        <v>176886</v>
      </c>
    </row>
    <row r="236" spans="1:22" x14ac:dyDescent="0.25">
      <c r="A236" s="1">
        <v>35827</v>
      </c>
      <c r="Q236" s="7">
        <v>1584</v>
      </c>
      <c r="R236" s="7">
        <v>1441</v>
      </c>
      <c r="S236" s="7">
        <v>866</v>
      </c>
      <c r="T236" s="7">
        <v>1647</v>
      </c>
      <c r="U236" s="7">
        <v>281</v>
      </c>
      <c r="V236" s="14">
        <v>181270</v>
      </c>
    </row>
    <row r="237" spans="1:22" x14ac:dyDescent="0.25">
      <c r="A237" s="1">
        <v>35796</v>
      </c>
      <c r="Q237" s="7">
        <v>1525</v>
      </c>
      <c r="R237" s="7">
        <v>1316</v>
      </c>
      <c r="S237" s="7">
        <v>872</v>
      </c>
      <c r="T237" s="7">
        <v>1555</v>
      </c>
      <c r="U237" s="7">
        <v>282</v>
      </c>
      <c r="V237" s="14">
        <v>174288</v>
      </c>
    </row>
    <row r="238" spans="1:22" x14ac:dyDescent="0.25">
      <c r="A238" s="1">
        <v>35765</v>
      </c>
      <c r="Q238" s="7">
        <v>1566</v>
      </c>
      <c r="R238" s="7">
        <v>1428</v>
      </c>
      <c r="S238" s="7">
        <v>793</v>
      </c>
      <c r="T238" s="7">
        <v>1456</v>
      </c>
      <c r="U238" s="7">
        <v>281</v>
      </c>
      <c r="V238" s="14">
        <v>173770</v>
      </c>
    </row>
    <row r="239" spans="1:22" x14ac:dyDescent="0.25">
      <c r="A239" s="1">
        <v>35735</v>
      </c>
      <c r="Q239" s="7">
        <v>1510</v>
      </c>
      <c r="R239" s="7">
        <v>1420</v>
      </c>
      <c r="S239" s="7">
        <v>864</v>
      </c>
      <c r="T239" s="7">
        <v>1469</v>
      </c>
      <c r="U239" s="7">
        <v>281</v>
      </c>
      <c r="V239" s="14">
        <v>191187</v>
      </c>
    </row>
    <row r="240" spans="1:22" x14ac:dyDescent="0.25">
      <c r="A240" s="1">
        <v>35704</v>
      </c>
      <c r="Q240" s="7">
        <v>1520</v>
      </c>
      <c r="R240" s="7">
        <v>1396</v>
      </c>
      <c r="S240" s="7">
        <v>800</v>
      </c>
      <c r="T240" s="7">
        <v>1499</v>
      </c>
      <c r="U240" s="7">
        <v>284</v>
      </c>
      <c r="V240" s="14">
        <v>177801</v>
      </c>
    </row>
    <row r="241" spans="1:22" x14ac:dyDescent="0.25">
      <c r="A241" s="1">
        <v>35674</v>
      </c>
      <c r="Q241" s="7">
        <v>1546</v>
      </c>
      <c r="R241" s="7">
        <v>1442</v>
      </c>
      <c r="S241" s="7">
        <v>840</v>
      </c>
      <c r="T241" s="7">
        <v>1494</v>
      </c>
      <c r="U241" s="7">
        <v>284</v>
      </c>
      <c r="V241" s="14">
        <v>177835</v>
      </c>
    </row>
    <row r="242" spans="1:22" x14ac:dyDescent="0.25">
      <c r="A242" s="1">
        <v>35643</v>
      </c>
      <c r="Q242" s="7">
        <v>1390</v>
      </c>
      <c r="R242" s="7">
        <v>1332</v>
      </c>
      <c r="S242" s="7">
        <v>815</v>
      </c>
      <c r="T242" s="7">
        <v>1449</v>
      </c>
      <c r="U242" s="7">
        <v>287</v>
      </c>
      <c r="V242" s="14">
        <v>177302</v>
      </c>
    </row>
    <row r="243" spans="1:22" x14ac:dyDescent="0.25">
      <c r="A243" s="1">
        <v>35612</v>
      </c>
      <c r="Q243" s="7">
        <v>1437</v>
      </c>
      <c r="R243" s="7">
        <v>1313</v>
      </c>
      <c r="S243" s="7">
        <v>805</v>
      </c>
      <c r="T243" s="7">
        <v>1440</v>
      </c>
      <c r="U243" s="7">
        <v>289</v>
      </c>
      <c r="V243" s="14">
        <v>178860</v>
      </c>
    </row>
    <row r="244" spans="1:22" x14ac:dyDescent="0.25">
      <c r="A244" s="1">
        <v>35582</v>
      </c>
      <c r="Q244" s="7">
        <v>1494</v>
      </c>
      <c r="R244" s="7">
        <v>1315</v>
      </c>
      <c r="S244" s="7">
        <v>793</v>
      </c>
      <c r="T244" s="7">
        <v>1402</v>
      </c>
      <c r="U244" s="7">
        <v>288</v>
      </c>
      <c r="V244" s="14">
        <v>174828</v>
      </c>
    </row>
    <row r="245" spans="1:22" x14ac:dyDescent="0.25">
      <c r="A245" s="1">
        <v>35551</v>
      </c>
      <c r="Q245" s="7">
        <v>1442</v>
      </c>
      <c r="R245" s="7">
        <v>1400</v>
      </c>
      <c r="S245" s="7">
        <v>760</v>
      </c>
      <c r="T245" s="7">
        <v>1414</v>
      </c>
      <c r="U245" s="7">
        <v>287</v>
      </c>
      <c r="V245" s="14">
        <v>168586</v>
      </c>
    </row>
    <row r="246" spans="1:22" x14ac:dyDescent="0.25">
      <c r="A246" s="1">
        <v>35521</v>
      </c>
      <c r="Q246" s="7">
        <v>1492</v>
      </c>
      <c r="R246" s="7">
        <v>1438</v>
      </c>
      <c r="S246" s="7">
        <v>744</v>
      </c>
      <c r="T246" s="7">
        <v>1421</v>
      </c>
      <c r="U246" s="7">
        <v>290</v>
      </c>
      <c r="V246" s="14">
        <v>174054</v>
      </c>
    </row>
    <row r="247" spans="1:22" x14ac:dyDescent="0.25">
      <c r="A247" s="1">
        <v>35490</v>
      </c>
      <c r="Q247" s="7">
        <v>1457</v>
      </c>
      <c r="R247" s="7">
        <v>1445</v>
      </c>
      <c r="S247" s="7">
        <v>831</v>
      </c>
      <c r="T247" s="7">
        <v>1436</v>
      </c>
      <c r="U247" s="7">
        <v>288</v>
      </c>
      <c r="V247" s="14">
        <v>167568</v>
      </c>
    </row>
    <row r="248" spans="1:22" x14ac:dyDescent="0.25">
      <c r="A248" s="1">
        <v>35462</v>
      </c>
      <c r="Q248" s="7">
        <v>1486</v>
      </c>
      <c r="R248" s="7">
        <v>1545</v>
      </c>
      <c r="S248" s="7">
        <v>801</v>
      </c>
      <c r="T248" s="7">
        <v>1445</v>
      </c>
      <c r="U248" s="7">
        <v>301</v>
      </c>
      <c r="V248" s="14">
        <v>170221</v>
      </c>
    </row>
    <row r="249" spans="1:22" x14ac:dyDescent="0.25">
      <c r="A249" s="1">
        <v>35431</v>
      </c>
      <c r="Q249" s="7">
        <v>1355</v>
      </c>
      <c r="R249" s="7">
        <v>1377</v>
      </c>
      <c r="S249" s="7">
        <v>830</v>
      </c>
      <c r="T249" s="7">
        <v>1382</v>
      </c>
      <c r="U249" s="7">
        <v>308</v>
      </c>
      <c r="V249" s="14">
        <v>161827</v>
      </c>
    </row>
    <row r="250" spans="1:22" x14ac:dyDescent="0.25">
      <c r="A250" s="1">
        <v>35400</v>
      </c>
      <c r="Q250" s="7">
        <v>1370</v>
      </c>
      <c r="R250" s="7">
        <v>1487</v>
      </c>
      <c r="S250" s="7">
        <v>805</v>
      </c>
      <c r="T250" s="7">
        <v>1411</v>
      </c>
      <c r="U250" s="7">
        <v>322</v>
      </c>
      <c r="V250" s="14">
        <v>162332</v>
      </c>
    </row>
    <row r="251" spans="1:22" x14ac:dyDescent="0.25">
      <c r="A251" s="1">
        <v>35370</v>
      </c>
      <c r="Q251" s="7">
        <v>1489</v>
      </c>
      <c r="R251" s="7">
        <v>1413</v>
      </c>
      <c r="S251" s="7">
        <v>771</v>
      </c>
      <c r="T251" s="7">
        <v>1412</v>
      </c>
      <c r="U251" s="7">
        <v>330</v>
      </c>
      <c r="V251" s="14">
        <v>170783</v>
      </c>
    </row>
    <row r="252" spans="1:22" x14ac:dyDescent="0.25">
      <c r="A252" s="1">
        <v>35339</v>
      </c>
      <c r="Q252" s="7">
        <v>1392</v>
      </c>
      <c r="R252" s="7">
        <v>1392</v>
      </c>
      <c r="S252" s="7">
        <v>720</v>
      </c>
      <c r="T252" s="7">
        <v>1358</v>
      </c>
      <c r="U252" s="7">
        <v>328</v>
      </c>
      <c r="V252" s="14">
        <v>165266</v>
      </c>
    </row>
    <row r="253" spans="1:22" x14ac:dyDescent="0.25">
      <c r="A253" s="1">
        <v>35309</v>
      </c>
      <c r="Q253" s="7">
        <v>1475</v>
      </c>
      <c r="R253" s="7">
        <v>1379</v>
      </c>
      <c r="S253" s="7">
        <v>770</v>
      </c>
      <c r="T253" s="7">
        <v>1392</v>
      </c>
      <c r="U253" s="7">
        <v>330</v>
      </c>
      <c r="V253" s="14">
        <v>165442</v>
      </c>
    </row>
    <row r="254" spans="1:22" x14ac:dyDescent="0.25">
      <c r="A254" s="1">
        <v>35278</v>
      </c>
      <c r="Q254" s="7">
        <v>1557</v>
      </c>
      <c r="R254" s="7">
        <v>1468</v>
      </c>
      <c r="S254" s="7">
        <v>826</v>
      </c>
      <c r="T254" s="7">
        <v>1413</v>
      </c>
      <c r="U254" s="7">
        <v>342</v>
      </c>
      <c r="V254" s="14">
        <v>157310</v>
      </c>
    </row>
    <row r="255" spans="1:22" x14ac:dyDescent="0.25">
      <c r="A255" s="1">
        <v>35247</v>
      </c>
      <c r="Q255" s="7">
        <v>1472</v>
      </c>
      <c r="R255" s="7">
        <v>1453</v>
      </c>
      <c r="S255" s="7">
        <v>770</v>
      </c>
      <c r="T255" s="7">
        <v>1450</v>
      </c>
      <c r="U255" s="7">
        <v>350</v>
      </c>
      <c r="V255" s="14">
        <v>163588</v>
      </c>
    </row>
    <row r="256" spans="1:22" x14ac:dyDescent="0.25">
      <c r="A256" s="1">
        <v>35217</v>
      </c>
      <c r="Q256" s="7">
        <v>1467</v>
      </c>
      <c r="R256" s="7">
        <v>1437</v>
      </c>
      <c r="S256" s="7">
        <v>721</v>
      </c>
      <c r="T256" s="7">
        <v>1429</v>
      </c>
      <c r="U256" s="7">
        <v>355</v>
      </c>
      <c r="V256" s="14">
        <v>164599</v>
      </c>
    </row>
    <row r="257" spans="1:22" x14ac:dyDescent="0.25">
      <c r="A257" s="1">
        <v>35186</v>
      </c>
      <c r="Q257" s="7">
        <v>1504</v>
      </c>
      <c r="R257" s="7">
        <v>1423</v>
      </c>
      <c r="S257" s="7">
        <v>746</v>
      </c>
      <c r="T257" s="7">
        <v>1457</v>
      </c>
      <c r="U257" s="7">
        <v>361</v>
      </c>
      <c r="V257" s="14">
        <v>164502</v>
      </c>
    </row>
    <row r="258" spans="1:22" x14ac:dyDescent="0.25">
      <c r="A258" s="1">
        <v>35156</v>
      </c>
      <c r="Q258" s="7">
        <v>1516</v>
      </c>
      <c r="R258" s="7">
        <v>1327</v>
      </c>
      <c r="S258" s="7">
        <v>736</v>
      </c>
      <c r="T258" s="7">
        <v>1463</v>
      </c>
      <c r="U258" s="7">
        <v>368</v>
      </c>
      <c r="V258" s="14">
        <v>156830</v>
      </c>
    </row>
    <row r="259" spans="1:22" x14ac:dyDescent="0.25">
      <c r="A259" s="1">
        <v>35125</v>
      </c>
      <c r="Q259" s="7">
        <v>1424</v>
      </c>
      <c r="R259" s="7">
        <v>1369</v>
      </c>
      <c r="S259" s="7">
        <v>721</v>
      </c>
      <c r="T259" s="7">
        <v>1437</v>
      </c>
      <c r="U259" s="7">
        <v>368</v>
      </c>
      <c r="V259" s="14">
        <v>164976</v>
      </c>
    </row>
    <row r="260" spans="1:22" x14ac:dyDescent="0.25">
      <c r="A260" s="1">
        <v>35096</v>
      </c>
      <c r="Q260" s="7">
        <v>1491</v>
      </c>
      <c r="R260" s="7">
        <v>1317</v>
      </c>
      <c r="S260" s="7">
        <v>769</v>
      </c>
      <c r="T260" s="7">
        <v>1420</v>
      </c>
      <c r="U260" s="7">
        <v>355</v>
      </c>
      <c r="V260" s="14">
        <v>150773</v>
      </c>
    </row>
    <row r="261" spans="1:22" x14ac:dyDescent="0.25">
      <c r="A261" s="1">
        <v>35065</v>
      </c>
      <c r="Q261" s="7">
        <v>1467</v>
      </c>
      <c r="R261" s="7">
        <v>1402</v>
      </c>
      <c r="S261" s="7">
        <v>714</v>
      </c>
      <c r="T261" s="7">
        <v>1387</v>
      </c>
      <c r="U261" s="7">
        <v>369</v>
      </c>
      <c r="V261" s="14">
        <v>155806</v>
      </c>
    </row>
    <row r="262" spans="1:22" x14ac:dyDescent="0.25">
      <c r="A262" s="1">
        <v>35034</v>
      </c>
      <c r="Q262" s="7">
        <v>1431</v>
      </c>
      <c r="R262" s="7">
        <v>1200</v>
      </c>
      <c r="S262" s="7">
        <v>709</v>
      </c>
      <c r="T262" s="7">
        <v>1442</v>
      </c>
      <c r="U262" s="7">
        <v>370</v>
      </c>
      <c r="V262" s="14">
        <v>163279</v>
      </c>
    </row>
    <row r="263" spans="1:22" x14ac:dyDescent="0.25">
      <c r="A263" s="1">
        <v>35004</v>
      </c>
      <c r="Q263" s="7">
        <v>1452</v>
      </c>
      <c r="R263" s="7">
        <v>1360</v>
      </c>
      <c r="S263" s="7">
        <v>664</v>
      </c>
      <c r="T263" s="7">
        <v>1430</v>
      </c>
      <c r="U263" s="7">
        <v>366</v>
      </c>
      <c r="V263" s="14">
        <v>156146</v>
      </c>
    </row>
    <row r="264" spans="1:22" x14ac:dyDescent="0.25">
      <c r="A264" s="1">
        <v>34973</v>
      </c>
      <c r="Q264" s="7">
        <v>1369</v>
      </c>
      <c r="R264" s="7">
        <v>1335</v>
      </c>
      <c r="S264" s="7">
        <v>696</v>
      </c>
      <c r="T264" s="7">
        <v>1400</v>
      </c>
      <c r="U264" s="7">
        <v>359</v>
      </c>
      <c r="V264" s="14">
        <v>155473</v>
      </c>
    </row>
    <row r="265" spans="1:22" x14ac:dyDescent="0.25">
      <c r="A265" s="1">
        <v>34943</v>
      </c>
      <c r="Q265" s="7">
        <v>1369</v>
      </c>
      <c r="R265" s="7">
        <v>1279</v>
      </c>
      <c r="S265" s="7">
        <v>678</v>
      </c>
      <c r="T265" s="7">
        <v>1421</v>
      </c>
      <c r="U265" s="7">
        <v>353</v>
      </c>
      <c r="V265" s="14">
        <v>160175</v>
      </c>
    </row>
    <row r="266" spans="1:22" x14ac:dyDescent="0.25">
      <c r="A266" s="1">
        <v>34912</v>
      </c>
      <c r="Q266" s="7">
        <v>1416</v>
      </c>
      <c r="R266" s="7">
        <v>1265</v>
      </c>
      <c r="S266" s="7">
        <v>701</v>
      </c>
      <c r="T266" s="7">
        <v>1386</v>
      </c>
      <c r="U266" s="7">
        <v>350</v>
      </c>
      <c r="V266" s="14">
        <v>154372</v>
      </c>
    </row>
    <row r="267" spans="1:22" x14ac:dyDescent="0.25">
      <c r="A267" s="1">
        <v>34881</v>
      </c>
      <c r="Q267" s="7">
        <v>1461</v>
      </c>
      <c r="R267" s="7">
        <v>1352</v>
      </c>
      <c r="S267" s="7">
        <v>765</v>
      </c>
      <c r="T267" s="7">
        <v>1354</v>
      </c>
      <c r="U267" s="7">
        <v>344</v>
      </c>
      <c r="V267" s="14">
        <v>148915</v>
      </c>
    </row>
    <row r="268" spans="1:22" x14ac:dyDescent="0.25">
      <c r="A268" s="1">
        <v>34851</v>
      </c>
      <c r="Q268" s="7">
        <v>1281</v>
      </c>
      <c r="R268" s="7">
        <v>1242</v>
      </c>
      <c r="S268" s="7">
        <v>725</v>
      </c>
      <c r="T268" s="7">
        <v>1305</v>
      </c>
      <c r="U268" s="7">
        <v>348</v>
      </c>
      <c r="V268" s="14">
        <v>150051</v>
      </c>
    </row>
    <row r="269" spans="1:22" x14ac:dyDescent="0.25">
      <c r="A269" s="1">
        <v>34820</v>
      </c>
      <c r="Q269" s="7">
        <v>1314</v>
      </c>
      <c r="R269" s="7">
        <v>1326</v>
      </c>
      <c r="S269" s="7">
        <v>674</v>
      </c>
      <c r="T269" s="7">
        <v>1271</v>
      </c>
      <c r="U269" s="7">
        <v>349</v>
      </c>
      <c r="V269" s="14">
        <v>152838</v>
      </c>
    </row>
    <row r="270" spans="1:22" x14ac:dyDescent="0.25">
      <c r="A270" s="1">
        <v>34790</v>
      </c>
      <c r="Q270" s="7">
        <v>1267</v>
      </c>
      <c r="R270" s="7">
        <v>1342</v>
      </c>
      <c r="S270" s="7">
        <v>621</v>
      </c>
      <c r="T270" s="7">
        <v>1259</v>
      </c>
      <c r="U270" s="7">
        <v>348</v>
      </c>
      <c r="V270" s="14">
        <v>151401</v>
      </c>
    </row>
    <row r="271" spans="1:22" x14ac:dyDescent="0.25">
      <c r="A271" s="1">
        <v>34759</v>
      </c>
      <c r="Q271" s="7">
        <v>1249</v>
      </c>
      <c r="R271" s="7">
        <v>1413</v>
      </c>
      <c r="S271" s="7">
        <v>616</v>
      </c>
      <c r="T271" s="7">
        <v>1226</v>
      </c>
      <c r="U271" s="7">
        <v>346</v>
      </c>
      <c r="V271" s="14">
        <v>152888</v>
      </c>
    </row>
    <row r="272" spans="1:22" x14ac:dyDescent="0.25">
      <c r="A272" s="1">
        <v>34731</v>
      </c>
      <c r="Q272" s="7">
        <v>1316</v>
      </c>
      <c r="R272" s="7">
        <v>1294</v>
      </c>
      <c r="S272" s="7">
        <v>559</v>
      </c>
      <c r="T272" s="7">
        <v>1254</v>
      </c>
      <c r="U272" s="7">
        <v>346</v>
      </c>
      <c r="V272" s="14">
        <v>153856</v>
      </c>
    </row>
    <row r="273" spans="1:22" x14ac:dyDescent="0.25">
      <c r="A273" s="1">
        <v>34700</v>
      </c>
      <c r="Q273" s="7">
        <v>1407</v>
      </c>
      <c r="R273" s="7">
        <v>1423</v>
      </c>
      <c r="S273" s="7">
        <v>626</v>
      </c>
      <c r="T273" s="7">
        <v>1282</v>
      </c>
      <c r="U273" s="7">
        <v>341</v>
      </c>
      <c r="V273" s="14">
        <v>150459</v>
      </c>
    </row>
    <row r="274" spans="1:22" x14ac:dyDescent="0.25">
      <c r="A274" s="1">
        <v>34669</v>
      </c>
      <c r="Q274" s="7">
        <v>1455</v>
      </c>
      <c r="R274" s="7">
        <v>1386</v>
      </c>
      <c r="S274" s="7">
        <v>629</v>
      </c>
      <c r="T274" s="7">
        <v>1396</v>
      </c>
      <c r="U274" s="7">
        <v>336</v>
      </c>
      <c r="V274" s="14">
        <v>152489</v>
      </c>
    </row>
    <row r="275" spans="1:22" x14ac:dyDescent="0.25">
      <c r="A275" s="1">
        <v>34639</v>
      </c>
      <c r="Q275" s="7">
        <v>1511</v>
      </c>
      <c r="R275" s="7">
        <v>1365</v>
      </c>
      <c r="S275" s="7">
        <v>646</v>
      </c>
      <c r="T275" s="7">
        <v>1340</v>
      </c>
      <c r="U275" s="7">
        <v>333</v>
      </c>
      <c r="V275" s="14">
        <v>150038</v>
      </c>
    </row>
    <row r="276" spans="1:22" x14ac:dyDescent="0.25">
      <c r="A276" s="1">
        <v>34608</v>
      </c>
      <c r="Q276" s="7">
        <v>1450</v>
      </c>
      <c r="R276" s="7">
        <v>1378</v>
      </c>
      <c r="S276" s="7">
        <v>715</v>
      </c>
      <c r="T276" s="7">
        <v>1397</v>
      </c>
      <c r="U276" s="7">
        <v>330</v>
      </c>
      <c r="V276" s="14">
        <v>149547</v>
      </c>
    </row>
    <row r="277" spans="1:22" x14ac:dyDescent="0.25">
      <c r="A277" s="1">
        <v>34578</v>
      </c>
      <c r="Q277" s="7">
        <v>1474</v>
      </c>
      <c r="R277" s="7">
        <v>1414</v>
      </c>
      <c r="S277" s="7">
        <v>677</v>
      </c>
      <c r="T277" s="7">
        <v>1412</v>
      </c>
      <c r="U277" s="7">
        <v>331</v>
      </c>
      <c r="V277" s="14">
        <v>145487</v>
      </c>
    </row>
    <row r="278" spans="1:22" x14ac:dyDescent="0.25">
      <c r="A278" s="1">
        <v>34547</v>
      </c>
      <c r="Q278" s="7">
        <v>1450</v>
      </c>
      <c r="R278" s="7">
        <v>1348</v>
      </c>
      <c r="S278" s="7">
        <v>656</v>
      </c>
      <c r="T278" s="7">
        <v>1377</v>
      </c>
      <c r="U278" s="7">
        <v>323</v>
      </c>
      <c r="V278" s="14">
        <v>145884</v>
      </c>
    </row>
    <row r="279" spans="1:22" x14ac:dyDescent="0.25">
      <c r="A279" s="1">
        <v>34516</v>
      </c>
      <c r="Q279" s="7">
        <v>1439</v>
      </c>
      <c r="R279" s="7">
        <v>1281</v>
      </c>
      <c r="S279" s="7">
        <v>628</v>
      </c>
      <c r="T279" s="7">
        <v>1335</v>
      </c>
      <c r="U279" s="7">
        <v>319</v>
      </c>
      <c r="V279" s="14">
        <v>145013</v>
      </c>
    </row>
    <row r="280" spans="1:22" x14ac:dyDescent="0.25">
      <c r="A280" s="1">
        <v>34486</v>
      </c>
      <c r="Q280" s="7">
        <v>1409</v>
      </c>
      <c r="R280" s="7">
        <v>1336</v>
      </c>
      <c r="S280" s="7">
        <v>621</v>
      </c>
      <c r="T280" s="7">
        <v>1357</v>
      </c>
      <c r="U280" s="7">
        <v>315</v>
      </c>
      <c r="V280" s="14">
        <v>145063</v>
      </c>
    </row>
    <row r="281" spans="1:22" x14ac:dyDescent="0.25">
      <c r="A281" s="1">
        <v>34455</v>
      </c>
      <c r="Q281" s="7">
        <v>1526</v>
      </c>
      <c r="R281" s="7">
        <v>1430</v>
      </c>
      <c r="S281" s="7">
        <v>691</v>
      </c>
      <c r="T281" s="7">
        <v>1396</v>
      </c>
      <c r="U281" s="7">
        <v>302</v>
      </c>
      <c r="V281" s="14">
        <v>142630</v>
      </c>
    </row>
    <row r="282" spans="1:22" x14ac:dyDescent="0.25">
      <c r="A282" s="1">
        <v>34425</v>
      </c>
      <c r="Q282" s="7">
        <v>1465</v>
      </c>
      <c r="R282" s="7">
        <v>1374</v>
      </c>
      <c r="S282" s="7">
        <v>692</v>
      </c>
      <c r="T282" s="7">
        <v>1392</v>
      </c>
      <c r="U282" s="7">
        <v>297</v>
      </c>
      <c r="V282" s="14">
        <v>140336</v>
      </c>
    </row>
    <row r="283" spans="1:22" x14ac:dyDescent="0.25">
      <c r="A283" s="1">
        <v>34394</v>
      </c>
      <c r="Q283" s="7">
        <v>1564</v>
      </c>
      <c r="R283" s="7">
        <v>1257</v>
      </c>
      <c r="S283" s="7">
        <v>747</v>
      </c>
      <c r="T283" s="7">
        <v>1342</v>
      </c>
      <c r="U283" s="7">
        <v>298</v>
      </c>
      <c r="V283" s="14">
        <v>136548</v>
      </c>
    </row>
    <row r="284" spans="1:22" x14ac:dyDescent="0.25">
      <c r="A284" s="1">
        <v>34366</v>
      </c>
      <c r="Q284" s="7">
        <v>1337</v>
      </c>
      <c r="R284" s="7">
        <v>1353</v>
      </c>
      <c r="S284" s="7">
        <v>686</v>
      </c>
      <c r="T284" s="7">
        <v>1269</v>
      </c>
      <c r="U284" s="7">
        <v>295</v>
      </c>
      <c r="V284" s="14">
        <v>137141</v>
      </c>
    </row>
    <row r="285" spans="1:22" x14ac:dyDescent="0.25">
      <c r="A285" s="1">
        <v>34335</v>
      </c>
      <c r="Q285" s="7">
        <v>1272</v>
      </c>
      <c r="R285" s="7">
        <v>1228</v>
      </c>
      <c r="S285" s="7">
        <v>619</v>
      </c>
      <c r="T285" s="7">
        <v>1390</v>
      </c>
      <c r="U285" s="7">
        <v>294</v>
      </c>
      <c r="V285" s="14">
        <v>138498</v>
      </c>
    </row>
    <row r="286" spans="1:22" x14ac:dyDescent="0.25">
      <c r="A286" s="1">
        <v>34304</v>
      </c>
      <c r="Q286" s="7">
        <v>1533</v>
      </c>
      <c r="R286" s="7">
        <v>1289</v>
      </c>
      <c r="S286" s="7">
        <v>812</v>
      </c>
      <c r="T286" s="7">
        <v>1461</v>
      </c>
      <c r="U286" s="7">
        <v>293</v>
      </c>
      <c r="V286" s="14">
        <v>133565</v>
      </c>
    </row>
    <row r="287" spans="1:22" x14ac:dyDescent="0.25">
      <c r="A287" s="1">
        <v>34274</v>
      </c>
      <c r="Q287" s="7">
        <v>1376</v>
      </c>
      <c r="R287" s="7">
        <v>1235</v>
      </c>
      <c r="S287" s="7">
        <v>769</v>
      </c>
      <c r="T287" s="7">
        <v>1357</v>
      </c>
      <c r="U287" s="7">
        <v>293</v>
      </c>
      <c r="V287" s="14">
        <v>130391</v>
      </c>
    </row>
    <row r="288" spans="1:22" x14ac:dyDescent="0.25">
      <c r="A288" s="1">
        <v>34243</v>
      </c>
      <c r="Q288" s="7">
        <v>1392</v>
      </c>
      <c r="R288" s="7">
        <v>1246</v>
      </c>
      <c r="S288" s="7">
        <v>704</v>
      </c>
      <c r="T288" s="7">
        <v>1287</v>
      </c>
      <c r="U288" s="7">
        <v>290</v>
      </c>
      <c r="V288" s="14">
        <v>133168</v>
      </c>
    </row>
    <row r="289" spans="1:22" x14ac:dyDescent="0.25">
      <c r="A289" s="1">
        <v>34213</v>
      </c>
      <c r="Q289" s="7">
        <v>1343</v>
      </c>
      <c r="R289" s="7">
        <v>1172</v>
      </c>
      <c r="S289" s="7">
        <v>726</v>
      </c>
      <c r="T289" s="7">
        <v>1251</v>
      </c>
      <c r="U289" s="7">
        <v>287</v>
      </c>
      <c r="V289" s="14">
        <v>127233</v>
      </c>
    </row>
    <row r="290" spans="1:22" x14ac:dyDescent="0.25">
      <c r="A290" s="1">
        <v>34182</v>
      </c>
      <c r="Q290" s="7">
        <v>1300</v>
      </c>
      <c r="R290" s="7">
        <v>1264</v>
      </c>
      <c r="S290" s="7">
        <v>645</v>
      </c>
      <c r="T290" s="7">
        <v>1230</v>
      </c>
      <c r="U290" s="7">
        <v>286</v>
      </c>
      <c r="V290" s="14">
        <v>129378</v>
      </c>
    </row>
    <row r="291" spans="1:22" x14ac:dyDescent="0.25">
      <c r="A291" s="1">
        <v>34151</v>
      </c>
      <c r="Q291" s="7">
        <v>1254</v>
      </c>
      <c r="R291" s="7">
        <v>1090</v>
      </c>
      <c r="S291" s="7">
        <v>655</v>
      </c>
      <c r="T291" s="7">
        <v>1174</v>
      </c>
      <c r="U291" s="7">
        <v>278</v>
      </c>
      <c r="V291" s="14">
        <v>128111</v>
      </c>
    </row>
    <row r="292" spans="1:22" x14ac:dyDescent="0.25">
      <c r="A292" s="1">
        <v>34121</v>
      </c>
      <c r="Q292" s="7">
        <v>1280</v>
      </c>
      <c r="R292" s="7">
        <v>1193</v>
      </c>
      <c r="S292" s="7">
        <v>653</v>
      </c>
      <c r="T292" s="7">
        <v>1130</v>
      </c>
      <c r="U292" s="7">
        <v>275</v>
      </c>
      <c r="V292" s="14">
        <v>130212</v>
      </c>
    </row>
    <row r="293" spans="1:22" x14ac:dyDescent="0.25">
      <c r="A293" s="1">
        <v>34090</v>
      </c>
      <c r="Q293" s="7">
        <v>1260</v>
      </c>
      <c r="R293" s="7">
        <v>1111</v>
      </c>
      <c r="S293" s="7">
        <v>626</v>
      </c>
      <c r="T293" s="7">
        <v>1112</v>
      </c>
      <c r="U293" s="7">
        <v>275</v>
      </c>
      <c r="V293" s="14">
        <v>126529</v>
      </c>
    </row>
    <row r="294" spans="1:22" x14ac:dyDescent="0.25">
      <c r="A294" s="1">
        <v>34060</v>
      </c>
      <c r="Q294" s="7">
        <v>1258</v>
      </c>
      <c r="R294" s="7">
        <v>1216</v>
      </c>
      <c r="S294" s="7">
        <v>701</v>
      </c>
      <c r="T294" s="7">
        <v>1104</v>
      </c>
      <c r="U294" s="7">
        <v>272</v>
      </c>
      <c r="V294" s="14">
        <v>127395</v>
      </c>
    </row>
    <row r="295" spans="1:22" x14ac:dyDescent="0.25">
      <c r="A295" s="1">
        <v>34029</v>
      </c>
      <c r="Q295" s="7">
        <v>1083</v>
      </c>
      <c r="R295" s="7">
        <v>1105</v>
      </c>
      <c r="S295" s="7">
        <v>602</v>
      </c>
      <c r="T295" s="7">
        <v>1056</v>
      </c>
      <c r="U295" s="7">
        <v>270</v>
      </c>
      <c r="V295" s="14">
        <v>126762</v>
      </c>
    </row>
    <row r="296" spans="1:22" x14ac:dyDescent="0.25">
      <c r="A296" s="1">
        <v>34001</v>
      </c>
      <c r="Q296" s="7">
        <v>1210</v>
      </c>
      <c r="R296" s="7">
        <v>1236</v>
      </c>
      <c r="S296" s="7">
        <v>604</v>
      </c>
      <c r="T296" s="7">
        <v>1148</v>
      </c>
      <c r="U296" s="7">
        <v>267</v>
      </c>
      <c r="V296" s="14">
        <v>128854</v>
      </c>
    </row>
    <row r="297" spans="1:22" x14ac:dyDescent="0.25">
      <c r="A297" s="1">
        <v>33970</v>
      </c>
      <c r="Q297" s="7">
        <v>1210</v>
      </c>
      <c r="R297" s="7">
        <v>1135</v>
      </c>
      <c r="S297" s="7">
        <v>596</v>
      </c>
      <c r="T297" s="7">
        <v>1177</v>
      </c>
      <c r="U297" s="7">
        <v>266</v>
      </c>
      <c r="V297" s="14">
        <v>121637</v>
      </c>
    </row>
    <row r="298" spans="1:22" x14ac:dyDescent="0.25">
      <c r="A298" s="1">
        <v>33939</v>
      </c>
      <c r="Q298" s="7">
        <v>1227</v>
      </c>
      <c r="R298" s="7">
        <v>1199</v>
      </c>
      <c r="S298" s="7">
        <v>650</v>
      </c>
      <c r="T298" s="7">
        <v>1176</v>
      </c>
      <c r="U298" s="7">
        <v>265</v>
      </c>
      <c r="V298" s="14">
        <v>126080</v>
      </c>
    </row>
    <row r="299" spans="1:22" x14ac:dyDescent="0.25">
      <c r="A299" s="1">
        <v>33909</v>
      </c>
      <c r="Q299" s="7">
        <v>1214</v>
      </c>
      <c r="R299" s="7">
        <v>1224</v>
      </c>
      <c r="S299" s="7">
        <v>614</v>
      </c>
      <c r="T299" s="7">
        <v>1118</v>
      </c>
      <c r="U299" s="7">
        <v>262</v>
      </c>
      <c r="V299" s="14">
        <v>122374</v>
      </c>
    </row>
    <row r="300" spans="1:22" x14ac:dyDescent="0.25">
      <c r="A300" s="1">
        <v>33878</v>
      </c>
      <c r="Q300" s="7">
        <v>1244</v>
      </c>
      <c r="R300" s="7">
        <v>1139</v>
      </c>
      <c r="S300" s="7">
        <v>621</v>
      </c>
      <c r="T300" s="7">
        <v>1132</v>
      </c>
      <c r="U300" s="7">
        <v>264</v>
      </c>
      <c r="V300" s="14">
        <v>127392</v>
      </c>
    </row>
    <row r="301" spans="1:22" x14ac:dyDescent="0.25">
      <c r="A301" s="1">
        <v>33848</v>
      </c>
      <c r="Q301" s="7">
        <v>1186</v>
      </c>
      <c r="R301" s="7">
        <v>1123</v>
      </c>
      <c r="S301" s="7">
        <v>650</v>
      </c>
      <c r="T301" s="7">
        <v>1114</v>
      </c>
      <c r="U301" s="7">
        <v>265</v>
      </c>
      <c r="V301" s="14">
        <v>120711</v>
      </c>
    </row>
    <row r="302" spans="1:22" x14ac:dyDescent="0.25">
      <c r="A302" s="1">
        <v>33817</v>
      </c>
      <c r="Q302" s="7">
        <v>1226</v>
      </c>
      <c r="R302" s="7">
        <v>1140</v>
      </c>
      <c r="S302" s="7">
        <v>636</v>
      </c>
      <c r="T302" s="7">
        <v>1075</v>
      </c>
      <c r="U302" s="7">
        <v>269</v>
      </c>
      <c r="V302" s="14">
        <v>120411</v>
      </c>
    </row>
    <row r="303" spans="1:22" x14ac:dyDescent="0.25">
      <c r="A303" s="1">
        <v>33786</v>
      </c>
      <c r="Q303" s="7">
        <v>1139</v>
      </c>
      <c r="R303" s="7">
        <v>1251</v>
      </c>
      <c r="S303" s="7">
        <v>627</v>
      </c>
      <c r="T303" s="7">
        <v>1089</v>
      </c>
      <c r="U303" s="7">
        <v>271</v>
      </c>
      <c r="V303" s="14">
        <v>122590</v>
      </c>
    </row>
    <row r="304" spans="1:22" x14ac:dyDescent="0.25">
      <c r="A304" s="1">
        <v>33756</v>
      </c>
      <c r="Q304" s="7">
        <v>1145</v>
      </c>
      <c r="R304" s="7">
        <v>1189</v>
      </c>
      <c r="S304" s="7">
        <v>596</v>
      </c>
      <c r="T304" s="7">
        <v>1057</v>
      </c>
      <c r="U304" s="7">
        <v>273</v>
      </c>
      <c r="V304" s="14">
        <v>122834</v>
      </c>
    </row>
    <row r="305" spans="1:22" x14ac:dyDescent="0.25">
      <c r="A305" s="1">
        <v>33725</v>
      </c>
      <c r="Q305" s="7">
        <v>1214</v>
      </c>
      <c r="R305" s="7">
        <v>1187</v>
      </c>
      <c r="S305" s="7">
        <v>554</v>
      </c>
      <c r="T305" s="7">
        <v>1056</v>
      </c>
      <c r="U305" s="7">
        <v>273</v>
      </c>
      <c r="V305" s="14">
        <v>125822</v>
      </c>
    </row>
    <row r="306" spans="1:22" x14ac:dyDescent="0.25">
      <c r="A306" s="1">
        <v>33695</v>
      </c>
      <c r="Q306" s="7">
        <v>1099</v>
      </c>
      <c r="R306" s="7">
        <v>1083</v>
      </c>
      <c r="S306" s="7">
        <v>546</v>
      </c>
      <c r="T306" s="7">
        <v>1054</v>
      </c>
      <c r="U306" s="7">
        <v>274</v>
      </c>
      <c r="V306" s="14">
        <v>124470</v>
      </c>
    </row>
    <row r="307" spans="1:22" x14ac:dyDescent="0.25">
      <c r="A307" s="1">
        <v>33664</v>
      </c>
      <c r="Q307" s="7">
        <v>1297</v>
      </c>
      <c r="R307" s="7">
        <v>1128</v>
      </c>
      <c r="S307" s="7">
        <v>553</v>
      </c>
      <c r="T307" s="7">
        <v>1082</v>
      </c>
      <c r="U307" s="7">
        <v>279</v>
      </c>
      <c r="V307" s="14">
        <v>120025</v>
      </c>
    </row>
    <row r="308" spans="1:22" x14ac:dyDescent="0.25">
      <c r="A308" s="1">
        <v>33635</v>
      </c>
      <c r="Q308" s="7">
        <v>1250</v>
      </c>
      <c r="R308" s="7">
        <v>1098</v>
      </c>
      <c r="S308" s="7">
        <v>639</v>
      </c>
      <c r="T308" s="7">
        <v>1146</v>
      </c>
      <c r="U308" s="7">
        <v>269</v>
      </c>
      <c r="V308" s="14">
        <v>114535</v>
      </c>
    </row>
    <row r="309" spans="1:22" x14ac:dyDescent="0.25">
      <c r="Q309" s="7">
        <v>1176</v>
      </c>
      <c r="R309" s="7">
        <v>1061</v>
      </c>
      <c r="S309" s="7">
        <v>676</v>
      </c>
      <c r="T309" s="7">
        <v>1077</v>
      </c>
      <c r="U309" s="7">
        <v>281</v>
      </c>
    </row>
    <row r="310" spans="1:22" x14ac:dyDescent="0.25">
      <c r="Q310" s="7">
        <v>1079</v>
      </c>
      <c r="R310" s="7">
        <v>1002</v>
      </c>
      <c r="S310" s="7">
        <v>558</v>
      </c>
      <c r="T310" s="7">
        <v>1061</v>
      </c>
      <c r="U310" s="7">
        <v>284</v>
      </c>
    </row>
    <row r="311" spans="1:22" x14ac:dyDescent="0.25">
      <c r="Q311" s="7">
        <v>1103</v>
      </c>
      <c r="R311" s="7">
        <v>1013</v>
      </c>
      <c r="S311" s="7">
        <v>575</v>
      </c>
      <c r="T311" s="7">
        <v>984</v>
      </c>
      <c r="U311" s="7">
        <v>287</v>
      </c>
    </row>
    <row r="312" spans="1:22" x14ac:dyDescent="0.25">
      <c r="Q312" s="7">
        <v>1079</v>
      </c>
      <c r="R312" s="7">
        <v>1076</v>
      </c>
      <c r="S312" s="7">
        <v>524</v>
      </c>
      <c r="T312" s="7">
        <v>991</v>
      </c>
      <c r="U312" s="7">
        <v>289</v>
      </c>
    </row>
    <row r="313" spans="1:22" x14ac:dyDescent="0.25">
      <c r="Q313" s="7">
        <v>1015</v>
      </c>
      <c r="R313" s="7">
        <v>1216</v>
      </c>
      <c r="S313" s="7">
        <v>487</v>
      </c>
      <c r="T313" s="7">
        <v>974</v>
      </c>
      <c r="U313" s="7">
        <v>291</v>
      </c>
    </row>
    <row r="314" spans="1:22" x14ac:dyDescent="0.25">
      <c r="Q314" s="7">
        <v>1049</v>
      </c>
      <c r="R314" s="7">
        <v>1050</v>
      </c>
      <c r="S314" s="7">
        <v>526</v>
      </c>
      <c r="T314" s="7">
        <v>944</v>
      </c>
      <c r="U314" s="7">
        <v>291</v>
      </c>
    </row>
    <row r="315" spans="1:22" x14ac:dyDescent="0.25">
      <c r="Q315" s="7">
        <v>1063</v>
      </c>
      <c r="R315" s="7">
        <v>1076</v>
      </c>
      <c r="S315" s="7">
        <v>511</v>
      </c>
      <c r="T315" s="7">
        <v>973</v>
      </c>
      <c r="U315" s="7">
        <v>294</v>
      </c>
    </row>
    <row r="316" spans="1:22" x14ac:dyDescent="0.25">
      <c r="Q316" s="7">
        <v>1036</v>
      </c>
      <c r="R316" s="7">
        <v>1093</v>
      </c>
      <c r="S316" s="7">
        <v>516</v>
      </c>
      <c r="T316" s="7">
        <v>964</v>
      </c>
      <c r="U316" s="7">
        <v>295</v>
      </c>
    </row>
    <row r="317" spans="1:22" x14ac:dyDescent="0.25">
      <c r="Q317" s="7">
        <v>996</v>
      </c>
      <c r="R317" s="7">
        <v>1070</v>
      </c>
      <c r="S317" s="7">
        <v>517</v>
      </c>
      <c r="T317" s="7">
        <v>991</v>
      </c>
      <c r="U317" s="7">
        <v>298</v>
      </c>
    </row>
    <row r="318" spans="1:22" x14ac:dyDescent="0.25">
      <c r="Q318" s="7">
        <v>1001</v>
      </c>
      <c r="R318" s="7">
        <v>1093</v>
      </c>
      <c r="S318" s="7">
        <v>508</v>
      </c>
      <c r="T318" s="7">
        <v>916</v>
      </c>
      <c r="U318" s="7">
        <v>302</v>
      </c>
    </row>
    <row r="319" spans="1:22" x14ac:dyDescent="0.25">
      <c r="Q319" s="7">
        <v>921</v>
      </c>
      <c r="R319" s="7">
        <v>1176</v>
      </c>
      <c r="S319" s="7">
        <v>507</v>
      </c>
      <c r="T319" s="7">
        <v>911</v>
      </c>
      <c r="U319" s="7">
        <v>308</v>
      </c>
    </row>
    <row r="320" spans="1:22" x14ac:dyDescent="0.25">
      <c r="Q320" s="7">
        <v>965</v>
      </c>
      <c r="R320" s="7">
        <v>1090</v>
      </c>
      <c r="S320" s="7">
        <v>482</v>
      </c>
      <c r="T320" s="7">
        <v>853</v>
      </c>
      <c r="U320" s="7">
        <v>314</v>
      </c>
    </row>
    <row r="321" spans="17:21" x14ac:dyDescent="0.25">
      <c r="Q321" s="7">
        <v>798</v>
      </c>
      <c r="R321" s="7">
        <v>1149</v>
      </c>
      <c r="S321" s="7">
        <v>401</v>
      </c>
      <c r="T321" s="7">
        <v>786</v>
      </c>
      <c r="U321" s="7">
        <v>315</v>
      </c>
    </row>
    <row r="322" spans="17:21" x14ac:dyDescent="0.25">
      <c r="Q322" s="7">
        <v>969</v>
      </c>
      <c r="R322" s="7">
        <v>1173</v>
      </c>
      <c r="S322" s="7">
        <v>464</v>
      </c>
      <c r="T322" s="7">
        <v>861</v>
      </c>
      <c r="U322" s="7">
        <v>321</v>
      </c>
    </row>
    <row r="323" spans="17:21" x14ac:dyDescent="0.25">
      <c r="Q323" s="7">
        <v>1145</v>
      </c>
      <c r="R323" s="7">
        <v>1248</v>
      </c>
      <c r="S323" s="7">
        <v>493</v>
      </c>
      <c r="T323" s="7">
        <v>941</v>
      </c>
      <c r="U323" s="7">
        <v>328</v>
      </c>
    </row>
    <row r="324" spans="17:21" x14ac:dyDescent="0.25">
      <c r="Q324" s="7">
        <v>1014</v>
      </c>
      <c r="R324" s="7">
        <v>1282</v>
      </c>
      <c r="S324" s="7">
        <v>465</v>
      </c>
      <c r="T324" s="7">
        <v>925</v>
      </c>
      <c r="U324" s="7">
        <v>335</v>
      </c>
    </row>
    <row r="325" spans="17:21" x14ac:dyDescent="0.25">
      <c r="Q325" s="7">
        <v>1110</v>
      </c>
      <c r="R325" s="7">
        <v>1312</v>
      </c>
      <c r="S325" s="7">
        <v>496</v>
      </c>
      <c r="T325" s="7">
        <v>976</v>
      </c>
      <c r="U325" s="7">
        <v>339</v>
      </c>
    </row>
    <row r="326" spans="17:21" x14ac:dyDescent="0.25">
      <c r="Q326" s="7">
        <v>1115</v>
      </c>
      <c r="R326" s="7">
        <v>1307</v>
      </c>
      <c r="S326" s="7">
        <v>528</v>
      </c>
      <c r="T326" s="7">
        <v>1069</v>
      </c>
      <c r="U326" s="7">
        <v>344</v>
      </c>
    </row>
    <row r="327" spans="17:21" x14ac:dyDescent="0.25">
      <c r="Q327" s="7">
        <v>1171</v>
      </c>
      <c r="R327" s="7">
        <v>1295</v>
      </c>
      <c r="S327" s="7">
        <v>542</v>
      </c>
      <c r="T327" s="7">
        <v>1078</v>
      </c>
      <c r="U327" s="7">
        <v>350</v>
      </c>
    </row>
    <row r="328" spans="17:21" x14ac:dyDescent="0.25">
      <c r="Q328" s="7">
        <v>1177</v>
      </c>
      <c r="R328" s="7">
        <v>1263</v>
      </c>
      <c r="S328" s="7">
        <v>545</v>
      </c>
      <c r="T328" s="7">
        <v>1108</v>
      </c>
      <c r="U328" s="7">
        <v>353</v>
      </c>
    </row>
    <row r="329" spans="17:21" x14ac:dyDescent="0.25">
      <c r="Q329" s="7">
        <v>1212</v>
      </c>
      <c r="R329" s="7">
        <v>1351</v>
      </c>
      <c r="S329" s="7">
        <v>534</v>
      </c>
      <c r="T329" s="7">
        <v>1067</v>
      </c>
      <c r="U329" s="7">
        <v>358</v>
      </c>
    </row>
    <row r="330" spans="17:21" x14ac:dyDescent="0.25">
      <c r="Q330" s="7">
        <v>1248</v>
      </c>
      <c r="R330" s="7">
        <v>1332</v>
      </c>
      <c r="S330" s="7">
        <v>542</v>
      </c>
      <c r="T330" s="7">
        <v>1136</v>
      </c>
      <c r="U330" s="7">
        <v>362</v>
      </c>
    </row>
    <row r="331" spans="17:21" x14ac:dyDescent="0.25">
      <c r="Q331" s="7">
        <v>1289</v>
      </c>
      <c r="R331" s="7">
        <v>1345</v>
      </c>
      <c r="S331" s="7">
        <v>574</v>
      </c>
      <c r="T331" s="7">
        <v>1246</v>
      </c>
      <c r="U331" s="7">
        <v>362</v>
      </c>
    </row>
    <row r="332" spans="17:21" x14ac:dyDescent="0.25">
      <c r="Q332" s="7">
        <v>1437</v>
      </c>
      <c r="R332" s="7">
        <v>1352</v>
      </c>
      <c r="S332" s="7">
        <v>591</v>
      </c>
      <c r="T332" s="7">
        <v>1329</v>
      </c>
      <c r="U332" s="7">
        <v>365</v>
      </c>
    </row>
    <row r="333" spans="17:21" x14ac:dyDescent="0.25">
      <c r="Q333" s="7">
        <v>1551</v>
      </c>
      <c r="R333" s="7">
        <v>1508</v>
      </c>
      <c r="S333" s="7">
        <v>620</v>
      </c>
      <c r="T333" s="7">
        <v>1748</v>
      </c>
      <c r="U333" s="7">
        <v>365</v>
      </c>
    </row>
    <row r="334" spans="17:21" x14ac:dyDescent="0.25">
      <c r="Q334" s="7">
        <v>1251</v>
      </c>
      <c r="R334" s="7">
        <v>1304</v>
      </c>
      <c r="S334" s="7">
        <v>630</v>
      </c>
      <c r="T334" s="7">
        <v>1422</v>
      </c>
      <c r="U334" s="7">
        <v>365</v>
      </c>
    </row>
    <row r="335" spans="17:21" x14ac:dyDescent="0.25">
      <c r="Q335" s="7">
        <v>1351</v>
      </c>
      <c r="R335" s="7">
        <v>1475</v>
      </c>
      <c r="S335" s="7">
        <v>684</v>
      </c>
      <c r="T335" s="7">
        <v>1344</v>
      </c>
      <c r="U335" s="7">
        <v>365</v>
      </c>
    </row>
    <row r="336" spans="17:21" x14ac:dyDescent="0.25">
      <c r="Q336" s="7">
        <v>1410</v>
      </c>
      <c r="R336" s="7">
        <v>1333</v>
      </c>
      <c r="S336" s="7">
        <v>645</v>
      </c>
      <c r="T336" s="7">
        <v>1365</v>
      </c>
      <c r="U336" s="7">
        <v>365</v>
      </c>
    </row>
    <row r="337" spans="17:21" x14ac:dyDescent="0.25">
      <c r="Q337" s="7">
        <v>1279</v>
      </c>
      <c r="R337" s="7">
        <v>1338</v>
      </c>
      <c r="S337" s="7">
        <v>639</v>
      </c>
      <c r="T337" s="7">
        <v>1314</v>
      </c>
      <c r="U337" s="7">
        <v>366</v>
      </c>
    </row>
    <row r="338" spans="17:21" x14ac:dyDescent="0.25">
      <c r="Q338" s="7">
        <v>1332</v>
      </c>
      <c r="R338" s="7">
        <v>1429</v>
      </c>
      <c r="S338" s="7">
        <v>697</v>
      </c>
      <c r="T338" s="7">
        <v>1334</v>
      </c>
      <c r="U338" s="7">
        <v>364</v>
      </c>
    </row>
    <row r="339" spans="17:21" x14ac:dyDescent="0.25">
      <c r="Q339" s="7">
        <v>1427</v>
      </c>
      <c r="R339" s="7">
        <v>1386</v>
      </c>
      <c r="S339" s="7">
        <v>731</v>
      </c>
      <c r="T339" s="7">
        <v>1283</v>
      </c>
      <c r="U339" s="7">
        <v>369</v>
      </c>
    </row>
    <row r="340" spans="17:21" x14ac:dyDescent="0.25">
      <c r="Q340" s="7">
        <v>1397</v>
      </c>
      <c r="R340" s="7">
        <v>1346</v>
      </c>
      <c r="S340" s="7">
        <v>642</v>
      </c>
      <c r="T340" s="7">
        <v>1322</v>
      </c>
      <c r="U340" s="7">
        <v>375</v>
      </c>
    </row>
    <row r="341" spans="17:21" x14ac:dyDescent="0.25">
      <c r="Q341" s="7">
        <v>1331</v>
      </c>
      <c r="R341" s="7">
        <v>1449</v>
      </c>
      <c r="S341" s="7">
        <v>656</v>
      </c>
      <c r="T341" s="7">
        <v>1381</v>
      </c>
      <c r="U341" s="7">
        <v>377</v>
      </c>
    </row>
    <row r="342" spans="17:21" x14ac:dyDescent="0.25">
      <c r="Q342" s="7">
        <v>1339</v>
      </c>
      <c r="R342" s="7">
        <v>1542</v>
      </c>
      <c r="S342" s="7">
        <v>608</v>
      </c>
      <c r="T342" s="7">
        <v>1376</v>
      </c>
      <c r="U342" s="7">
        <v>376</v>
      </c>
    </row>
    <row r="343" spans="17:21" x14ac:dyDescent="0.25">
      <c r="Q343" s="7">
        <v>1422</v>
      </c>
      <c r="R343" s="7">
        <v>1442</v>
      </c>
      <c r="S343" s="7">
        <v>567</v>
      </c>
      <c r="T343" s="7">
        <v>1214</v>
      </c>
      <c r="U343" s="7">
        <v>375</v>
      </c>
    </row>
    <row r="344" spans="17:21" x14ac:dyDescent="0.25">
      <c r="Q344" s="7">
        <v>1425</v>
      </c>
      <c r="R344" s="7">
        <v>1597</v>
      </c>
      <c r="S344" s="7">
        <v>622</v>
      </c>
      <c r="T344" s="7">
        <v>1383</v>
      </c>
      <c r="U344" s="7">
        <v>373</v>
      </c>
    </row>
    <row r="345" spans="17:21" x14ac:dyDescent="0.25">
      <c r="Q345" s="7">
        <v>1621</v>
      </c>
      <c r="R345" s="7">
        <v>1561</v>
      </c>
      <c r="S345" s="7">
        <v>719</v>
      </c>
      <c r="T345" s="7">
        <v>1466</v>
      </c>
      <c r="U345" s="7">
        <v>369</v>
      </c>
    </row>
    <row r="346" spans="17:21" x14ac:dyDescent="0.25">
      <c r="Q346" s="7">
        <v>1563</v>
      </c>
      <c r="R346" s="7">
        <v>1547</v>
      </c>
      <c r="S346" s="7">
        <v>658</v>
      </c>
      <c r="T346" s="7">
        <v>1501</v>
      </c>
      <c r="U346" s="7">
        <v>368</v>
      </c>
    </row>
    <row r="347" spans="17:21" x14ac:dyDescent="0.25">
      <c r="Q347" s="7">
        <v>1569</v>
      </c>
      <c r="R347" s="7">
        <v>1407</v>
      </c>
      <c r="S347" s="7">
        <v>628</v>
      </c>
      <c r="T347" s="7">
        <v>1508</v>
      </c>
      <c r="U347" s="7">
        <v>366</v>
      </c>
    </row>
    <row r="348" spans="17:21" x14ac:dyDescent="0.25">
      <c r="Q348" s="7">
        <v>1522</v>
      </c>
      <c r="R348" s="7">
        <v>1529</v>
      </c>
      <c r="S348" s="7">
        <v>718</v>
      </c>
      <c r="T348" s="7">
        <v>1516</v>
      </c>
      <c r="U348" s="7">
        <v>355</v>
      </c>
    </row>
    <row r="349" spans="17:21" x14ac:dyDescent="0.25">
      <c r="Q349" s="7">
        <v>1492</v>
      </c>
      <c r="R349" s="7">
        <v>1531</v>
      </c>
      <c r="S349" s="7">
        <v>703</v>
      </c>
      <c r="T349" s="7">
        <v>1436</v>
      </c>
      <c r="U349" s="7">
        <v>363</v>
      </c>
    </row>
    <row r="350" spans="17:21" x14ac:dyDescent="0.25">
      <c r="Q350" s="7">
        <v>1493</v>
      </c>
      <c r="R350" s="7">
        <v>1551</v>
      </c>
      <c r="S350" s="7">
        <v>688</v>
      </c>
      <c r="T350" s="7">
        <v>1460</v>
      </c>
      <c r="U350" s="7">
        <v>365</v>
      </c>
    </row>
    <row r="351" spans="17:21" x14ac:dyDescent="0.25">
      <c r="Q351" s="7">
        <v>1467</v>
      </c>
      <c r="R351" s="7">
        <v>1527</v>
      </c>
      <c r="S351" s="7">
        <v>679</v>
      </c>
      <c r="T351" s="7">
        <v>1439</v>
      </c>
      <c r="U351" s="7">
        <v>365</v>
      </c>
    </row>
    <row r="352" spans="17:21" x14ac:dyDescent="0.25">
      <c r="Q352" s="7">
        <v>1478</v>
      </c>
      <c r="R352" s="7">
        <v>1512</v>
      </c>
      <c r="S352" s="7">
        <v>717</v>
      </c>
      <c r="T352" s="7">
        <v>1485</v>
      </c>
      <c r="U352" s="7">
        <v>365</v>
      </c>
    </row>
    <row r="353" spans="17:21" x14ac:dyDescent="0.25">
      <c r="Q353" s="7">
        <v>1421</v>
      </c>
      <c r="R353" s="7">
        <v>1483</v>
      </c>
      <c r="S353" s="7">
        <v>684</v>
      </c>
      <c r="T353" s="7">
        <v>1444</v>
      </c>
      <c r="U353" s="7">
        <v>367</v>
      </c>
    </row>
    <row r="354" spans="17:21" x14ac:dyDescent="0.25">
      <c r="Q354" s="7">
        <v>1573</v>
      </c>
      <c r="R354" s="7">
        <v>1615</v>
      </c>
      <c r="S354" s="7">
        <v>699</v>
      </c>
      <c r="T354" s="7">
        <v>1429</v>
      </c>
      <c r="U354" s="7">
        <v>365</v>
      </c>
    </row>
    <row r="355" spans="17:21" x14ac:dyDescent="0.25">
      <c r="Q355" s="7">
        <v>1532</v>
      </c>
      <c r="R355" s="7">
        <v>1600</v>
      </c>
      <c r="S355" s="7">
        <v>669</v>
      </c>
      <c r="T355" s="7">
        <v>1525</v>
      </c>
      <c r="U355" s="7">
        <v>372</v>
      </c>
    </row>
    <row r="356" spans="17:21" x14ac:dyDescent="0.25">
      <c r="Q356" s="7">
        <v>1473</v>
      </c>
      <c r="R356" s="7">
        <v>1450</v>
      </c>
      <c r="S356" s="7">
        <v>663</v>
      </c>
      <c r="T356" s="7">
        <v>1438</v>
      </c>
      <c r="U356" s="7">
        <v>357</v>
      </c>
    </row>
    <row r="357" spans="17:21" x14ac:dyDescent="0.25">
      <c r="Q357" s="7">
        <v>1271</v>
      </c>
      <c r="R357" s="7">
        <v>1554</v>
      </c>
      <c r="S357" s="7">
        <v>585</v>
      </c>
      <c r="T357" s="7">
        <v>1244</v>
      </c>
      <c r="U357" s="7">
        <v>367</v>
      </c>
    </row>
    <row r="358" spans="17:21" x14ac:dyDescent="0.25">
      <c r="Q358" s="7">
        <v>1400</v>
      </c>
      <c r="R358" s="7">
        <v>1632</v>
      </c>
      <c r="S358" s="7">
        <v>595</v>
      </c>
      <c r="T358" s="7">
        <v>1345</v>
      </c>
      <c r="U358" s="7">
        <v>366</v>
      </c>
    </row>
    <row r="359" spans="17:21" x14ac:dyDescent="0.25">
      <c r="Q359" s="7">
        <v>1656</v>
      </c>
      <c r="R359" s="7">
        <v>1578</v>
      </c>
      <c r="S359" s="7">
        <v>625</v>
      </c>
      <c r="T359" s="7">
        <v>1457</v>
      </c>
      <c r="U359" s="7">
        <v>363</v>
      </c>
    </row>
    <row r="360" spans="17:21" x14ac:dyDescent="0.25">
      <c r="Q360" s="7">
        <v>1515</v>
      </c>
      <c r="R360" s="7">
        <v>1577</v>
      </c>
      <c r="S360" s="7">
        <v>650</v>
      </c>
      <c r="T360" s="7">
        <v>1447</v>
      </c>
      <c r="U360" s="7">
        <v>361</v>
      </c>
    </row>
    <row r="361" spans="17:21" x14ac:dyDescent="0.25">
      <c r="Q361" s="7">
        <v>1695</v>
      </c>
      <c r="R361" s="7">
        <v>1587</v>
      </c>
      <c r="S361" s="7">
        <v>666</v>
      </c>
      <c r="T361" s="7">
        <v>1514</v>
      </c>
      <c r="U361" s="7">
        <v>362</v>
      </c>
    </row>
    <row r="362" spans="17:21" x14ac:dyDescent="0.25">
      <c r="Q362" s="7">
        <v>1605</v>
      </c>
      <c r="R362" s="7">
        <v>1624</v>
      </c>
      <c r="S362" s="7">
        <v>657</v>
      </c>
      <c r="T362" s="7">
        <v>1511</v>
      </c>
      <c r="U362" s="7">
        <v>362</v>
      </c>
    </row>
    <row r="363" spans="17:21" x14ac:dyDescent="0.25">
      <c r="Q363" s="7">
        <v>1575</v>
      </c>
      <c r="R363" s="7">
        <v>1685</v>
      </c>
      <c r="S363" s="7">
        <v>658</v>
      </c>
      <c r="T363" s="7">
        <v>1516</v>
      </c>
      <c r="U363" s="7">
        <v>360</v>
      </c>
    </row>
    <row r="364" spans="17:21" x14ac:dyDescent="0.25">
      <c r="Q364" s="7">
        <v>1594</v>
      </c>
      <c r="R364" s="7">
        <v>1635</v>
      </c>
      <c r="S364" s="7">
        <v>637</v>
      </c>
      <c r="T364" s="7">
        <v>1522</v>
      </c>
      <c r="U364" s="7">
        <v>358</v>
      </c>
    </row>
    <row r="365" spans="17:21" x14ac:dyDescent="0.25">
      <c r="Q365" s="7">
        <v>1628</v>
      </c>
      <c r="R365" s="7">
        <v>1713</v>
      </c>
      <c r="S365" s="7">
        <v>651</v>
      </c>
      <c r="T365" s="7">
        <v>1500</v>
      </c>
      <c r="U365" s="7">
        <v>353</v>
      </c>
    </row>
    <row r="366" spans="17:21" x14ac:dyDescent="0.25">
      <c r="Q366" s="7">
        <v>1614</v>
      </c>
      <c r="R366" s="7">
        <v>1735</v>
      </c>
      <c r="S366" s="7">
        <v>735</v>
      </c>
      <c r="T366" s="7">
        <v>1601</v>
      </c>
      <c r="U366" s="7">
        <v>358</v>
      </c>
    </row>
    <row r="367" spans="17:21" x14ac:dyDescent="0.25">
      <c r="Q367" s="7">
        <v>1726</v>
      </c>
      <c r="R367" s="7">
        <v>1694</v>
      </c>
      <c r="S367" s="7">
        <v>713</v>
      </c>
      <c r="T367" s="7">
        <v>1704</v>
      </c>
      <c r="U367" s="7">
        <v>358</v>
      </c>
    </row>
    <row r="368" spans="17:21" x14ac:dyDescent="0.25">
      <c r="Q368" s="7">
        <v>1784</v>
      </c>
      <c r="R368" s="7">
        <v>1771</v>
      </c>
      <c r="S368" s="7">
        <v>732</v>
      </c>
      <c r="T368" s="7">
        <v>1689</v>
      </c>
      <c r="U368" s="7">
        <v>357</v>
      </c>
    </row>
    <row r="369" spans="17:21" x14ac:dyDescent="0.25">
      <c r="Q369" s="7">
        <v>1774</v>
      </c>
      <c r="R369" s="7">
        <v>1862</v>
      </c>
      <c r="S369" s="7">
        <v>709</v>
      </c>
      <c r="T369" s="7">
        <v>1690</v>
      </c>
      <c r="U369" s="7">
        <v>356</v>
      </c>
    </row>
    <row r="370" spans="17:21" x14ac:dyDescent="0.25">
      <c r="Q370" s="7">
        <v>1833</v>
      </c>
      <c r="R370" s="7">
        <v>1840</v>
      </c>
      <c r="S370" s="7">
        <v>784</v>
      </c>
      <c r="T370" s="7">
        <v>1903</v>
      </c>
      <c r="U370" s="7">
        <v>357</v>
      </c>
    </row>
    <row r="371" spans="17:21" x14ac:dyDescent="0.25">
      <c r="Q371" s="7">
        <v>1623</v>
      </c>
      <c r="R371" s="7">
        <v>1793</v>
      </c>
      <c r="S371" s="7">
        <v>707</v>
      </c>
      <c r="T371" s="7">
        <v>1644</v>
      </c>
      <c r="U371" s="7">
        <v>354</v>
      </c>
    </row>
    <row r="372" spans="17:21" x14ac:dyDescent="0.25">
      <c r="Q372" s="7">
        <v>1681</v>
      </c>
      <c r="R372" s="7">
        <v>1782</v>
      </c>
      <c r="S372" s="7">
        <v>669</v>
      </c>
      <c r="T372" s="7">
        <v>1675</v>
      </c>
      <c r="U372" s="7">
        <v>357</v>
      </c>
    </row>
    <row r="373" spans="17:21" x14ac:dyDescent="0.25">
      <c r="Q373" s="7">
        <v>1687</v>
      </c>
      <c r="R373" s="7">
        <v>1732</v>
      </c>
      <c r="S373" s="7">
        <v>763</v>
      </c>
      <c r="T373" s="7">
        <v>1686</v>
      </c>
      <c r="U373" s="7">
        <v>354</v>
      </c>
    </row>
    <row r="374" spans="17:21" x14ac:dyDescent="0.25">
      <c r="Q374" s="7">
        <v>1807</v>
      </c>
      <c r="R374" s="7">
        <v>1763</v>
      </c>
      <c r="S374" s="7">
        <v>621</v>
      </c>
      <c r="T374" s="7">
        <v>1726</v>
      </c>
      <c r="U374" s="7">
        <v>350</v>
      </c>
    </row>
    <row r="375" spans="17:21" x14ac:dyDescent="0.25">
      <c r="Q375" s="7">
        <v>1782</v>
      </c>
      <c r="R375" s="7">
        <v>1722</v>
      </c>
      <c r="S375" s="7">
        <v>698</v>
      </c>
      <c r="T375" s="7">
        <v>1780</v>
      </c>
      <c r="U375" s="7">
        <v>349</v>
      </c>
    </row>
    <row r="376" spans="17:21" x14ac:dyDescent="0.25">
      <c r="Q376" s="7">
        <v>1847</v>
      </c>
      <c r="R376" s="7">
        <v>1672</v>
      </c>
      <c r="S376" s="7">
        <v>728</v>
      </c>
      <c r="T376" s="7">
        <v>1790</v>
      </c>
      <c r="U376" s="7">
        <v>340</v>
      </c>
    </row>
    <row r="377" spans="17:21" x14ac:dyDescent="0.25">
      <c r="Q377" s="7">
        <v>1854</v>
      </c>
      <c r="R377" s="7">
        <v>1833</v>
      </c>
      <c r="S377" s="7">
        <v>789</v>
      </c>
      <c r="T377" s="7">
        <v>1797</v>
      </c>
      <c r="U377" s="7">
        <v>337</v>
      </c>
    </row>
    <row r="378" spans="17:21" x14ac:dyDescent="0.25">
      <c r="Q378" s="7">
        <v>1933</v>
      </c>
      <c r="R378" s="7">
        <v>1685</v>
      </c>
      <c r="S378" s="7">
        <v>857</v>
      </c>
      <c r="T378" s="7">
        <v>1858</v>
      </c>
      <c r="U378" s="7">
        <v>336</v>
      </c>
    </row>
    <row r="379" spans="17:21" x14ac:dyDescent="0.25">
      <c r="Q379" s="7">
        <v>1876</v>
      </c>
      <c r="R379" s="7">
        <v>1756</v>
      </c>
      <c r="S379" s="7">
        <v>880</v>
      </c>
      <c r="T379" s="7">
        <v>1780</v>
      </c>
      <c r="U379" s="7">
        <v>336</v>
      </c>
    </row>
    <row r="380" spans="17:21" x14ac:dyDescent="0.25">
      <c r="Q380" s="7">
        <v>1848</v>
      </c>
      <c r="R380" s="7">
        <v>1753</v>
      </c>
      <c r="S380" s="7">
        <v>728</v>
      </c>
      <c r="T380" s="7">
        <v>1767</v>
      </c>
      <c r="U380" s="7">
        <v>351</v>
      </c>
    </row>
    <row r="381" spans="17:21" x14ac:dyDescent="0.25">
      <c r="Q381" s="7">
        <v>1972</v>
      </c>
      <c r="R381" s="7">
        <v>1723</v>
      </c>
      <c r="S381" s="7">
        <v>733</v>
      </c>
      <c r="T381" s="7">
        <v>1847</v>
      </c>
      <c r="U381" s="7">
        <v>352</v>
      </c>
    </row>
    <row r="382" spans="17:21" x14ac:dyDescent="0.25">
      <c r="Q382" s="7">
        <v>1942</v>
      </c>
      <c r="R382" s="7">
        <v>1732</v>
      </c>
      <c r="S382" s="7">
        <v>721</v>
      </c>
      <c r="T382" s="7">
        <v>1794</v>
      </c>
      <c r="U382" s="7">
        <v>346</v>
      </c>
    </row>
    <row r="383" spans="17:21" x14ac:dyDescent="0.25">
      <c r="Q383" s="7">
        <v>1698</v>
      </c>
      <c r="R383" s="7">
        <v>1749</v>
      </c>
      <c r="S383" s="7">
        <v>733</v>
      </c>
      <c r="T383" s="7">
        <v>1692</v>
      </c>
      <c r="U383" s="7">
        <v>353</v>
      </c>
    </row>
    <row r="384" spans="17:21" x14ac:dyDescent="0.25">
      <c r="Q384" s="7">
        <v>1834</v>
      </c>
      <c r="R384" s="7">
        <v>1565</v>
      </c>
      <c r="S384" s="7">
        <v>655</v>
      </c>
      <c r="T384" s="7">
        <v>1743</v>
      </c>
      <c r="U384" s="7">
        <v>353</v>
      </c>
    </row>
    <row r="385" spans="17:21" x14ac:dyDescent="0.25">
      <c r="Q385" s="7">
        <v>1676</v>
      </c>
      <c r="R385" s="7">
        <v>1806</v>
      </c>
      <c r="S385" s="7">
        <v>678</v>
      </c>
      <c r="T385" s="7">
        <v>1916</v>
      </c>
      <c r="U385" s="7">
        <v>349</v>
      </c>
    </row>
    <row r="386" spans="17:21" x14ac:dyDescent="0.25">
      <c r="Q386" s="7">
        <v>1743</v>
      </c>
      <c r="R386" s="7">
        <v>1685</v>
      </c>
      <c r="S386" s="7">
        <v>726</v>
      </c>
      <c r="T386" s="7">
        <v>1808</v>
      </c>
      <c r="U386" s="7">
        <v>348</v>
      </c>
    </row>
    <row r="387" spans="17:21" x14ac:dyDescent="0.25">
      <c r="Q387" s="7">
        <v>1684</v>
      </c>
      <c r="R387" s="7">
        <v>1693</v>
      </c>
      <c r="S387" s="7">
        <v>766</v>
      </c>
      <c r="T387" s="7">
        <v>1697</v>
      </c>
      <c r="U387" s="7">
        <v>351</v>
      </c>
    </row>
    <row r="388" spans="17:21" x14ac:dyDescent="0.25">
      <c r="Q388" s="7">
        <v>1676</v>
      </c>
      <c r="R388" s="7">
        <v>1791</v>
      </c>
      <c r="S388" s="7">
        <v>722</v>
      </c>
      <c r="T388" s="7">
        <v>1716</v>
      </c>
      <c r="U388" s="7">
        <v>354</v>
      </c>
    </row>
    <row r="389" spans="17:21" x14ac:dyDescent="0.25">
      <c r="Q389" s="7">
        <v>1680</v>
      </c>
      <c r="R389" s="7">
        <v>1665</v>
      </c>
      <c r="S389" s="7">
        <v>678</v>
      </c>
      <c r="T389" s="7">
        <v>1709</v>
      </c>
      <c r="U389" s="7">
        <v>358</v>
      </c>
    </row>
    <row r="390" spans="17:21" x14ac:dyDescent="0.25">
      <c r="Q390" s="7">
        <v>1821</v>
      </c>
      <c r="R390" s="7">
        <v>1630</v>
      </c>
      <c r="S390" s="7">
        <v>620</v>
      </c>
      <c r="T390" s="7">
        <v>1664</v>
      </c>
      <c r="U390" s="7">
        <v>357</v>
      </c>
    </row>
    <row r="391" spans="17:21" x14ac:dyDescent="0.25">
      <c r="Q391" s="7">
        <v>1800</v>
      </c>
      <c r="R391" s="7">
        <v>1715</v>
      </c>
      <c r="S391" s="7">
        <v>671</v>
      </c>
      <c r="T391" s="7">
        <v>1727</v>
      </c>
      <c r="U391" s="7">
        <v>356</v>
      </c>
    </row>
    <row r="392" spans="17:21" x14ac:dyDescent="0.25">
      <c r="Q392" s="7">
        <v>1632</v>
      </c>
      <c r="R392" s="7">
        <v>1772</v>
      </c>
      <c r="S392" s="7">
        <v>682</v>
      </c>
      <c r="T392" s="7">
        <v>1662</v>
      </c>
      <c r="U392" s="7">
        <v>358</v>
      </c>
    </row>
    <row r="393" spans="17:21" x14ac:dyDescent="0.25">
      <c r="Q393" s="7">
        <v>1711</v>
      </c>
      <c r="R393" s="7">
        <v>1646</v>
      </c>
      <c r="S393" s="7">
        <v>645</v>
      </c>
      <c r="T393" s="7">
        <v>1660</v>
      </c>
      <c r="U393" s="7">
        <v>355</v>
      </c>
    </row>
    <row r="394" spans="17:21" x14ac:dyDescent="0.25">
      <c r="Q394" s="7">
        <v>1612</v>
      </c>
      <c r="R394" s="7">
        <v>1629</v>
      </c>
      <c r="S394" s="7">
        <v>597</v>
      </c>
      <c r="T394" s="7">
        <v>1626</v>
      </c>
      <c r="U394" s="7">
        <v>353</v>
      </c>
    </row>
    <row r="395" spans="17:21" x14ac:dyDescent="0.25">
      <c r="Q395" s="7">
        <v>1689</v>
      </c>
      <c r="R395" s="7">
        <v>1611</v>
      </c>
      <c r="S395" s="7">
        <v>597</v>
      </c>
      <c r="T395" s="7">
        <v>1643</v>
      </c>
      <c r="U395" s="7">
        <v>350</v>
      </c>
    </row>
    <row r="396" spans="17:21" x14ac:dyDescent="0.25">
      <c r="Q396" s="7">
        <v>1590</v>
      </c>
      <c r="R396" s="7">
        <v>1633</v>
      </c>
      <c r="S396" s="7">
        <v>687</v>
      </c>
      <c r="T396" s="7">
        <v>1490</v>
      </c>
      <c r="U396" s="7">
        <v>345</v>
      </c>
    </row>
    <row r="397" spans="17:21" x14ac:dyDescent="0.25">
      <c r="Q397" s="7">
        <v>1698</v>
      </c>
      <c r="R397" s="7">
        <v>1642</v>
      </c>
      <c r="S397" s="7">
        <v>662</v>
      </c>
      <c r="T397" s="7">
        <v>1523</v>
      </c>
      <c r="U397" s="7">
        <v>342</v>
      </c>
    </row>
    <row r="398" spans="17:21" x14ac:dyDescent="0.25">
      <c r="Q398" s="7">
        <v>1586</v>
      </c>
      <c r="R398" s="7">
        <v>1685</v>
      </c>
      <c r="S398" s="7">
        <v>567</v>
      </c>
      <c r="T398" s="7">
        <v>1530</v>
      </c>
      <c r="U398" s="7">
        <v>344</v>
      </c>
    </row>
    <row r="399" spans="17:21" x14ac:dyDescent="0.25">
      <c r="Q399" s="7">
        <v>1732</v>
      </c>
      <c r="R399" s="7">
        <v>1692</v>
      </c>
      <c r="S399" s="7">
        <v>619</v>
      </c>
      <c r="T399" s="7">
        <v>1605</v>
      </c>
      <c r="U399" s="7">
        <v>340</v>
      </c>
    </row>
    <row r="400" spans="17:21" x14ac:dyDescent="0.25">
      <c r="Q400" s="7">
        <v>1843</v>
      </c>
      <c r="R400" s="7">
        <v>1714</v>
      </c>
      <c r="S400" s="7">
        <v>630</v>
      </c>
      <c r="T400" s="7">
        <v>1814</v>
      </c>
      <c r="U400" s="7">
        <v>339</v>
      </c>
    </row>
    <row r="401" spans="17:21" x14ac:dyDescent="0.25">
      <c r="Q401" s="7">
        <v>1774</v>
      </c>
      <c r="R401" s="7">
        <v>1732</v>
      </c>
      <c r="S401" s="7">
        <v>615</v>
      </c>
      <c r="T401" s="7">
        <v>1741</v>
      </c>
      <c r="U401" s="7">
        <v>334</v>
      </c>
    </row>
    <row r="402" spans="17:21" x14ac:dyDescent="0.25">
      <c r="Q402" s="7">
        <v>1851</v>
      </c>
      <c r="R402" s="7">
        <v>1683</v>
      </c>
      <c r="S402" s="7">
        <v>639</v>
      </c>
      <c r="T402" s="7">
        <v>1776</v>
      </c>
      <c r="U402" s="7">
        <v>327</v>
      </c>
    </row>
    <row r="403" spans="17:21" x14ac:dyDescent="0.25">
      <c r="Q403" s="7">
        <v>1663</v>
      </c>
      <c r="R403" s="7">
        <v>1600</v>
      </c>
      <c r="S403" s="7">
        <v>641</v>
      </c>
      <c r="T403" s="7">
        <v>1725</v>
      </c>
      <c r="U403" s="7">
        <v>321</v>
      </c>
    </row>
    <row r="404" spans="17:21" x14ac:dyDescent="0.25">
      <c r="Q404" s="7">
        <v>2260</v>
      </c>
      <c r="R404" s="7">
        <v>1562</v>
      </c>
      <c r="S404" s="7">
        <v>696</v>
      </c>
      <c r="T404" s="7">
        <v>1987</v>
      </c>
      <c r="U404" s="7">
        <v>301</v>
      </c>
    </row>
    <row r="405" spans="17:21" x14ac:dyDescent="0.25">
      <c r="Q405" s="7">
        <v>1897</v>
      </c>
      <c r="R405" s="7">
        <v>1595</v>
      </c>
      <c r="S405" s="7">
        <v>691</v>
      </c>
      <c r="T405" s="7">
        <v>1816</v>
      </c>
      <c r="U405" s="7">
        <v>302</v>
      </c>
    </row>
    <row r="406" spans="17:21" x14ac:dyDescent="0.25">
      <c r="Q406" s="7">
        <v>1688</v>
      </c>
      <c r="R406" s="7">
        <v>1509</v>
      </c>
      <c r="S406" s="7">
        <v>773</v>
      </c>
      <c r="T406" s="7">
        <v>1627</v>
      </c>
      <c r="U406" s="7">
        <v>301</v>
      </c>
    </row>
    <row r="407" spans="17:21" x14ac:dyDescent="0.25">
      <c r="Q407" s="7">
        <v>1785</v>
      </c>
      <c r="R407" s="7">
        <v>1462</v>
      </c>
      <c r="S407" s="7">
        <v>644</v>
      </c>
      <c r="T407" s="7">
        <v>1668</v>
      </c>
      <c r="U407" s="7">
        <v>307</v>
      </c>
    </row>
    <row r="408" spans="17:21" x14ac:dyDescent="0.25">
      <c r="Q408" s="7">
        <v>1715</v>
      </c>
      <c r="R408" s="7">
        <v>1586</v>
      </c>
      <c r="S408" s="7">
        <v>632</v>
      </c>
      <c r="T408" s="7">
        <v>1716</v>
      </c>
      <c r="U408" s="7">
        <v>300</v>
      </c>
    </row>
    <row r="409" spans="17:21" x14ac:dyDescent="0.25">
      <c r="Q409" s="7">
        <v>1710</v>
      </c>
      <c r="R409" s="7">
        <v>1493</v>
      </c>
      <c r="S409" s="7">
        <v>608</v>
      </c>
      <c r="T409" s="7">
        <v>1585</v>
      </c>
      <c r="U409" s="7">
        <v>299</v>
      </c>
    </row>
    <row r="410" spans="17:21" x14ac:dyDescent="0.25">
      <c r="Q410" s="7">
        <v>1910</v>
      </c>
      <c r="R410" s="7">
        <v>1711</v>
      </c>
      <c r="S410" s="7">
        <v>572</v>
      </c>
      <c r="T410" s="7">
        <v>1713</v>
      </c>
      <c r="U410" s="7">
        <v>295</v>
      </c>
    </row>
    <row r="411" spans="17:21" x14ac:dyDescent="0.25">
      <c r="Q411" s="7">
        <v>1785</v>
      </c>
      <c r="R411" s="7">
        <v>1410</v>
      </c>
      <c r="S411" s="7">
        <v>606</v>
      </c>
      <c r="T411" s="7">
        <v>1795</v>
      </c>
      <c r="U411" s="7">
        <v>288</v>
      </c>
    </row>
    <row r="412" spans="17:21" x14ac:dyDescent="0.25">
      <c r="Q412" s="7">
        <v>1733</v>
      </c>
      <c r="R412" s="7">
        <v>1344</v>
      </c>
      <c r="S412" s="7">
        <v>651</v>
      </c>
      <c r="T412" s="7">
        <v>1769</v>
      </c>
      <c r="U412" s="7">
        <v>282</v>
      </c>
    </row>
    <row r="413" spans="17:21" x14ac:dyDescent="0.25">
      <c r="Q413" s="7">
        <v>1776</v>
      </c>
      <c r="R413" s="7">
        <v>1300</v>
      </c>
      <c r="S413" s="7">
        <v>664</v>
      </c>
      <c r="T413" s="7">
        <v>1669</v>
      </c>
      <c r="U413" s="7">
        <v>273</v>
      </c>
    </row>
    <row r="414" spans="17:21" x14ac:dyDescent="0.25">
      <c r="Q414" s="7">
        <v>1472</v>
      </c>
      <c r="R414" s="7">
        <v>1197</v>
      </c>
      <c r="S414" s="7">
        <v>638</v>
      </c>
      <c r="T414" s="7">
        <v>1566</v>
      </c>
      <c r="U414" s="7">
        <v>265</v>
      </c>
    </row>
    <row r="415" spans="17:21" x14ac:dyDescent="0.25">
      <c r="Q415" s="7">
        <v>1606</v>
      </c>
      <c r="R415" s="7">
        <v>1168</v>
      </c>
      <c r="S415" s="7">
        <v>596</v>
      </c>
      <c r="T415" s="7">
        <v>1475</v>
      </c>
      <c r="U415" s="7">
        <v>262</v>
      </c>
    </row>
    <row r="416" spans="17:21" x14ac:dyDescent="0.25">
      <c r="Q416" s="7">
        <v>1699</v>
      </c>
      <c r="R416" s="7">
        <v>1135</v>
      </c>
      <c r="S416" s="7">
        <v>562</v>
      </c>
      <c r="T416" s="7">
        <v>1471</v>
      </c>
      <c r="U416" s="7">
        <v>261</v>
      </c>
    </row>
    <row r="417" spans="17:21" x14ac:dyDescent="0.25">
      <c r="Q417" s="7">
        <v>1586</v>
      </c>
      <c r="R417" s="7">
        <v>1187</v>
      </c>
      <c r="S417" s="7">
        <v>582</v>
      </c>
      <c r="T417" s="7">
        <v>1426</v>
      </c>
      <c r="U417" s="7">
        <v>259</v>
      </c>
    </row>
    <row r="418" spans="17:21" x14ac:dyDescent="0.25">
      <c r="Q418" s="7">
        <v>1303</v>
      </c>
      <c r="R418" s="7">
        <v>1047</v>
      </c>
      <c r="S418" s="7">
        <v>521</v>
      </c>
      <c r="T418" s="7">
        <v>1351</v>
      </c>
      <c r="U418" s="7">
        <v>253</v>
      </c>
    </row>
    <row r="419" spans="17:21" x14ac:dyDescent="0.25">
      <c r="Q419" s="7">
        <v>1372</v>
      </c>
      <c r="R419" s="7">
        <v>1079</v>
      </c>
      <c r="S419" s="7">
        <v>554</v>
      </c>
      <c r="T419" s="7">
        <v>1229</v>
      </c>
      <c r="U419" s="7">
        <v>247</v>
      </c>
    </row>
    <row r="420" spans="17:21" x14ac:dyDescent="0.25">
      <c r="Q420" s="7">
        <v>1173</v>
      </c>
      <c r="R420" s="7">
        <v>1059</v>
      </c>
      <c r="S420" s="7">
        <v>480</v>
      </c>
      <c r="T420" s="7">
        <v>1149</v>
      </c>
      <c r="U420" s="7">
        <v>246</v>
      </c>
    </row>
    <row r="421" spans="17:21" x14ac:dyDescent="0.25">
      <c r="Q421" s="7">
        <v>1144</v>
      </c>
      <c r="R421" s="7">
        <v>947</v>
      </c>
      <c r="S421" s="7">
        <v>481</v>
      </c>
      <c r="T421" s="7">
        <v>1042</v>
      </c>
      <c r="U421" s="7">
        <v>247</v>
      </c>
    </row>
    <row r="422" spans="17:21" x14ac:dyDescent="0.25">
      <c r="Q422" s="7">
        <v>1046</v>
      </c>
      <c r="R422" s="7">
        <v>985</v>
      </c>
      <c r="S422" s="7">
        <v>407</v>
      </c>
      <c r="T422" s="7">
        <v>926</v>
      </c>
      <c r="U422" s="7">
        <v>247</v>
      </c>
    </row>
    <row r="423" spans="17:21" x14ac:dyDescent="0.25">
      <c r="Q423" s="7">
        <v>1166</v>
      </c>
      <c r="R423" s="7">
        <v>1006</v>
      </c>
      <c r="S423" s="7">
        <v>375</v>
      </c>
      <c r="T423" s="7">
        <v>1044</v>
      </c>
      <c r="U423" s="7">
        <v>249</v>
      </c>
    </row>
    <row r="424" spans="17:21" x14ac:dyDescent="0.25">
      <c r="Q424" s="7">
        <v>902</v>
      </c>
      <c r="R424" s="7">
        <v>930</v>
      </c>
      <c r="S424" s="7">
        <v>370</v>
      </c>
      <c r="T424" s="7">
        <v>913</v>
      </c>
      <c r="U424" s="7">
        <v>252</v>
      </c>
    </row>
    <row r="425" spans="17:21" x14ac:dyDescent="0.25">
      <c r="Q425" s="7">
        <v>1025</v>
      </c>
      <c r="R425" s="7">
        <v>1060</v>
      </c>
      <c r="S425" s="7">
        <v>384</v>
      </c>
      <c r="T425" s="7">
        <v>953</v>
      </c>
      <c r="U425" s="7">
        <v>258</v>
      </c>
    </row>
    <row r="426" spans="17:21" x14ac:dyDescent="0.25">
      <c r="Q426" s="7">
        <v>917</v>
      </c>
      <c r="R426" s="7">
        <v>979</v>
      </c>
      <c r="S426" s="7">
        <v>339</v>
      </c>
      <c r="T426" s="7">
        <v>888</v>
      </c>
      <c r="U426" s="7">
        <v>264</v>
      </c>
    </row>
    <row r="427" spans="17:21" x14ac:dyDescent="0.25">
      <c r="Q427" s="7">
        <v>931</v>
      </c>
      <c r="R427" s="7">
        <v>965</v>
      </c>
      <c r="S427" s="7">
        <v>374</v>
      </c>
      <c r="T427" s="7">
        <v>891</v>
      </c>
      <c r="U427" s="7">
        <v>268</v>
      </c>
    </row>
    <row r="428" spans="17:21" x14ac:dyDescent="0.25">
      <c r="Q428" s="7">
        <v>866</v>
      </c>
      <c r="R428" s="7">
        <v>935</v>
      </c>
      <c r="S428" s="7">
        <v>365</v>
      </c>
      <c r="T428" s="7">
        <v>808</v>
      </c>
      <c r="U428" s="7">
        <v>273</v>
      </c>
    </row>
    <row r="429" spans="17:21" x14ac:dyDescent="0.25">
      <c r="Q429" s="7">
        <v>843</v>
      </c>
      <c r="R429" s="7">
        <v>1052</v>
      </c>
      <c r="S429" s="7">
        <v>368</v>
      </c>
      <c r="T429" s="7">
        <v>794</v>
      </c>
      <c r="U429" s="7">
        <v>276</v>
      </c>
    </row>
    <row r="430" spans="17:21" x14ac:dyDescent="0.25">
      <c r="Q430" s="7">
        <v>910</v>
      </c>
      <c r="R430" s="7">
        <v>1129</v>
      </c>
      <c r="S430" s="7">
        <v>457</v>
      </c>
      <c r="T430" s="7">
        <v>796</v>
      </c>
      <c r="U430" s="7">
        <v>275</v>
      </c>
    </row>
    <row r="431" spans="17:21" x14ac:dyDescent="0.25">
      <c r="Q431" s="7">
        <v>837</v>
      </c>
      <c r="R431" s="7">
        <v>1074</v>
      </c>
      <c r="S431" s="7">
        <v>382</v>
      </c>
      <c r="T431" s="7">
        <v>748</v>
      </c>
      <c r="U431" s="7">
        <v>282</v>
      </c>
    </row>
    <row r="432" spans="17:21" x14ac:dyDescent="0.25">
      <c r="Q432" s="7">
        <v>873</v>
      </c>
      <c r="R432" s="7">
        <v>1206</v>
      </c>
      <c r="S432" s="7">
        <v>356</v>
      </c>
      <c r="T432" s="7">
        <v>731</v>
      </c>
      <c r="U432" s="7">
        <v>293</v>
      </c>
    </row>
    <row r="433" spans="17:21" x14ac:dyDescent="0.25">
      <c r="Q433" s="7">
        <v>911</v>
      </c>
      <c r="R433" s="7">
        <v>1221</v>
      </c>
      <c r="S433" s="7">
        <v>338</v>
      </c>
      <c r="T433" s="7">
        <v>847</v>
      </c>
      <c r="U433" s="7">
        <v>304</v>
      </c>
    </row>
    <row r="434" spans="17:21" x14ac:dyDescent="0.25">
      <c r="Q434" s="7">
        <v>940</v>
      </c>
      <c r="R434" s="7">
        <v>1222</v>
      </c>
      <c r="S434" s="7">
        <v>378</v>
      </c>
      <c r="T434" s="7">
        <v>889</v>
      </c>
      <c r="U434" s="7">
        <v>308</v>
      </c>
    </row>
    <row r="435" spans="17:21" x14ac:dyDescent="0.25">
      <c r="Q435" s="7">
        <v>1041</v>
      </c>
      <c r="R435" s="7">
        <v>1337</v>
      </c>
      <c r="S435" s="7">
        <v>431</v>
      </c>
      <c r="T435" s="7">
        <v>935</v>
      </c>
      <c r="U435" s="7">
        <v>312</v>
      </c>
    </row>
    <row r="436" spans="17:21" x14ac:dyDescent="0.25">
      <c r="Q436" s="7">
        <v>1045</v>
      </c>
      <c r="R436" s="7">
        <v>1350</v>
      </c>
      <c r="S436" s="7">
        <v>415</v>
      </c>
      <c r="T436" s="7">
        <v>976</v>
      </c>
      <c r="U436" s="7">
        <v>317</v>
      </c>
    </row>
    <row r="437" spans="17:21" x14ac:dyDescent="0.25">
      <c r="Q437" s="7">
        <v>1140</v>
      </c>
      <c r="R437" s="7">
        <v>1246</v>
      </c>
      <c r="S437" s="7">
        <v>467</v>
      </c>
      <c r="T437" s="7">
        <v>1173</v>
      </c>
      <c r="U437" s="7">
        <v>325</v>
      </c>
    </row>
    <row r="438" spans="17:21" x14ac:dyDescent="0.25">
      <c r="Q438" s="7">
        <v>1360</v>
      </c>
      <c r="R438" s="7">
        <v>1469</v>
      </c>
      <c r="S438" s="7">
        <v>470</v>
      </c>
      <c r="T438" s="7">
        <v>1190</v>
      </c>
      <c r="U438" s="7">
        <v>329</v>
      </c>
    </row>
    <row r="439" spans="17:21" x14ac:dyDescent="0.25">
      <c r="Q439" s="7">
        <v>1306</v>
      </c>
      <c r="R439" s="7">
        <v>1377</v>
      </c>
      <c r="S439" s="7">
        <v>514</v>
      </c>
      <c r="T439" s="7">
        <v>1183</v>
      </c>
      <c r="U439" s="7">
        <v>328</v>
      </c>
    </row>
    <row r="440" spans="17:21" x14ac:dyDescent="0.25">
      <c r="Q440" s="7">
        <v>1246</v>
      </c>
      <c r="R440" s="7">
        <v>1395</v>
      </c>
      <c r="S440" s="7">
        <v>510</v>
      </c>
      <c r="T440" s="7">
        <v>1199</v>
      </c>
      <c r="U440" s="7">
        <v>336</v>
      </c>
    </row>
    <row r="441" spans="17:21" x14ac:dyDescent="0.25">
      <c r="Q441" s="7">
        <v>1547</v>
      </c>
      <c r="R441" s="7">
        <v>1270</v>
      </c>
      <c r="S441" s="7">
        <v>511</v>
      </c>
      <c r="T441" s="7">
        <v>1221</v>
      </c>
      <c r="U441" s="7">
        <v>334</v>
      </c>
    </row>
    <row r="442" spans="17:21" x14ac:dyDescent="0.25">
      <c r="Q442" s="7">
        <v>1482</v>
      </c>
      <c r="R442" s="7">
        <v>1378</v>
      </c>
      <c r="S442" s="7">
        <v>532</v>
      </c>
      <c r="T442" s="7">
        <v>1249</v>
      </c>
      <c r="U442" s="7">
        <v>337</v>
      </c>
    </row>
    <row r="443" spans="17:21" x14ac:dyDescent="0.25">
      <c r="Q443" s="7">
        <v>1510</v>
      </c>
      <c r="R443" s="7">
        <v>1313</v>
      </c>
      <c r="S443" s="7">
        <v>562</v>
      </c>
      <c r="T443" s="7">
        <v>1383</v>
      </c>
      <c r="U443" s="7">
        <v>339</v>
      </c>
    </row>
    <row r="444" spans="17:21" x14ac:dyDescent="0.25">
      <c r="Q444" s="7">
        <v>1523</v>
      </c>
      <c r="R444" s="7">
        <v>1272</v>
      </c>
      <c r="S444" s="7">
        <v>561</v>
      </c>
      <c r="T444" s="7">
        <v>1366</v>
      </c>
      <c r="U444" s="7">
        <v>336</v>
      </c>
    </row>
    <row r="445" spans="17:21" x14ac:dyDescent="0.25">
      <c r="Q445" s="7">
        <v>1471</v>
      </c>
      <c r="R445" s="7">
        <v>1267</v>
      </c>
      <c r="S445" s="7">
        <v>596</v>
      </c>
      <c r="T445" s="7">
        <v>1484</v>
      </c>
      <c r="U445" s="7">
        <v>336</v>
      </c>
    </row>
    <row r="446" spans="17:21" x14ac:dyDescent="0.25">
      <c r="Q446" s="7">
        <v>1436</v>
      </c>
      <c r="R446" s="7">
        <v>1440</v>
      </c>
      <c r="S446" s="7">
        <v>659</v>
      </c>
      <c r="T446" s="7">
        <v>1367</v>
      </c>
      <c r="U446" s="7">
        <v>332</v>
      </c>
    </row>
    <row r="447" spans="17:21" x14ac:dyDescent="0.25">
      <c r="Q447" s="7">
        <v>1269</v>
      </c>
      <c r="R447" s="7">
        <v>1472</v>
      </c>
      <c r="S447" s="7">
        <v>636</v>
      </c>
      <c r="T447" s="7">
        <v>1259</v>
      </c>
      <c r="U447" s="7">
        <v>337</v>
      </c>
    </row>
    <row r="448" spans="17:21" x14ac:dyDescent="0.25">
      <c r="Q448" s="7">
        <v>1196</v>
      </c>
      <c r="R448" s="7">
        <v>1480</v>
      </c>
      <c r="S448" s="7">
        <v>552</v>
      </c>
      <c r="T448" s="7">
        <v>1118</v>
      </c>
      <c r="U448" s="7">
        <v>343</v>
      </c>
    </row>
    <row r="449" spans="17:21" x14ac:dyDescent="0.25">
      <c r="Q449" s="7">
        <v>927</v>
      </c>
      <c r="R449" s="7">
        <v>1532</v>
      </c>
      <c r="S449" s="7">
        <v>469</v>
      </c>
      <c r="T449" s="7">
        <v>861</v>
      </c>
      <c r="U449" s="7">
        <v>350</v>
      </c>
    </row>
    <row r="450" spans="17:21" x14ac:dyDescent="0.25">
      <c r="Q450" s="7">
        <v>1051</v>
      </c>
      <c r="R450" s="7">
        <v>1751</v>
      </c>
      <c r="S450" s="7">
        <v>370</v>
      </c>
      <c r="T450" s="7">
        <v>808</v>
      </c>
      <c r="U450" s="7">
        <v>362</v>
      </c>
    </row>
    <row r="451" spans="17:21" x14ac:dyDescent="0.25">
      <c r="Q451" s="7">
        <v>1047</v>
      </c>
      <c r="R451" s="7">
        <v>1701</v>
      </c>
      <c r="S451" s="7">
        <v>474</v>
      </c>
      <c r="T451" s="7">
        <v>988</v>
      </c>
      <c r="U451" s="7">
        <v>376</v>
      </c>
    </row>
    <row r="452" spans="17:21" x14ac:dyDescent="0.25">
      <c r="Q452" s="7">
        <v>1350</v>
      </c>
      <c r="R452" s="7">
        <v>1803</v>
      </c>
      <c r="S452" s="7">
        <v>541</v>
      </c>
      <c r="T452" s="7">
        <v>1199</v>
      </c>
      <c r="U452" s="7">
        <v>380</v>
      </c>
    </row>
    <row r="453" spans="17:21" x14ac:dyDescent="0.25">
      <c r="Q453" s="7">
        <v>1341</v>
      </c>
      <c r="R453" s="7">
        <v>1794</v>
      </c>
      <c r="S453" s="7">
        <v>592</v>
      </c>
      <c r="T453" s="7">
        <v>1280</v>
      </c>
      <c r="U453" s="7">
        <v>392</v>
      </c>
    </row>
    <row r="454" spans="17:21" x14ac:dyDescent="0.25">
      <c r="Q454" s="7">
        <v>1498</v>
      </c>
      <c r="R454" s="7">
        <v>1863</v>
      </c>
      <c r="S454" s="7">
        <v>559</v>
      </c>
      <c r="T454" s="7">
        <v>1254</v>
      </c>
      <c r="U454" s="7">
        <v>397</v>
      </c>
    </row>
    <row r="455" spans="17:21" x14ac:dyDescent="0.25">
      <c r="Q455" s="7">
        <v>1524</v>
      </c>
      <c r="R455" s="7">
        <v>1892</v>
      </c>
      <c r="S455" s="7">
        <v>597</v>
      </c>
      <c r="T455" s="7">
        <v>1276</v>
      </c>
      <c r="U455" s="7">
        <v>400</v>
      </c>
    </row>
    <row r="456" spans="17:21" x14ac:dyDescent="0.25">
      <c r="Q456" s="7">
        <v>1681</v>
      </c>
      <c r="R456" s="7">
        <v>1832</v>
      </c>
      <c r="S456" s="7">
        <v>670</v>
      </c>
      <c r="T456" s="7">
        <v>1481</v>
      </c>
      <c r="U456" s="7">
        <v>408</v>
      </c>
    </row>
    <row r="457" spans="17:21" x14ac:dyDescent="0.25">
      <c r="Q457" s="7">
        <v>1832</v>
      </c>
      <c r="R457" s="7">
        <v>1983</v>
      </c>
      <c r="S457" s="7">
        <v>727</v>
      </c>
      <c r="T457" s="7">
        <v>1638</v>
      </c>
      <c r="U457" s="7">
        <v>413</v>
      </c>
    </row>
    <row r="458" spans="17:21" x14ac:dyDescent="0.25">
      <c r="Q458" s="7">
        <v>1778</v>
      </c>
      <c r="R458" s="7">
        <v>1779</v>
      </c>
      <c r="S458" s="7">
        <v>729</v>
      </c>
      <c r="T458" s="7">
        <v>1591</v>
      </c>
      <c r="U458" s="7">
        <v>419</v>
      </c>
    </row>
    <row r="459" spans="17:21" x14ac:dyDescent="0.25">
      <c r="Q459" s="7">
        <v>1760</v>
      </c>
      <c r="R459" s="7">
        <v>1759</v>
      </c>
      <c r="S459" s="7">
        <v>715</v>
      </c>
      <c r="T459" s="7">
        <v>1534</v>
      </c>
      <c r="U459" s="7">
        <v>420</v>
      </c>
    </row>
    <row r="460" spans="17:21" x14ac:dyDescent="0.25">
      <c r="Q460" s="7">
        <v>1913</v>
      </c>
      <c r="R460" s="7">
        <v>1853</v>
      </c>
      <c r="S460" s="7">
        <v>700</v>
      </c>
      <c r="T460" s="7">
        <v>1640</v>
      </c>
      <c r="U460" s="7">
        <v>420</v>
      </c>
    </row>
    <row r="461" spans="17:21" x14ac:dyDescent="0.25">
      <c r="Q461" s="7">
        <v>1876</v>
      </c>
      <c r="R461" s="7">
        <v>2007</v>
      </c>
      <c r="S461" s="7">
        <v>727</v>
      </c>
      <c r="T461" s="7">
        <v>1684</v>
      </c>
      <c r="U461" s="7">
        <v>428</v>
      </c>
    </row>
    <row r="462" spans="17:21" x14ac:dyDescent="0.25">
      <c r="Q462" s="7">
        <v>1748</v>
      </c>
      <c r="R462" s="7">
        <v>1866</v>
      </c>
      <c r="S462" s="7">
        <v>748</v>
      </c>
      <c r="T462" s="7">
        <v>1597</v>
      </c>
      <c r="U462" s="7">
        <v>421</v>
      </c>
    </row>
    <row r="463" spans="17:21" x14ac:dyDescent="0.25">
      <c r="Q463" s="7">
        <v>1847</v>
      </c>
      <c r="R463" s="7">
        <v>1946</v>
      </c>
      <c r="S463" s="7">
        <v>793</v>
      </c>
      <c r="T463" s="7">
        <v>1720</v>
      </c>
      <c r="U463" s="7">
        <v>421</v>
      </c>
    </row>
    <row r="464" spans="17:21" x14ac:dyDescent="0.25">
      <c r="Q464" s="7">
        <v>1520</v>
      </c>
      <c r="R464" s="7">
        <v>1845</v>
      </c>
      <c r="S464" s="7">
        <v>723</v>
      </c>
      <c r="T464" s="7">
        <v>1492</v>
      </c>
      <c r="U464" s="7">
        <v>408</v>
      </c>
    </row>
    <row r="465" spans="17:21" x14ac:dyDescent="0.25">
      <c r="Q465" s="7">
        <v>1630</v>
      </c>
      <c r="R465" s="7">
        <v>1850</v>
      </c>
      <c r="S465" s="7">
        <v>754</v>
      </c>
      <c r="T465" s="7">
        <v>1461</v>
      </c>
      <c r="U465" s="7">
        <v>411</v>
      </c>
    </row>
    <row r="466" spans="17:21" x14ac:dyDescent="0.25">
      <c r="Q466" s="7">
        <v>2044</v>
      </c>
      <c r="R466" s="7">
        <v>1844</v>
      </c>
      <c r="S466" s="7">
        <v>805</v>
      </c>
      <c r="T466" s="7">
        <v>1818</v>
      </c>
      <c r="U466" s="7">
        <v>414</v>
      </c>
    </row>
    <row r="467" spans="17:21" x14ac:dyDescent="0.25">
      <c r="Q467" s="7">
        <v>2094</v>
      </c>
      <c r="R467" s="7">
        <v>1877</v>
      </c>
      <c r="S467" s="7">
        <v>798</v>
      </c>
      <c r="T467" s="7">
        <v>1795</v>
      </c>
      <c r="U467" s="7">
        <v>414</v>
      </c>
    </row>
    <row r="468" spans="17:21" x14ac:dyDescent="0.25">
      <c r="Q468" s="7">
        <v>1981</v>
      </c>
      <c r="R468" s="7">
        <v>1885</v>
      </c>
      <c r="S468" s="7">
        <v>872</v>
      </c>
      <c r="T468" s="7">
        <v>1781</v>
      </c>
      <c r="U468" s="7">
        <v>407</v>
      </c>
    </row>
    <row r="469" spans="17:21" x14ac:dyDescent="0.25">
      <c r="Q469" s="7">
        <v>1970</v>
      </c>
      <c r="R469" s="7">
        <v>1944</v>
      </c>
      <c r="S469" s="7">
        <v>812</v>
      </c>
      <c r="T469" s="7">
        <v>1751</v>
      </c>
      <c r="U469" s="7">
        <v>416</v>
      </c>
    </row>
    <row r="470" spans="17:21" x14ac:dyDescent="0.25">
      <c r="Q470" s="7">
        <v>1996</v>
      </c>
      <c r="R470" s="7">
        <v>1976</v>
      </c>
      <c r="S470" s="7">
        <v>756</v>
      </c>
      <c r="T470" s="7">
        <v>1691</v>
      </c>
      <c r="U470" s="7">
        <v>418</v>
      </c>
    </row>
    <row r="471" spans="17:21" x14ac:dyDescent="0.25">
      <c r="Q471" s="7">
        <v>2092</v>
      </c>
      <c r="R471" s="7">
        <v>1957</v>
      </c>
      <c r="S471" s="7">
        <v>789</v>
      </c>
      <c r="T471" s="7">
        <v>1786</v>
      </c>
      <c r="U471" s="7">
        <v>419</v>
      </c>
    </row>
    <row r="472" spans="17:21" x14ac:dyDescent="0.25">
      <c r="Q472" s="7">
        <v>2070</v>
      </c>
      <c r="R472" s="7">
        <v>1905</v>
      </c>
      <c r="S472" s="7">
        <v>834</v>
      </c>
      <c r="T472" s="7">
        <v>1983</v>
      </c>
      <c r="U472" s="7">
        <v>419</v>
      </c>
    </row>
    <row r="473" spans="17:21" x14ac:dyDescent="0.25">
      <c r="Q473" s="7">
        <v>2075</v>
      </c>
      <c r="R473" s="7">
        <v>1850</v>
      </c>
      <c r="S473" s="7">
        <v>857</v>
      </c>
      <c r="T473" s="7">
        <v>1766</v>
      </c>
      <c r="U473" s="7">
        <v>413</v>
      </c>
    </row>
    <row r="474" spans="17:21" x14ac:dyDescent="0.25">
      <c r="Q474" s="7">
        <v>2197</v>
      </c>
      <c r="R474" s="7">
        <v>1843</v>
      </c>
      <c r="S474" s="7">
        <v>864</v>
      </c>
      <c r="T474" s="7">
        <v>1948</v>
      </c>
      <c r="U474" s="7">
        <v>409</v>
      </c>
    </row>
    <row r="475" spans="17:21" x14ac:dyDescent="0.25">
      <c r="Q475" s="7">
        <v>2032</v>
      </c>
      <c r="R475" s="7">
        <v>1785</v>
      </c>
      <c r="S475" s="7">
        <v>814</v>
      </c>
      <c r="T475" s="7">
        <v>1799</v>
      </c>
      <c r="U475" s="7">
        <v>404</v>
      </c>
    </row>
    <row r="476" spans="17:21" x14ac:dyDescent="0.25">
      <c r="Q476" s="7">
        <v>1738</v>
      </c>
      <c r="R476" s="7">
        <v>1719</v>
      </c>
      <c r="S476" s="7">
        <v>791</v>
      </c>
      <c r="T476" s="7">
        <v>1736</v>
      </c>
      <c r="U476" s="7">
        <v>404</v>
      </c>
    </row>
    <row r="477" spans="17:21" x14ac:dyDescent="0.25">
      <c r="Q477" s="7">
        <v>1718</v>
      </c>
      <c r="R477" s="7">
        <v>1777</v>
      </c>
      <c r="S477" s="7">
        <v>795</v>
      </c>
      <c r="T477" s="7">
        <v>1740</v>
      </c>
      <c r="U477" s="7">
        <v>404</v>
      </c>
    </row>
    <row r="478" spans="17:21" x14ac:dyDescent="0.25">
      <c r="Q478" s="7">
        <v>2142</v>
      </c>
      <c r="R478" s="7">
        <v>1634</v>
      </c>
      <c r="S478" s="7">
        <v>835</v>
      </c>
      <c r="T478" s="7">
        <v>1754</v>
      </c>
      <c r="U478" s="7">
        <v>402</v>
      </c>
    </row>
    <row r="479" spans="17:21" x14ac:dyDescent="0.25">
      <c r="Q479" s="7">
        <v>2042</v>
      </c>
      <c r="R479" s="7">
        <v>1770</v>
      </c>
      <c r="S479" s="7">
        <v>829</v>
      </c>
      <c r="T479" s="7">
        <v>1771</v>
      </c>
      <c r="U479" s="7">
        <v>400</v>
      </c>
    </row>
    <row r="480" spans="17:21" x14ac:dyDescent="0.25">
      <c r="Q480" s="7">
        <v>2042</v>
      </c>
      <c r="R480" s="7">
        <v>1675</v>
      </c>
      <c r="S480" s="7">
        <v>819</v>
      </c>
      <c r="T480" s="7">
        <v>1758</v>
      </c>
      <c r="U480" s="7">
        <v>396</v>
      </c>
    </row>
    <row r="481" spans="17:21" x14ac:dyDescent="0.25">
      <c r="Q481" s="7">
        <v>1949</v>
      </c>
      <c r="R481" s="7">
        <v>1865</v>
      </c>
      <c r="S481" s="7">
        <v>842</v>
      </c>
      <c r="T481" s="7">
        <v>1674</v>
      </c>
      <c r="U481" s="7">
        <v>388</v>
      </c>
    </row>
    <row r="482" spans="17:21" x14ac:dyDescent="0.25">
      <c r="Q482" s="7">
        <v>2020</v>
      </c>
      <c r="R482" s="7">
        <v>1673</v>
      </c>
      <c r="S482" s="7">
        <v>808</v>
      </c>
      <c r="T482" s="7">
        <v>1780</v>
      </c>
      <c r="U482" s="7">
        <v>387</v>
      </c>
    </row>
    <row r="483" spans="17:21" x14ac:dyDescent="0.25">
      <c r="Q483" s="7">
        <v>2058</v>
      </c>
      <c r="R483" s="7">
        <v>1687</v>
      </c>
      <c r="S483" s="7">
        <v>755</v>
      </c>
      <c r="T483" s="7">
        <v>1687</v>
      </c>
      <c r="U483" s="7">
        <v>375</v>
      </c>
    </row>
    <row r="484" spans="17:21" x14ac:dyDescent="0.25">
      <c r="Q484" s="7">
        <v>1893</v>
      </c>
      <c r="R484" s="7">
        <v>1636</v>
      </c>
      <c r="S484" s="7">
        <v>805</v>
      </c>
      <c r="T484" s="7">
        <v>1752</v>
      </c>
      <c r="U484" s="7">
        <v>368</v>
      </c>
    </row>
    <row r="485" spans="17:21" x14ac:dyDescent="0.25">
      <c r="Q485" s="7">
        <v>1971</v>
      </c>
      <c r="R485" s="7">
        <v>1555</v>
      </c>
      <c r="S485" s="7">
        <v>807</v>
      </c>
      <c r="T485" s="7">
        <v>1668</v>
      </c>
      <c r="U485" s="7">
        <v>364</v>
      </c>
    </row>
    <row r="486" spans="17:21" x14ac:dyDescent="0.25">
      <c r="Q486" s="7">
        <v>1892</v>
      </c>
      <c r="R486" s="7">
        <v>1548</v>
      </c>
      <c r="S486" s="7">
        <v>799</v>
      </c>
      <c r="T486" s="7">
        <v>1660</v>
      </c>
      <c r="U486" s="7">
        <v>362</v>
      </c>
    </row>
    <row r="487" spans="17:21" x14ac:dyDescent="0.25">
      <c r="Q487" s="7">
        <v>2063</v>
      </c>
      <c r="R487" s="7">
        <v>1619</v>
      </c>
      <c r="S487" s="7">
        <v>872</v>
      </c>
      <c r="T487" s="7">
        <v>1660</v>
      </c>
      <c r="U487" s="7">
        <v>359</v>
      </c>
    </row>
    <row r="488" spans="17:21" x14ac:dyDescent="0.25">
      <c r="Q488" s="7">
        <v>1943</v>
      </c>
      <c r="R488" s="7">
        <v>1655</v>
      </c>
      <c r="S488" s="7">
        <v>839</v>
      </c>
      <c r="T488" s="7">
        <v>1560</v>
      </c>
      <c r="U488" s="7">
        <v>357</v>
      </c>
    </row>
    <row r="489" spans="17:21" x14ac:dyDescent="0.25">
      <c r="Q489" s="7">
        <v>1527</v>
      </c>
      <c r="R489" s="7">
        <v>1457</v>
      </c>
      <c r="S489" s="7">
        <v>825</v>
      </c>
      <c r="T489" s="7">
        <v>1466</v>
      </c>
      <c r="U489" s="7">
        <v>354</v>
      </c>
    </row>
    <row r="490" spans="17:21" x14ac:dyDescent="0.25">
      <c r="Q490" s="7">
        <v>1804</v>
      </c>
      <c r="R490" s="7">
        <v>1457</v>
      </c>
      <c r="S490" s="7">
        <v>767</v>
      </c>
      <c r="T490" s="7">
        <v>1511</v>
      </c>
      <c r="U490" s="7">
        <v>353</v>
      </c>
    </row>
    <row r="491" spans="17:21" x14ac:dyDescent="0.25">
      <c r="Q491" s="7">
        <v>1641</v>
      </c>
      <c r="R491" s="7">
        <v>1428</v>
      </c>
      <c r="S491" s="7">
        <v>735</v>
      </c>
      <c r="T491" s="7">
        <v>1531</v>
      </c>
      <c r="U491" s="7">
        <v>349</v>
      </c>
    </row>
    <row r="492" spans="17:21" x14ac:dyDescent="0.25">
      <c r="Q492" s="7">
        <v>1629</v>
      </c>
      <c r="R492" s="7">
        <v>1388</v>
      </c>
      <c r="S492" s="7">
        <v>708</v>
      </c>
      <c r="T492" s="7">
        <v>1425</v>
      </c>
      <c r="U492" s="7">
        <v>344</v>
      </c>
    </row>
    <row r="493" spans="17:21" x14ac:dyDescent="0.25">
      <c r="Q493" s="7">
        <v>1720</v>
      </c>
      <c r="R493" s="7">
        <v>1371</v>
      </c>
      <c r="S493" s="7">
        <v>696</v>
      </c>
      <c r="T493" s="7">
        <v>1481</v>
      </c>
      <c r="U493" s="7">
        <v>340</v>
      </c>
    </row>
    <row r="494" spans="17:21" x14ac:dyDescent="0.25">
      <c r="Q494" s="7">
        <v>1550</v>
      </c>
      <c r="R494" s="7">
        <v>1374</v>
      </c>
      <c r="S494" s="7">
        <v>648</v>
      </c>
      <c r="T494" s="7">
        <v>1309</v>
      </c>
      <c r="U494" s="7">
        <v>336</v>
      </c>
    </row>
    <row r="495" spans="17:21" x14ac:dyDescent="0.25">
      <c r="Q495" s="7">
        <v>1401</v>
      </c>
      <c r="R495" s="7">
        <v>1322</v>
      </c>
      <c r="S495" s="7">
        <v>664</v>
      </c>
      <c r="T495" s="7">
        <v>1245</v>
      </c>
      <c r="U495" s="7">
        <v>338</v>
      </c>
    </row>
    <row r="496" spans="17:21" x14ac:dyDescent="0.25">
      <c r="Q496" s="7">
        <v>1495</v>
      </c>
      <c r="R496" s="7">
        <v>1390</v>
      </c>
      <c r="S496" s="7">
        <v>591</v>
      </c>
      <c r="T496" s="7">
        <v>1188</v>
      </c>
      <c r="U496" s="7">
        <v>335</v>
      </c>
    </row>
    <row r="497" spans="17:21" x14ac:dyDescent="0.25">
      <c r="Q497" s="7">
        <v>1459</v>
      </c>
      <c r="R497" s="7">
        <v>1440</v>
      </c>
      <c r="S497" s="7">
        <v>570</v>
      </c>
      <c r="T497" s="7">
        <v>1194</v>
      </c>
      <c r="U497" s="7">
        <v>331</v>
      </c>
    </row>
    <row r="498" spans="17:21" x14ac:dyDescent="0.25">
      <c r="Q498" s="7">
        <v>1395</v>
      </c>
      <c r="R498" s="7">
        <v>1332</v>
      </c>
      <c r="S498" s="7">
        <v>611</v>
      </c>
      <c r="T498" s="7">
        <v>1132</v>
      </c>
      <c r="U498" s="7">
        <v>322</v>
      </c>
    </row>
    <row r="499" spans="17:21" x14ac:dyDescent="0.25">
      <c r="Q499" s="7">
        <v>1421</v>
      </c>
      <c r="R499" s="7">
        <v>1347</v>
      </c>
      <c r="S499" s="7">
        <v>591</v>
      </c>
      <c r="T499" s="7">
        <v>1164</v>
      </c>
      <c r="U499" s="7">
        <v>320</v>
      </c>
    </row>
    <row r="500" spans="17:21" x14ac:dyDescent="0.25">
      <c r="Q500" s="7">
        <v>1538</v>
      </c>
      <c r="R500" s="7">
        <v>1311</v>
      </c>
      <c r="S500" s="7">
        <v>644</v>
      </c>
      <c r="T500" s="7">
        <v>1190</v>
      </c>
      <c r="U500" s="7">
        <v>308</v>
      </c>
    </row>
    <row r="501" spans="17:21" x14ac:dyDescent="0.25">
      <c r="Q501" s="7">
        <v>1367</v>
      </c>
      <c r="R501" s="7">
        <v>1258</v>
      </c>
      <c r="S501" s="7">
        <v>603</v>
      </c>
      <c r="T501" s="7">
        <v>1195</v>
      </c>
      <c r="U501" s="7">
        <v>312</v>
      </c>
    </row>
    <row r="502" spans="17:21" x14ac:dyDescent="0.25">
      <c r="Q502" s="7">
        <v>1321</v>
      </c>
      <c r="R502" s="7">
        <v>1306</v>
      </c>
      <c r="S502" s="7">
        <v>669</v>
      </c>
      <c r="T502" s="7">
        <v>1091</v>
      </c>
      <c r="U502" s="7">
        <v>313</v>
      </c>
    </row>
    <row r="503" spans="17:21" x14ac:dyDescent="0.25">
      <c r="Q503" s="7">
        <v>1360</v>
      </c>
      <c r="R503" s="7">
        <v>1383</v>
      </c>
      <c r="S503" s="7">
        <v>680</v>
      </c>
      <c r="T503" s="7">
        <v>1110</v>
      </c>
      <c r="U503" s="7">
        <v>316</v>
      </c>
    </row>
    <row r="504" spans="17:21" x14ac:dyDescent="0.25">
      <c r="Q504" s="7">
        <v>1344</v>
      </c>
      <c r="R504" s="7">
        <v>1134</v>
      </c>
      <c r="S504" s="7">
        <v>609</v>
      </c>
      <c r="T504" s="7">
        <v>1096</v>
      </c>
      <c r="U504" s="7">
        <v>324</v>
      </c>
    </row>
    <row r="505" spans="17:21" x14ac:dyDescent="0.25">
      <c r="Q505" s="7">
        <v>1264</v>
      </c>
      <c r="R505" s="7">
        <v>1333</v>
      </c>
      <c r="S505" s="7">
        <v>556</v>
      </c>
      <c r="T505" s="7">
        <v>1064</v>
      </c>
      <c r="U505" s="7">
        <v>319</v>
      </c>
    </row>
    <row r="506" spans="17:21" x14ac:dyDescent="0.25">
      <c r="Q506" s="7">
        <v>1260</v>
      </c>
      <c r="R506" s="7">
        <v>1290</v>
      </c>
      <c r="S506" s="7">
        <v>566</v>
      </c>
      <c r="T506" s="7">
        <v>994</v>
      </c>
      <c r="U506" s="7">
        <v>319</v>
      </c>
    </row>
    <row r="507" spans="17:21" x14ac:dyDescent="0.25">
      <c r="Q507" s="7">
        <v>1226</v>
      </c>
      <c r="R507" s="7">
        <v>1276</v>
      </c>
      <c r="S507" s="7">
        <v>569</v>
      </c>
      <c r="T507" s="7">
        <v>1020</v>
      </c>
      <c r="U507" s="7">
        <v>319</v>
      </c>
    </row>
    <row r="508" spans="17:21" x14ac:dyDescent="0.25">
      <c r="Q508" s="7">
        <v>1087</v>
      </c>
      <c r="R508" s="7">
        <v>1234</v>
      </c>
      <c r="S508" s="7">
        <v>557</v>
      </c>
      <c r="T508" s="7">
        <v>946</v>
      </c>
      <c r="U508" s="7">
        <v>320</v>
      </c>
    </row>
    <row r="509" spans="17:21" x14ac:dyDescent="0.25">
      <c r="Q509" s="7">
        <v>1121</v>
      </c>
      <c r="R509" s="7">
        <v>1349</v>
      </c>
      <c r="S509" s="7">
        <v>579</v>
      </c>
      <c r="T509" s="7">
        <v>914</v>
      </c>
      <c r="U509" s="7">
        <v>323</v>
      </c>
    </row>
    <row r="510" spans="17:21" x14ac:dyDescent="0.25">
      <c r="Q510" s="7">
        <v>1005</v>
      </c>
      <c r="R510" s="7">
        <v>1278</v>
      </c>
      <c r="S510" s="7">
        <v>543</v>
      </c>
      <c r="T510" s="7">
        <v>866</v>
      </c>
      <c r="U510" s="7">
        <v>329</v>
      </c>
    </row>
    <row r="511" spans="17:21" x14ac:dyDescent="0.25">
      <c r="Q511" s="7">
        <v>993</v>
      </c>
      <c r="R511" s="7">
        <v>1293</v>
      </c>
      <c r="S511" s="7">
        <v>477</v>
      </c>
      <c r="T511" s="7">
        <v>709</v>
      </c>
      <c r="U511" s="7">
        <v>337</v>
      </c>
    </row>
    <row r="512" spans="17:21" x14ac:dyDescent="0.25">
      <c r="Q512" s="7">
        <v>904</v>
      </c>
      <c r="R512" s="7">
        <v>1346</v>
      </c>
      <c r="S512" s="7">
        <v>422</v>
      </c>
      <c r="T512" s="7">
        <v>729</v>
      </c>
      <c r="U512" s="7">
        <v>351</v>
      </c>
    </row>
  </sheetData>
  <sortState ref="A2:D153">
    <sortCondition descending="1"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8"/>
  <sheetViews>
    <sheetView tabSelected="1" workbookViewId="0">
      <selection activeCell="P2" sqref="P2"/>
    </sheetView>
  </sheetViews>
  <sheetFormatPr defaultRowHeight="15" x14ac:dyDescent="0.25"/>
  <cols>
    <col min="1" max="1" width="10.42578125" bestFit="1" customWidth="1"/>
    <col min="6" max="6" width="10.42578125" bestFit="1" customWidth="1"/>
    <col min="11" max="11" width="10.42578125" bestFit="1" customWidth="1"/>
  </cols>
  <sheetData>
    <row r="1" spans="1:12" ht="45" customHeight="1" x14ac:dyDescent="0.25">
      <c r="A1" s="11" t="s">
        <v>3</v>
      </c>
      <c r="B1" s="11" t="s">
        <v>14</v>
      </c>
      <c r="C1" s="13" t="s">
        <v>15</v>
      </c>
      <c r="D1" s="13" t="s">
        <v>16</v>
      </c>
      <c r="E1" s="13" t="s">
        <v>17</v>
      </c>
      <c r="F1" s="11" t="s">
        <v>3</v>
      </c>
      <c r="G1" s="11" t="s">
        <v>14</v>
      </c>
      <c r="H1" s="13" t="s">
        <v>15</v>
      </c>
      <c r="I1" s="13" t="s">
        <v>16</v>
      </c>
      <c r="J1" s="13" t="s">
        <v>17</v>
      </c>
      <c r="K1" s="11" t="s">
        <v>3</v>
      </c>
      <c r="L1" s="13" t="s">
        <v>58</v>
      </c>
    </row>
    <row r="2" spans="1:12" x14ac:dyDescent="0.25">
      <c r="A2" s="9">
        <v>42948</v>
      </c>
      <c r="B2" s="14">
        <v>194457</v>
      </c>
      <c r="C2" s="14">
        <v>419884</v>
      </c>
      <c r="D2" s="14">
        <v>476479</v>
      </c>
      <c r="E2" s="14">
        <v>379849</v>
      </c>
      <c r="F2" s="9">
        <v>42948</v>
      </c>
      <c r="G2">
        <f>(B2-B3)/B3</f>
        <v>-4.5814734428109259E-3</v>
      </c>
      <c r="H2">
        <f t="shared" ref="H2:J2" si="0">(C2-C3)/C3</f>
        <v>-8.8992951948564929E-4</v>
      </c>
      <c r="I2">
        <f t="shared" si="0"/>
        <v>-5.7262476088196798E-4</v>
      </c>
      <c r="J2">
        <f t="shared" si="0"/>
        <v>4.7905237039662677E-3</v>
      </c>
      <c r="K2" s="9">
        <v>42948</v>
      </c>
      <c r="L2">
        <f>(B2-B14)/B14</f>
        <v>1.5764812812436337E-2</v>
      </c>
    </row>
    <row r="3" spans="1:12" x14ac:dyDescent="0.25">
      <c r="A3" s="9">
        <v>42917</v>
      </c>
      <c r="B3" s="14">
        <v>195352</v>
      </c>
      <c r="C3" s="14">
        <v>420258</v>
      </c>
      <c r="D3" s="14">
        <v>476752</v>
      </c>
      <c r="E3" s="14">
        <v>378038</v>
      </c>
      <c r="F3" s="9">
        <v>42917</v>
      </c>
      <c r="G3">
        <f t="shared" ref="G3:G66" si="1">(B3-B4)/B4</f>
        <v>3.709602836150645E-3</v>
      </c>
      <c r="H3">
        <f t="shared" ref="H3:H66" si="2">(C3-C4)/C4</f>
        <v>5.3417857783625384E-3</v>
      </c>
      <c r="I3">
        <f t="shared" ref="I3:I66" si="3">(D3-D4)/D4</f>
        <v>4.7714589199305355E-3</v>
      </c>
      <c r="J3">
        <f t="shared" ref="J3:J66" si="4">(E3-E4)/E4</f>
        <v>5.3052443470560547E-3</v>
      </c>
      <c r="K3" s="9">
        <v>42917</v>
      </c>
      <c r="L3">
        <f t="shared" ref="L3:L66" si="5">(B3-B15)/B15</f>
        <v>1.9364332267103594E-2</v>
      </c>
    </row>
    <row r="4" spans="1:12" x14ac:dyDescent="0.25">
      <c r="A4" s="9">
        <v>42887</v>
      </c>
      <c r="B4" s="14">
        <v>194630</v>
      </c>
      <c r="C4" s="14">
        <v>418025</v>
      </c>
      <c r="D4" s="14">
        <v>474488</v>
      </c>
      <c r="E4" s="14">
        <v>376043</v>
      </c>
      <c r="F4" s="9">
        <v>42887</v>
      </c>
      <c r="G4">
        <f t="shared" si="1"/>
        <v>-3.4412446005844979E-4</v>
      </c>
      <c r="H4">
        <f t="shared" si="2"/>
        <v>-8.5089906090381738E-4</v>
      </c>
      <c r="I4">
        <f t="shared" si="3"/>
        <v>-5.7292105484876572E-4</v>
      </c>
      <c r="J4">
        <f t="shared" si="4"/>
        <v>-1.8818745487747908E-3</v>
      </c>
      <c r="K4" s="9">
        <v>42887</v>
      </c>
      <c r="L4">
        <f t="shared" si="5"/>
        <v>1.3550107276022247E-2</v>
      </c>
    </row>
    <row r="5" spans="1:12" x14ac:dyDescent="0.25">
      <c r="A5" s="9">
        <v>42856</v>
      </c>
      <c r="B5" s="14">
        <v>194697</v>
      </c>
      <c r="C5" s="14">
        <v>418381</v>
      </c>
      <c r="D5" s="14">
        <v>474760</v>
      </c>
      <c r="E5" s="14">
        <v>376752</v>
      </c>
      <c r="F5" s="9">
        <v>42856</v>
      </c>
      <c r="G5">
        <f t="shared" si="1"/>
        <v>1.7287418772284563E-3</v>
      </c>
      <c r="H5">
        <f t="shared" si="2"/>
        <v>-7.6479459290222822E-5</v>
      </c>
      <c r="I5">
        <f t="shared" si="3"/>
        <v>4.4884911294350191E-4</v>
      </c>
      <c r="J5">
        <f t="shared" si="4"/>
        <v>-2.2721855883053943E-3</v>
      </c>
      <c r="K5" s="9">
        <v>42856</v>
      </c>
      <c r="L5">
        <f t="shared" si="5"/>
        <v>2.2552165669658567E-2</v>
      </c>
    </row>
    <row r="6" spans="1:12" x14ac:dyDescent="0.25">
      <c r="A6" s="9">
        <v>42826</v>
      </c>
      <c r="B6" s="14">
        <v>194361</v>
      </c>
      <c r="C6" s="14">
        <v>418413</v>
      </c>
      <c r="D6" s="14">
        <v>474547</v>
      </c>
      <c r="E6" s="14">
        <v>377610</v>
      </c>
      <c r="F6" s="9">
        <v>42826</v>
      </c>
      <c r="G6">
        <f t="shared" si="1"/>
        <v>1.6233264277542439E-3</v>
      </c>
      <c r="H6">
        <f t="shared" si="2"/>
        <v>4.0674988841374743E-3</v>
      </c>
      <c r="I6">
        <f t="shared" si="3"/>
        <v>3.2897031867413968E-3</v>
      </c>
      <c r="J6">
        <f t="shared" si="4"/>
        <v>2.7724223642070713E-3</v>
      </c>
      <c r="K6" s="9">
        <v>42826</v>
      </c>
      <c r="L6">
        <f t="shared" si="5"/>
        <v>2.2263948497854076E-2</v>
      </c>
    </row>
    <row r="7" spans="1:12" x14ac:dyDescent="0.25">
      <c r="A7" s="9">
        <v>42795</v>
      </c>
      <c r="B7" s="14">
        <v>194046</v>
      </c>
      <c r="C7" s="14">
        <v>416718</v>
      </c>
      <c r="D7" s="14">
        <v>472991</v>
      </c>
      <c r="E7" s="14">
        <v>376566</v>
      </c>
      <c r="F7" s="9">
        <v>42795</v>
      </c>
      <c r="G7">
        <f t="shared" si="1"/>
        <v>3.9008339714007821E-3</v>
      </c>
      <c r="H7">
        <f t="shared" si="2"/>
        <v>1.2542167632557737E-3</v>
      </c>
      <c r="I7">
        <f t="shared" si="3"/>
        <v>1.0116123789186754E-3</v>
      </c>
      <c r="J7">
        <f t="shared" si="4"/>
        <v>2.5238407105090811E-3</v>
      </c>
      <c r="K7" s="9">
        <v>42795</v>
      </c>
      <c r="L7">
        <f t="shared" si="5"/>
        <v>2.3724736084073248E-2</v>
      </c>
    </row>
    <row r="8" spans="1:12" x14ac:dyDescent="0.25">
      <c r="A8" s="9">
        <v>42767</v>
      </c>
      <c r="B8" s="14">
        <v>193292</v>
      </c>
      <c r="C8" s="14">
        <v>416196</v>
      </c>
      <c r="D8" s="14">
        <v>472513</v>
      </c>
      <c r="E8" s="14">
        <v>375618</v>
      </c>
      <c r="F8" s="9">
        <v>42767</v>
      </c>
      <c r="G8">
        <f t="shared" si="1"/>
        <v>-3.223028409061609E-3</v>
      </c>
      <c r="H8">
        <f t="shared" si="2"/>
        <v>-2.2654210446827333E-3</v>
      </c>
      <c r="I8">
        <f t="shared" si="3"/>
        <v>-2.0086004426946927E-3</v>
      </c>
      <c r="J8">
        <f t="shared" si="4"/>
        <v>1.2768600438770696E-3</v>
      </c>
      <c r="K8" s="9">
        <v>42767</v>
      </c>
      <c r="L8">
        <f t="shared" si="5"/>
        <v>1.8736461523055598E-2</v>
      </c>
    </row>
    <row r="9" spans="1:12" x14ac:dyDescent="0.25">
      <c r="A9" s="9">
        <v>42736</v>
      </c>
      <c r="B9" s="14">
        <v>193917</v>
      </c>
      <c r="C9" s="14">
        <v>417141</v>
      </c>
      <c r="D9" s="14">
        <v>473464</v>
      </c>
      <c r="E9" s="14">
        <v>375139</v>
      </c>
      <c r="F9" s="9">
        <v>42736</v>
      </c>
      <c r="G9">
        <f t="shared" si="1"/>
        <v>-2.6292996782974513E-4</v>
      </c>
      <c r="H9">
        <f t="shared" si="2"/>
        <v>3.6137128614013602E-3</v>
      </c>
      <c r="I9">
        <f t="shared" si="3"/>
        <v>5.2399595750282383E-3</v>
      </c>
      <c r="J9">
        <f t="shared" si="4"/>
        <v>1.0900203183021014E-2</v>
      </c>
      <c r="K9" s="9">
        <v>42736</v>
      </c>
      <c r="L9">
        <f t="shared" si="5"/>
        <v>3.0251350791348559E-2</v>
      </c>
    </row>
    <row r="10" spans="1:12" x14ac:dyDescent="0.25">
      <c r="A10" s="9">
        <v>42705</v>
      </c>
      <c r="B10" s="14">
        <v>193968</v>
      </c>
      <c r="C10" s="14">
        <v>415639</v>
      </c>
      <c r="D10" s="14">
        <v>470996</v>
      </c>
      <c r="E10" s="14">
        <v>371094</v>
      </c>
      <c r="F10" s="9">
        <v>42705</v>
      </c>
      <c r="G10">
        <f t="shared" si="1"/>
        <v>6.0267833988568824E-3</v>
      </c>
      <c r="H10">
        <f t="shared" si="2"/>
        <v>1.1333857282940087E-2</v>
      </c>
      <c r="I10">
        <f t="shared" si="3"/>
        <v>8.6128992192284794E-3</v>
      </c>
      <c r="J10">
        <f t="shared" si="4"/>
        <v>2.739948119325551E-3</v>
      </c>
      <c r="K10" s="9">
        <v>42705</v>
      </c>
      <c r="L10">
        <f t="shared" si="5"/>
        <v>1.8969620239865096E-2</v>
      </c>
    </row>
    <row r="11" spans="1:12" x14ac:dyDescent="0.25">
      <c r="A11" s="9">
        <v>42675</v>
      </c>
      <c r="B11" s="14">
        <v>192806</v>
      </c>
      <c r="C11" s="14">
        <v>410981</v>
      </c>
      <c r="D11" s="14">
        <v>466974</v>
      </c>
      <c r="E11" s="14">
        <v>370080</v>
      </c>
      <c r="F11" s="9">
        <v>42675</v>
      </c>
      <c r="G11">
        <f t="shared" si="1"/>
        <v>-8.3951743294224945E-4</v>
      </c>
      <c r="H11">
        <f t="shared" si="2"/>
        <v>-1.5083580063399694E-4</v>
      </c>
      <c r="I11">
        <f t="shared" si="3"/>
        <v>1.2457305319762517E-3</v>
      </c>
      <c r="J11">
        <f t="shared" si="4"/>
        <v>2.1772332889221069E-3</v>
      </c>
      <c r="K11" s="9">
        <v>42675</v>
      </c>
      <c r="L11">
        <f t="shared" si="5"/>
        <v>1.9231582508669541E-2</v>
      </c>
    </row>
    <row r="12" spans="1:12" x14ac:dyDescent="0.25">
      <c r="A12" s="9">
        <v>42644</v>
      </c>
      <c r="B12" s="14">
        <v>192968</v>
      </c>
      <c r="C12" s="14">
        <v>411043</v>
      </c>
      <c r="D12" s="14">
        <v>466393</v>
      </c>
      <c r="E12" s="14">
        <v>369276</v>
      </c>
      <c r="F12" s="9">
        <v>42644</v>
      </c>
      <c r="G12">
        <f t="shared" si="1"/>
        <v>3.7973761691236906E-3</v>
      </c>
      <c r="H12">
        <f t="shared" si="2"/>
        <v>8.095805681043405E-3</v>
      </c>
      <c r="I12">
        <f t="shared" si="3"/>
        <v>6.6651557829075876E-3</v>
      </c>
      <c r="J12">
        <f t="shared" si="4"/>
        <v>6.031678572012358E-3</v>
      </c>
      <c r="K12" s="9">
        <v>42644</v>
      </c>
      <c r="L12">
        <f t="shared" si="5"/>
        <v>2.2840150748175279E-2</v>
      </c>
    </row>
    <row r="13" spans="1:12" x14ac:dyDescent="0.25">
      <c r="A13" s="9">
        <v>42614</v>
      </c>
      <c r="B13" s="14">
        <v>192238</v>
      </c>
      <c r="C13" s="14">
        <v>407742</v>
      </c>
      <c r="D13" s="14">
        <v>463305</v>
      </c>
      <c r="E13" s="14">
        <v>367062</v>
      </c>
      <c r="F13" s="9">
        <v>42614</v>
      </c>
      <c r="G13">
        <f t="shared" si="1"/>
        <v>4.1736532263540868E-3</v>
      </c>
      <c r="H13">
        <f t="shared" si="2"/>
        <v>7.0264783389355811E-3</v>
      </c>
      <c r="I13">
        <f t="shared" si="3"/>
        <v>6.7514417707160834E-3</v>
      </c>
      <c r="J13">
        <f t="shared" si="4"/>
        <v>5.687889398497477E-3</v>
      </c>
      <c r="K13" s="9">
        <v>42614</v>
      </c>
      <c r="L13">
        <f t="shared" si="5"/>
        <v>1.5584717467562657E-2</v>
      </c>
    </row>
    <row r="14" spans="1:12" x14ac:dyDescent="0.25">
      <c r="A14" s="9">
        <v>42583</v>
      </c>
      <c r="B14" s="14">
        <v>191439</v>
      </c>
      <c r="C14" s="14">
        <v>404897</v>
      </c>
      <c r="D14" s="14">
        <v>460198</v>
      </c>
      <c r="E14" s="14">
        <v>364986</v>
      </c>
      <c r="F14" s="9">
        <v>42583</v>
      </c>
      <c r="G14">
        <f t="shared" si="1"/>
        <v>-1.0540541950835155E-3</v>
      </c>
      <c r="H14">
        <f t="shared" si="2"/>
        <v>1.5314881371422925E-4</v>
      </c>
      <c r="I14">
        <f t="shared" si="3"/>
        <v>9.8750609034593166E-4</v>
      </c>
      <c r="J14">
        <f t="shared" si="4"/>
        <v>4.6579298515764349E-5</v>
      </c>
      <c r="K14" s="9">
        <v>42583</v>
      </c>
      <c r="L14">
        <f t="shared" si="5"/>
        <v>1.2615443206702846E-2</v>
      </c>
    </row>
    <row r="15" spans="1:12" x14ac:dyDescent="0.25">
      <c r="A15" s="9">
        <v>42552</v>
      </c>
      <c r="B15" s="14">
        <v>191641</v>
      </c>
      <c r="C15" s="14">
        <v>404835</v>
      </c>
      <c r="D15" s="14">
        <v>459744</v>
      </c>
      <c r="E15" s="14">
        <v>364969</v>
      </c>
      <c r="F15" s="9">
        <v>42552</v>
      </c>
      <c r="G15">
        <f t="shared" si="1"/>
        <v>-2.0153310975482741E-3</v>
      </c>
      <c r="H15">
        <f t="shared" si="2"/>
        <v>-1.836875585581143E-3</v>
      </c>
      <c r="I15">
        <f t="shared" si="3"/>
        <v>-1.7782583490206551E-3</v>
      </c>
      <c r="J15">
        <f t="shared" si="4"/>
        <v>-6.3111408789311898E-3</v>
      </c>
      <c r="K15" s="9">
        <v>42552</v>
      </c>
      <c r="L15">
        <f t="shared" si="5"/>
        <v>1.4386813675412734E-2</v>
      </c>
    </row>
    <row r="16" spans="1:12" x14ac:dyDescent="0.25">
      <c r="A16" s="9">
        <v>42522</v>
      </c>
      <c r="B16" s="14">
        <v>192028</v>
      </c>
      <c r="C16" s="14">
        <v>405580</v>
      </c>
      <c r="D16" s="14">
        <v>460563</v>
      </c>
      <c r="E16" s="14">
        <v>367287</v>
      </c>
      <c r="F16" s="9">
        <v>42522</v>
      </c>
      <c r="G16">
        <f t="shared" si="1"/>
        <v>8.5345293929192292E-3</v>
      </c>
      <c r="H16">
        <f t="shared" si="2"/>
        <v>1.1229791859896877E-2</v>
      </c>
      <c r="I16">
        <f t="shared" si="3"/>
        <v>1.0553962343637891E-2</v>
      </c>
      <c r="J16">
        <f t="shared" si="4"/>
        <v>1.1876818302036499E-2</v>
      </c>
      <c r="K16" s="9">
        <v>42522</v>
      </c>
      <c r="L16">
        <f t="shared" si="5"/>
        <v>2.1675516349745152E-2</v>
      </c>
    </row>
    <row r="17" spans="1:12" x14ac:dyDescent="0.25">
      <c r="A17" s="9">
        <v>42491</v>
      </c>
      <c r="B17" s="14">
        <v>190403</v>
      </c>
      <c r="C17" s="14">
        <v>401076</v>
      </c>
      <c r="D17" s="14">
        <v>455753</v>
      </c>
      <c r="E17" s="14">
        <v>362976</v>
      </c>
      <c r="F17" s="9">
        <v>42491</v>
      </c>
      <c r="G17">
        <f t="shared" si="1"/>
        <v>1.4463940082470757E-3</v>
      </c>
      <c r="H17">
        <f t="shared" si="2"/>
        <v>3.3446824052694381E-3</v>
      </c>
      <c r="I17">
        <f t="shared" si="3"/>
        <v>3.3507180267308926E-3</v>
      </c>
      <c r="J17">
        <f t="shared" si="4"/>
        <v>4.7389166925018824E-3</v>
      </c>
      <c r="K17" s="9">
        <v>42491</v>
      </c>
      <c r="L17">
        <f t="shared" si="5"/>
        <v>1.0776491323066469E-2</v>
      </c>
    </row>
    <row r="18" spans="1:12" x14ac:dyDescent="0.25">
      <c r="A18" s="9">
        <v>42461</v>
      </c>
      <c r="B18" s="14">
        <v>190128</v>
      </c>
      <c r="C18" s="14">
        <v>399739</v>
      </c>
      <c r="D18" s="14">
        <v>454231</v>
      </c>
      <c r="E18" s="14">
        <v>361264</v>
      </c>
      <c r="F18" s="9">
        <v>42461</v>
      </c>
      <c r="G18">
        <f t="shared" si="1"/>
        <v>3.0546191222322462E-3</v>
      </c>
      <c r="H18">
        <f t="shared" si="2"/>
        <v>6.6811723405005461E-3</v>
      </c>
      <c r="I18">
        <f t="shared" si="3"/>
        <v>6.5525600854469792E-3</v>
      </c>
      <c r="J18">
        <f t="shared" si="4"/>
        <v>5.9309338575573465E-3</v>
      </c>
      <c r="K18" s="9">
        <v>42461</v>
      </c>
      <c r="L18">
        <f t="shared" si="5"/>
        <v>1.5608474087368995E-2</v>
      </c>
    </row>
    <row r="19" spans="1:12" x14ac:dyDescent="0.25">
      <c r="A19" s="9">
        <v>42430</v>
      </c>
      <c r="B19" s="14">
        <v>189549</v>
      </c>
      <c r="C19" s="14">
        <v>397086</v>
      </c>
      <c r="D19" s="14">
        <v>451274</v>
      </c>
      <c r="E19" s="14">
        <v>359134</v>
      </c>
      <c r="F19" s="9">
        <v>42430</v>
      </c>
      <c r="G19">
        <f t="shared" si="1"/>
        <v>-9.908452225975957E-4</v>
      </c>
      <c r="H19">
        <f t="shared" si="2"/>
        <v>3.9301640087672889E-4</v>
      </c>
      <c r="I19">
        <f t="shared" si="3"/>
        <v>1.4405741020236741E-4</v>
      </c>
      <c r="J19">
        <f t="shared" si="4"/>
        <v>4.3795865401825666E-3</v>
      </c>
      <c r="K19" s="9">
        <v>42430</v>
      </c>
      <c r="L19">
        <f t="shared" si="5"/>
        <v>1.1510630122950821E-2</v>
      </c>
    </row>
    <row r="20" spans="1:12" x14ac:dyDescent="0.25">
      <c r="A20" s="9">
        <v>42401</v>
      </c>
      <c r="B20" s="14">
        <v>189737</v>
      </c>
      <c r="C20" s="14">
        <v>396930</v>
      </c>
      <c r="D20" s="14">
        <v>451209</v>
      </c>
      <c r="E20" s="14">
        <v>357568</v>
      </c>
      <c r="F20" s="9">
        <v>42401</v>
      </c>
      <c r="G20">
        <f t="shared" si="1"/>
        <v>8.0436503509135442E-3</v>
      </c>
      <c r="H20">
        <f t="shared" si="2"/>
        <v>4.2606376788126886E-3</v>
      </c>
      <c r="I20">
        <f t="shared" si="3"/>
        <v>6.7786626086917719E-3</v>
      </c>
      <c r="J20">
        <f t="shared" si="4"/>
        <v>4.8843548885703844E-3</v>
      </c>
      <c r="K20" s="9">
        <v>42401</v>
      </c>
      <c r="L20">
        <f t="shared" si="5"/>
        <v>2.9154598019114568E-2</v>
      </c>
    </row>
    <row r="21" spans="1:12" x14ac:dyDescent="0.25">
      <c r="A21" s="9">
        <v>42370</v>
      </c>
      <c r="B21" s="14">
        <v>188223</v>
      </c>
      <c r="C21" s="14">
        <v>395246</v>
      </c>
      <c r="D21" s="14">
        <v>448171</v>
      </c>
      <c r="E21" s="14">
        <v>355830</v>
      </c>
      <c r="F21" s="9">
        <v>42370</v>
      </c>
      <c r="G21">
        <f t="shared" si="1"/>
        <v>-1.1210514979748577E-2</v>
      </c>
      <c r="H21">
        <f t="shared" si="2"/>
        <v>-8.8172895110366582E-3</v>
      </c>
      <c r="I21">
        <f t="shared" si="3"/>
        <v>-1.0126867451784184E-2</v>
      </c>
      <c r="J21">
        <f t="shared" si="4"/>
        <v>-1.0227895423454899E-2</v>
      </c>
      <c r="K21" s="9">
        <v>42370</v>
      </c>
      <c r="L21">
        <f t="shared" si="5"/>
        <v>1.4296491889852886E-2</v>
      </c>
    </row>
    <row r="22" spans="1:12" x14ac:dyDescent="0.25">
      <c r="A22" s="9">
        <v>42339</v>
      </c>
      <c r="B22" s="14">
        <v>190357</v>
      </c>
      <c r="C22" s="14">
        <v>398762</v>
      </c>
      <c r="D22" s="14">
        <v>452756</v>
      </c>
      <c r="E22" s="14">
        <v>359507</v>
      </c>
      <c r="F22" s="9">
        <v>42339</v>
      </c>
      <c r="G22">
        <f t="shared" si="1"/>
        <v>6.2854182525585722E-3</v>
      </c>
      <c r="H22">
        <f t="shared" si="2"/>
        <v>3.2682287407884507E-3</v>
      </c>
      <c r="I22">
        <f t="shared" si="3"/>
        <v>4.9876916998328556E-3</v>
      </c>
      <c r="J22">
        <f t="shared" si="4"/>
        <v>6.4980150397831943E-3</v>
      </c>
      <c r="K22" s="9">
        <v>42339</v>
      </c>
      <c r="L22">
        <f t="shared" si="5"/>
        <v>2.3837568912195777E-2</v>
      </c>
    </row>
    <row r="23" spans="1:12" x14ac:dyDescent="0.25">
      <c r="A23" s="9">
        <v>42309</v>
      </c>
      <c r="B23" s="14">
        <v>189168</v>
      </c>
      <c r="C23" s="14">
        <v>397463</v>
      </c>
      <c r="D23" s="14">
        <v>450509</v>
      </c>
      <c r="E23" s="14">
        <v>357186</v>
      </c>
      <c r="F23" s="9">
        <v>42309</v>
      </c>
      <c r="G23">
        <f t="shared" si="1"/>
        <v>2.6979894942727356E-3</v>
      </c>
      <c r="H23">
        <f t="shared" si="2"/>
        <v>4.0671663471035964E-3</v>
      </c>
      <c r="I23">
        <f t="shared" si="3"/>
        <v>4.2196444174973698E-3</v>
      </c>
      <c r="J23">
        <f t="shared" si="4"/>
        <v>3.3286423352743393E-3</v>
      </c>
      <c r="K23" s="9">
        <v>42309</v>
      </c>
      <c r="L23">
        <f t="shared" si="5"/>
        <v>1.4577634754625904E-2</v>
      </c>
    </row>
    <row r="24" spans="1:12" x14ac:dyDescent="0.25">
      <c r="A24" s="9">
        <v>42278</v>
      </c>
      <c r="B24" s="14">
        <v>188659</v>
      </c>
      <c r="C24" s="14">
        <v>395853</v>
      </c>
      <c r="D24" s="14">
        <v>448616</v>
      </c>
      <c r="E24" s="14">
        <v>356001</v>
      </c>
      <c r="F24" s="9">
        <v>42278</v>
      </c>
      <c r="G24">
        <f t="shared" si="1"/>
        <v>-3.3229787413887831E-3</v>
      </c>
      <c r="H24">
        <f t="shared" si="2"/>
        <v>-3.0975891690150424E-3</v>
      </c>
      <c r="I24">
        <f t="shared" si="3"/>
        <v>-1.957748233577162E-3</v>
      </c>
      <c r="J24">
        <f t="shared" si="4"/>
        <v>-1.3044722357812527E-3</v>
      </c>
      <c r="K24" s="9">
        <v>42278</v>
      </c>
      <c r="L24">
        <f t="shared" si="5"/>
        <v>1.7441013887016313E-2</v>
      </c>
    </row>
    <row r="25" spans="1:12" x14ac:dyDescent="0.25">
      <c r="A25" s="9">
        <v>42248</v>
      </c>
      <c r="B25" s="14">
        <v>189288</v>
      </c>
      <c r="C25" s="14">
        <v>397083</v>
      </c>
      <c r="D25" s="14">
        <v>449496</v>
      </c>
      <c r="E25" s="14">
        <v>356466</v>
      </c>
      <c r="F25" s="9">
        <v>42248</v>
      </c>
      <c r="G25">
        <f t="shared" si="1"/>
        <v>1.23774159763877E-3</v>
      </c>
      <c r="H25">
        <f t="shared" si="2"/>
        <v>-2.8701123120265261E-4</v>
      </c>
      <c r="I25">
        <f t="shared" si="3"/>
        <v>-2.1352693108418299E-4</v>
      </c>
      <c r="J25">
        <f t="shared" si="4"/>
        <v>-2.8978858859530854E-3</v>
      </c>
      <c r="K25" s="9">
        <v>42248</v>
      </c>
      <c r="L25">
        <f t="shared" si="5"/>
        <v>2.4723772608420267E-2</v>
      </c>
    </row>
    <row r="26" spans="1:12" x14ac:dyDescent="0.25">
      <c r="A26" s="9">
        <v>42217</v>
      </c>
      <c r="B26" s="14">
        <v>189054</v>
      </c>
      <c r="C26" s="14">
        <v>397197</v>
      </c>
      <c r="D26" s="14">
        <v>449592</v>
      </c>
      <c r="E26" s="14">
        <v>357502</v>
      </c>
      <c r="F26" s="9">
        <v>42217</v>
      </c>
      <c r="G26">
        <f t="shared" si="1"/>
        <v>6.9340419112548502E-4</v>
      </c>
      <c r="H26">
        <f t="shared" si="2"/>
        <v>-1.4851883923716697E-4</v>
      </c>
      <c r="I26">
        <f t="shared" si="3"/>
        <v>4.2055794020066624E-4</v>
      </c>
      <c r="J26">
        <f t="shared" si="4"/>
        <v>-1.0031828000257083E-3</v>
      </c>
      <c r="K26" s="9">
        <v>42217</v>
      </c>
      <c r="L26">
        <f t="shared" si="5"/>
        <v>2.0446277244610452E-2</v>
      </c>
    </row>
    <row r="27" spans="1:12" x14ac:dyDescent="0.25">
      <c r="A27" s="9">
        <v>42186</v>
      </c>
      <c r="B27" s="14">
        <v>188923</v>
      </c>
      <c r="C27" s="14">
        <v>397256</v>
      </c>
      <c r="D27" s="14">
        <v>449403</v>
      </c>
      <c r="E27" s="14">
        <v>357861</v>
      </c>
      <c r="F27" s="9">
        <v>42186</v>
      </c>
      <c r="G27">
        <f t="shared" si="1"/>
        <v>5.1555167753812104E-3</v>
      </c>
      <c r="H27">
        <f t="shared" si="2"/>
        <v>7.0754059295501503E-3</v>
      </c>
      <c r="I27">
        <f t="shared" si="3"/>
        <v>7.0926277009129655E-3</v>
      </c>
      <c r="J27">
        <f t="shared" si="4"/>
        <v>9.253200970161881E-3</v>
      </c>
      <c r="K27" s="9">
        <v>42186</v>
      </c>
      <c r="L27">
        <f t="shared" si="5"/>
        <v>2.9519470752999901E-2</v>
      </c>
    </row>
    <row r="28" spans="1:12" x14ac:dyDescent="0.25">
      <c r="A28" s="9">
        <v>42156</v>
      </c>
      <c r="B28" s="14">
        <v>187954</v>
      </c>
      <c r="C28" s="14">
        <v>394465</v>
      </c>
      <c r="D28" s="14">
        <v>446238</v>
      </c>
      <c r="E28" s="14">
        <v>354580</v>
      </c>
      <c r="F28" s="9">
        <v>42156</v>
      </c>
      <c r="G28">
        <f t="shared" si="1"/>
        <v>-2.2243102780122419E-3</v>
      </c>
      <c r="H28">
        <f t="shared" si="2"/>
        <v>-2.5090986506625036E-4</v>
      </c>
      <c r="I28">
        <f t="shared" si="3"/>
        <v>0</v>
      </c>
      <c r="J28">
        <f t="shared" si="4"/>
        <v>6.1519011632172747E-4</v>
      </c>
      <c r="K28" s="9">
        <v>42156</v>
      </c>
      <c r="L28">
        <f t="shared" si="5"/>
        <v>2.3926520739586624E-2</v>
      </c>
    </row>
    <row r="29" spans="1:12" x14ac:dyDescent="0.25">
      <c r="A29" s="9">
        <v>42125</v>
      </c>
      <c r="B29" s="14">
        <v>188373</v>
      </c>
      <c r="C29" s="14">
        <v>394564</v>
      </c>
      <c r="D29" s="14">
        <v>446238</v>
      </c>
      <c r="E29" s="14">
        <v>354362</v>
      </c>
      <c r="F29" s="9">
        <v>42125</v>
      </c>
      <c r="G29">
        <f t="shared" si="1"/>
        <v>6.2337745585077401E-3</v>
      </c>
      <c r="H29">
        <f t="shared" si="2"/>
        <v>1.0086425821250102E-2</v>
      </c>
      <c r="I29">
        <f t="shared" si="3"/>
        <v>9.1704113455288866E-3</v>
      </c>
      <c r="J29">
        <f t="shared" si="4"/>
        <v>7.8784500216159646E-3</v>
      </c>
      <c r="K29" s="9">
        <v>42125</v>
      </c>
      <c r="L29">
        <f t="shared" si="5"/>
        <v>2.7154798710964975E-2</v>
      </c>
    </row>
    <row r="30" spans="1:12" x14ac:dyDescent="0.25">
      <c r="A30" s="9">
        <v>42095</v>
      </c>
      <c r="B30" s="14">
        <v>187206</v>
      </c>
      <c r="C30" s="14">
        <v>390624</v>
      </c>
      <c r="D30" s="14">
        <v>442183</v>
      </c>
      <c r="E30" s="14">
        <v>351592</v>
      </c>
      <c r="F30" s="9">
        <v>42095</v>
      </c>
      <c r="G30">
        <f t="shared" si="1"/>
        <v>-9.9257172131147543E-4</v>
      </c>
      <c r="H30">
        <f t="shared" si="2"/>
        <v>-1.5923444780407262E-3</v>
      </c>
      <c r="I30">
        <f t="shared" si="3"/>
        <v>-9.4974277799762566E-5</v>
      </c>
      <c r="J30">
        <f t="shared" si="4"/>
        <v>-6.9350492843256516E-4</v>
      </c>
      <c r="K30" s="9">
        <v>42095</v>
      </c>
      <c r="L30">
        <f t="shared" si="5"/>
        <v>2.0780282995719622E-2</v>
      </c>
    </row>
    <row r="31" spans="1:12" x14ac:dyDescent="0.25">
      <c r="A31" s="9">
        <v>42064</v>
      </c>
      <c r="B31" s="14">
        <v>187392</v>
      </c>
      <c r="C31" s="14">
        <v>391247</v>
      </c>
      <c r="D31" s="14">
        <v>442225</v>
      </c>
      <c r="E31" s="14">
        <v>351836</v>
      </c>
      <c r="F31" s="9">
        <v>42064</v>
      </c>
      <c r="G31">
        <f t="shared" si="1"/>
        <v>1.643505711589156E-2</v>
      </c>
      <c r="H31">
        <f t="shared" si="2"/>
        <v>1.9360839568960127E-2</v>
      </c>
      <c r="I31">
        <f t="shared" si="3"/>
        <v>1.8592523833763672E-2</v>
      </c>
      <c r="J31">
        <f t="shared" si="4"/>
        <v>1.1130493759393959E-2</v>
      </c>
      <c r="K31" s="9">
        <v>42064</v>
      </c>
      <c r="L31">
        <f t="shared" si="5"/>
        <v>2.9049653490900704E-2</v>
      </c>
    </row>
    <row r="32" spans="1:12" x14ac:dyDescent="0.25">
      <c r="A32" s="9">
        <v>42036</v>
      </c>
      <c r="B32" s="14">
        <v>184362</v>
      </c>
      <c r="C32" s="14">
        <v>383816</v>
      </c>
      <c r="D32" s="14">
        <v>434153</v>
      </c>
      <c r="E32" s="14">
        <v>347963</v>
      </c>
      <c r="F32" s="9">
        <v>42036</v>
      </c>
      <c r="G32">
        <f t="shared" si="1"/>
        <v>-6.5096728997143935E-3</v>
      </c>
      <c r="H32">
        <f t="shared" si="2"/>
        <v>-4.7039908720794546E-3</v>
      </c>
      <c r="I32">
        <f t="shared" si="3"/>
        <v>-4.0740579314521401E-3</v>
      </c>
      <c r="J32">
        <f t="shared" si="4"/>
        <v>6.8444891796678412E-4</v>
      </c>
      <c r="K32" s="9">
        <v>42036</v>
      </c>
      <c r="L32">
        <f t="shared" si="5"/>
        <v>2.445529864804041E-2</v>
      </c>
    </row>
    <row r="33" spans="1:12" x14ac:dyDescent="0.25">
      <c r="A33" s="9">
        <v>42005</v>
      </c>
      <c r="B33" s="14">
        <v>185570</v>
      </c>
      <c r="C33" s="14">
        <v>385630</v>
      </c>
      <c r="D33" s="14">
        <v>435929</v>
      </c>
      <c r="E33" s="14">
        <v>347725</v>
      </c>
      <c r="F33" s="9">
        <v>42005</v>
      </c>
      <c r="G33">
        <f t="shared" si="1"/>
        <v>-1.9093720586257899E-3</v>
      </c>
      <c r="H33">
        <f t="shared" si="2"/>
        <v>-8.3930325487150733E-3</v>
      </c>
      <c r="I33">
        <f t="shared" si="3"/>
        <v>-7.7255231344591562E-3</v>
      </c>
      <c r="J33">
        <f t="shared" si="4"/>
        <v>-1.2245906668636163E-2</v>
      </c>
      <c r="K33" s="9">
        <v>42005</v>
      </c>
      <c r="L33">
        <f t="shared" si="5"/>
        <v>4.2990990383372396E-2</v>
      </c>
    </row>
    <row r="34" spans="1:12" x14ac:dyDescent="0.25">
      <c r="A34" s="9">
        <v>41974</v>
      </c>
      <c r="B34" s="14">
        <v>185925</v>
      </c>
      <c r="C34" s="14">
        <v>388894</v>
      </c>
      <c r="D34" s="14">
        <v>439323</v>
      </c>
      <c r="E34" s="14">
        <v>352036</v>
      </c>
      <c r="F34" s="9">
        <v>41974</v>
      </c>
      <c r="G34">
        <f t="shared" si="1"/>
        <v>-2.8157683024939663E-3</v>
      </c>
      <c r="H34">
        <f t="shared" si="2"/>
        <v>-8.9473885399013776E-3</v>
      </c>
      <c r="I34">
        <f t="shared" si="3"/>
        <v>-6.2948704609301839E-3</v>
      </c>
      <c r="J34">
        <f t="shared" si="4"/>
        <v>-7.3062682762451816E-3</v>
      </c>
      <c r="K34" s="9">
        <v>41974</v>
      </c>
      <c r="L34">
        <f t="shared" si="5"/>
        <v>3.1684376994145884E-2</v>
      </c>
    </row>
    <row r="35" spans="1:12" x14ac:dyDescent="0.25">
      <c r="A35" s="9">
        <v>41944</v>
      </c>
      <c r="B35" s="14">
        <v>186450</v>
      </c>
      <c r="C35" s="14">
        <v>392405</v>
      </c>
      <c r="D35" s="14">
        <v>442106</v>
      </c>
      <c r="E35" s="14">
        <v>354627</v>
      </c>
      <c r="F35" s="9">
        <v>41944</v>
      </c>
      <c r="G35">
        <f t="shared" si="1"/>
        <v>5.5278414453282998E-3</v>
      </c>
      <c r="H35">
        <f t="shared" si="2"/>
        <v>4.3433971149810088E-3</v>
      </c>
      <c r="I35">
        <f t="shared" si="3"/>
        <v>3.8828690542148428E-3</v>
      </c>
      <c r="J35">
        <f t="shared" si="4"/>
        <v>1.833447276384408E-3</v>
      </c>
      <c r="K35" s="9">
        <v>41944</v>
      </c>
      <c r="L35">
        <f t="shared" si="5"/>
        <v>3.6777953246291066E-2</v>
      </c>
    </row>
    <row r="36" spans="1:12" x14ac:dyDescent="0.25">
      <c r="A36" s="9">
        <v>41913</v>
      </c>
      <c r="B36" s="14">
        <v>185425</v>
      </c>
      <c r="C36" s="14">
        <v>390708</v>
      </c>
      <c r="D36" s="14">
        <v>440396</v>
      </c>
      <c r="E36" s="14">
        <v>353978</v>
      </c>
      <c r="F36" s="9">
        <v>41913</v>
      </c>
      <c r="G36">
        <f t="shared" si="1"/>
        <v>3.8111530362005402E-3</v>
      </c>
      <c r="H36">
        <f t="shared" si="2"/>
        <v>2.3088289619504986E-3</v>
      </c>
      <c r="I36">
        <f t="shared" si="3"/>
        <v>3.8957160800297251E-3</v>
      </c>
      <c r="J36">
        <f t="shared" si="4"/>
        <v>3.7373107242102874E-3</v>
      </c>
      <c r="K36" s="9">
        <v>41913</v>
      </c>
      <c r="L36">
        <f t="shared" si="5"/>
        <v>3.2594168355868397E-2</v>
      </c>
    </row>
    <row r="37" spans="1:12" x14ac:dyDescent="0.25">
      <c r="A37" s="9">
        <v>41883</v>
      </c>
      <c r="B37" s="14">
        <v>184721</v>
      </c>
      <c r="C37" s="14">
        <v>389808</v>
      </c>
      <c r="D37" s="14">
        <v>438687</v>
      </c>
      <c r="E37" s="14">
        <v>352660</v>
      </c>
      <c r="F37" s="9">
        <v>41883</v>
      </c>
      <c r="G37">
        <f t="shared" si="1"/>
        <v>-2.9417162350350305E-3</v>
      </c>
      <c r="H37">
        <f t="shared" si="2"/>
        <v>-3.4614814322454636E-3</v>
      </c>
      <c r="I37">
        <f t="shared" si="3"/>
        <v>-1.9724538964495828E-3</v>
      </c>
      <c r="J37">
        <f t="shared" si="4"/>
        <v>-1.7294121983097121E-4</v>
      </c>
      <c r="K37" s="9">
        <v>41883</v>
      </c>
      <c r="L37">
        <f t="shared" si="5"/>
        <v>3.3531399668770424E-2</v>
      </c>
    </row>
    <row r="38" spans="1:12" x14ac:dyDescent="0.25">
      <c r="A38" s="9">
        <v>41852</v>
      </c>
      <c r="B38" s="14">
        <v>185266</v>
      </c>
      <c r="C38" s="14">
        <v>391162</v>
      </c>
      <c r="D38" s="14">
        <v>439554</v>
      </c>
      <c r="E38" s="14">
        <v>352721</v>
      </c>
      <c r="F38" s="9">
        <v>41852</v>
      </c>
      <c r="G38">
        <f t="shared" si="1"/>
        <v>9.5909670528484085E-3</v>
      </c>
      <c r="H38">
        <f t="shared" si="2"/>
        <v>9.130005185450811E-3</v>
      </c>
      <c r="I38">
        <f t="shared" si="3"/>
        <v>8.8733221938634994E-3</v>
      </c>
      <c r="J38">
        <f t="shared" si="4"/>
        <v>8.0248518917559516E-3</v>
      </c>
      <c r="K38" s="9">
        <v>41852</v>
      </c>
      <c r="L38">
        <f t="shared" si="5"/>
        <v>3.5364204361287149E-2</v>
      </c>
    </row>
    <row r="39" spans="1:12" x14ac:dyDescent="0.25">
      <c r="A39" s="9">
        <v>41821</v>
      </c>
      <c r="B39" s="14">
        <v>183506</v>
      </c>
      <c r="C39" s="14">
        <v>387623</v>
      </c>
      <c r="D39" s="14">
        <v>435688</v>
      </c>
      <c r="E39" s="14">
        <v>349913</v>
      </c>
      <c r="F39" s="9">
        <v>41821</v>
      </c>
      <c r="G39">
        <f t="shared" si="1"/>
        <v>-3.0507403493097702E-4</v>
      </c>
      <c r="H39">
        <f t="shared" si="2"/>
        <v>7.2545708960040478E-4</v>
      </c>
      <c r="I39">
        <f t="shared" si="3"/>
        <v>1.3652222278404207E-3</v>
      </c>
      <c r="J39">
        <f t="shared" si="4"/>
        <v>8.924459598227694E-4</v>
      </c>
      <c r="K39" s="9">
        <v>41821</v>
      </c>
      <c r="L39">
        <f t="shared" si="5"/>
        <v>2.186212273081635E-2</v>
      </c>
    </row>
    <row r="40" spans="1:12" x14ac:dyDescent="0.25">
      <c r="A40" s="9">
        <v>41791</v>
      </c>
      <c r="B40" s="14">
        <v>183562</v>
      </c>
      <c r="C40" s="14">
        <v>387342</v>
      </c>
      <c r="D40" s="14">
        <v>435094</v>
      </c>
      <c r="E40" s="14">
        <v>349601</v>
      </c>
      <c r="F40" s="9">
        <v>41791</v>
      </c>
      <c r="G40">
        <f t="shared" si="1"/>
        <v>9.2151826950865082E-4</v>
      </c>
      <c r="H40">
        <f t="shared" si="2"/>
        <v>1.4064188542856995E-3</v>
      </c>
      <c r="I40">
        <f t="shared" si="3"/>
        <v>1.7498054492625491E-3</v>
      </c>
      <c r="J40">
        <f t="shared" si="4"/>
        <v>2.2475968774457668E-3</v>
      </c>
      <c r="K40" s="9">
        <v>41791</v>
      </c>
      <c r="L40">
        <f t="shared" si="5"/>
        <v>2.5910152800599131E-2</v>
      </c>
    </row>
    <row r="41" spans="1:12" x14ac:dyDescent="0.25">
      <c r="A41" s="9">
        <v>41760</v>
      </c>
      <c r="B41" s="14">
        <v>183393</v>
      </c>
      <c r="C41" s="14">
        <v>386798</v>
      </c>
      <c r="D41" s="14">
        <v>434334</v>
      </c>
      <c r="E41" s="14">
        <v>348817</v>
      </c>
      <c r="F41" s="9">
        <v>41760</v>
      </c>
      <c r="G41">
        <f t="shared" si="1"/>
        <v>-1.090542272144824E-5</v>
      </c>
      <c r="H41">
        <f t="shared" si="2"/>
        <v>6.8558182613127471E-4</v>
      </c>
      <c r="I41">
        <f t="shared" si="3"/>
        <v>1.5195711073960915E-3</v>
      </c>
      <c r="J41">
        <f t="shared" si="4"/>
        <v>1.1652904184999899E-3</v>
      </c>
      <c r="K41" s="9">
        <v>41760</v>
      </c>
      <c r="L41">
        <f t="shared" si="5"/>
        <v>2.6888253047465997E-2</v>
      </c>
    </row>
    <row r="42" spans="1:12" x14ac:dyDescent="0.25">
      <c r="A42" s="9">
        <v>41730</v>
      </c>
      <c r="B42" s="14">
        <v>183395</v>
      </c>
      <c r="C42" s="14">
        <v>386533</v>
      </c>
      <c r="D42" s="14">
        <v>433675</v>
      </c>
      <c r="E42" s="14">
        <v>348411</v>
      </c>
      <c r="F42" s="9">
        <v>41730</v>
      </c>
      <c r="G42">
        <f t="shared" si="1"/>
        <v>7.1004162502333861E-3</v>
      </c>
      <c r="H42">
        <f t="shared" si="2"/>
        <v>1.01133373229186E-2</v>
      </c>
      <c r="I42">
        <f t="shared" si="3"/>
        <v>9.2036675044214842E-3</v>
      </c>
      <c r="J42">
        <f t="shared" si="4"/>
        <v>7.8245676962505721E-3</v>
      </c>
      <c r="K42" s="9">
        <v>41730</v>
      </c>
      <c r="L42">
        <f t="shared" si="5"/>
        <v>3.015851617179513E-2</v>
      </c>
    </row>
    <row r="43" spans="1:12" x14ac:dyDescent="0.25">
      <c r="A43" s="9">
        <v>41699</v>
      </c>
      <c r="B43" s="14">
        <v>182102</v>
      </c>
      <c r="C43" s="14">
        <v>382663</v>
      </c>
      <c r="D43" s="14">
        <v>429720</v>
      </c>
      <c r="E43" s="14">
        <v>345706</v>
      </c>
      <c r="F43" s="9">
        <v>41699</v>
      </c>
      <c r="G43">
        <f t="shared" si="1"/>
        <v>1.1897022132573168E-2</v>
      </c>
      <c r="H43">
        <f t="shared" si="2"/>
        <v>1.3008638010954364E-2</v>
      </c>
      <c r="I43">
        <f t="shared" si="3"/>
        <v>1.3210977159604544E-2</v>
      </c>
      <c r="J43">
        <f t="shared" si="4"/>
        <v>6.8178177740887977E-3</v>
      </c>
      <c r="K43" s="9">
        <v>41699</v>
      </c>
      <c r="L43">
        <f t="shared" si="5"/>
        <v>2.2166340168282318E-2</v>
      </c>
    </row>
    <row r="44" spans="1:12" x14ac:dyDescent="0.25">
      <c r="A44" s="9">
        <v>41671</v>
      </c>
      <c r="B44" s="14">
        <v>179961</v>
      </c>
      <c r="C44" s="14">
        <v>377749</v>
      </c>
      <c r="D44" s="14">
        <v>424117</v>
      </c>
      <c r="E44" s="14">
        <v>343365</v>
      </c>
      <c r="F44" s="9">
        <v>41671</v>
      </c>
      <c r="G44">
        <f t="shared" si="1"/>
        <v>1.1465762894767903E-2</v>
      </c>
      <c r="H44">
        <f t="shared" si="2"/>
        <v>1.2517456088388786E-2</v>
      </c>
      <c r="I44">
        <f t="shared" si="3"/>
        <v>1.2695797516714423E-2</v>
      </c>
      <c r="J44">
        <f t="shared" si="4"/>
        <v>9.8703269619333598E-3</v>
      </c>
      <c r="K44" s="9">
        <v>41671</v>
      </c>
      <c r="L44">
        <f t="shared" si="5"/>
        <v>6.43137167176516E-3</v>
      </c>
    </row>
    <row r="45" spans="1:12" x14ac:dyDescent="0.25">
      <c r="A45" s="9">
        <v>41640</v>
      </c>
      <c r="B45" s="14">
        <v>177921</v>
      </c>
      <c r="C45" s="14">
        <v>373079</v>
      </c>
      <c r="D45" s="14">
        <v>418800</v>
      </c>
      <c r="E45" s="14">
        <v>340009</v>
      </c>
      <c r="F45" s="9">
        <v>41640</v>
      </c>
      <c r="G45">
        <f t="shared" si="1"/>
        <v>-1.272924007435563E-2</v>
      </c>
      <c r="H45">
        <f t="shared" si="2"/>
        <v>-9.8384759518665762E-3</v>
      </c>
      <c r="I45">
        <f t="shared" si="3"/>
        <v>-9.9407808418340207E-3</v>
      </c>
      <c r="J45">
        <f t="shared" si="4"/>
        <v>-5.2602784612368969E-3</v>
      </c>
      <c r="K45" s="9">
        <v>41640</v>
      </c>
      <c r="L45">
        <f t="shared" si="5"/>
        <v>-9.5538895570367207E-5</v>
      </c>
    </row>
    <row r="46" spans="1:12" x14ac:dyDescent="0.25">
      <c r="A46" s="9">
        <v>41609</v>
      </c>
      <c r="B46" s="14">
        <v>180215</v>
      </c>
      <c r="C46" s="14">
        <v>376786</v>
      </c>
      <c r="D46" s="14">
        <v>423005</v>
      </c>
      <c r="E46" s="14">
        <v>341807</v>
      </c>
      <c r="F46" s="9">
        <v>41609</v>
      </c>
      <c r="G46">
        <f t="shared" si="1"/>
        <v>2.1074757000822974E-3</v>
      </c>
      <c r="H46">
        <f t="shared" si="2"/>
        <v>7.1745139026254869E-3</v>
      </c>
      <c r="I46">
        <f t="shared" si="3"/>
        <v>4.6837183783693913E-3</v>
      </c>
      <c r="J46">
        <f t="shared" si="4"/>
        <v>7.6887019124466756E-3</v>
      </c>
      <c r="K46" s="9">
        <v>41609</v>
      </c>
      <c r="L46">
        <f t="shared" si="5"/>
        <v>1.7962549778292428E-2</v>
      </c>
    </row>
    <row r="47" spans="1:12" x14ac:dyDescent="0.25">
      <c r="A47" s="9">
        <v>41579</v>
      </c>
      <c r="B47" s="14">
        <v>179836</v>
      </c>
      <c r="C47" s="14">
        <v>374102</v>
      </c>
      <c r="D47" s="14">
        <v>421033</v>
      </c>
      <c r="E47" s="14">
        <v>339199</v>
      </c>
      <c r="F47" s="9">
        <v>41579</v>
      </c>
      <c r="G47">
        <f t="shared" si="1"/>
        <v>1.4701623861181031E-3</v>
      </c>
      <c r="H47">
        <f t="shared" si="2"/>
        <v>1.1373458896319548E-3</v>
      </c>
      <c r="I47">
        <f t="shared" si="3"/>
        <v>3.192809982534853E-3</v>
      </c>
      <c r="J47">
        <f t="shared" si="4"/>
        <v>1.6152274311092214E-3</v>
      </c>
      <c r="K47" s="9">
        <v>41579</v>
      </c>
      <c r="L47">
        <f t="shared" si="5"/>
        <v>2.0821034467099587E-2</v>
      </c>
    </row>
    <row r="48" spans="1:12" x14ac:dyDescent="0.25">
      <c r="A48" s="9">
        <v>41548</v>
      </c>
      <c r="B48" s="14">
        <v>179572</v>
      </c>
      <c r="C48" s="14">
        <v>373677</v>
      </c>
      <c r="D48" s="14">
        <v>419693</v>
      </c>
      <c r="E48" s="14">
        <v>338652</v>
      </c>
      <c r="F48" s="9">
        <v>41548</v>
      </c>
      <c r="G48">
        <f t="shared" si="1"/>
        <v>4.7222595228503649E-3</v>
      </c>
      <c r="H48">
        <f t="shared" si="2"/>
        <v>4.000666329919288E-3</v>
      </c>
      <c r="I48">
        <f t="shared" si="3"/>
        <v>5.0962125657083327E-3</v>
      </c>
      <c r="J48">
        <f t="shared" si="4"/>
        <v>2.4391110269131036E-3</v>
      </c>
      <c r="K48" s="9">
        <v>41548</v>
      </c>
      <c r="L48">
        <f t="shared" si="5"/>
        <v>2.4837347334779134E-2</v>
      </c>
    </row>
    <row r="49" spans="1:12" x14ac:dyDescent="0.25">
      <c r="A49" s="9">
        <v>41518</v>
      </c>
      <c r="B49" s="14">
        <v>178728</v>
      </c>
      <c r="C49" s="14">
        <v>372188</v>
      </c>
      <c r="D49" s="14">
        <v>417565</v>
      </c>
      <c r="E49" s="14">
        <v>337828</v>
      </c>
      <c r="F49" s="9">
        <v>41518</v>
      </c>
      <c r="G49">
        <f t="shared" si="1"/>
        <v>-1.1735908526975824E-3</v>
      </c>
      <c r="H49">
        <f t="shared" si="2"/>
        <v>-4.8876117839783014E-4</v>
      </c>
      <c r="I49">
        <f t="shared" si="3"/>
        <v>1.4850192693226157E-4</v>
      </c>
      <c r="J49">
        <f t="shared" si="4"/>
        <v>4.2568877156684386E-3</v>
      </c>
      <c r="K49" s="9">
        <v>41518</v>
      </c>
      <c r="L49">
        <f t="shared" si="5"/>
        <v>1.7824804382737845E-2</v>
      </c>
    </row>
    <row r="50" spans="1:12" x14ac:dyDescent="0.25">
      <c r="A50" s="9">
        <v>41487</v>
      </c>
      <c r="B50" s="14">
        <v>178938</v>
      </c>
      <c r="C50" s="14">
        <v>372370</v>
      </c>
      <c r="D50" s="14">
        <v>417503</v>
      </c>
      <c r="E50" s="14">
        <v>336396</v>
      </c>
      <c r="F50" s="9">
        <v>41487</v>
      </c>
      <c r="G50">
        <f t="shared" si="1"/>
        <v>-3.5750083528232543E-3</v>
      </c>
      <c r="H50">
        <f t="shared" si="2"/>
        <v>-2.3175747183409915E-3</v>
      </c>
      <c r="I50">
        <f t="shared" si="3"/>
        <v>-1.7191826350598485E-3</v>
      </c>
      <c r="J50">
        <f t="shared" si="4"/>
        <v>-9.9485939815461004E-4</v>
      </c>
      <c r="K50" s="9">
        <v>41487</v>
      </c>
      <c r="L50">
        <f t="shared" si="5"/>
        <v>2.3655200425621987E-2</v>
      </c>
    </row>
    <row r="51" spans="1:12" x14ac:dyDescent="0.25">
      <c r="A51" s="9">
        <v>41456</v>
      </c>
      <c r="B51" s="14">
        <v>179580</v>
      </c>
      <c r="C51" s="14">
        <v>373235</v>
      </c>
      <c r="D51" s="14">
        <v>418222</v>
      </c>
      <c r="E51" s="14">
        <v>336731</v>
      </c>
      <c r="F51" s="9">
        <v>41456</v>
      </c>
      <c r="G51">
        <f t="shared" si="1"/>
        <v>3.6551423493511284E-3</v>
      </c>
      <c r="H51">
        <f t="shared" si="2"/>
        <v>5.7612969115891531E-3</v>
      </c>
      <c r="I51">
        <f t="shared" si="3"/>
        <v>5.8805561635203486E-3</v>
      </c>
      <c r="J51">
        <f t="shared" si="4"/>
        <v>6.1763440346138216E-3</v>
      </c>
      <c r="K51" s="9">
        <v>41456</v>
      </c>
      <c r="L51">
        <f t="shared" si="5"/>
        <v>3.3108010930533581E-2</v>
      </c>
    </row>
    <row r="52" spans="1:12" x14ac:dyDescent="0.25">
      <c r="A52" s="9">
        <v>41426</v>
      </c>
      <c r="B52" s="14">
        <v>178926</v>
      </c>
      <c r="C52" s="14">
        <v>371097</v>
      </c>
      <c r="D52" s="14">
        <v>415777</v>
      </c>
      <c r="E52" s="14">
        <v>334664</v>
      </c>
      <c r="F52" s="9">
        <v>41426</v>
      </c>
      <c r="G52">
        <f t="shared" si="1"/>
        <v>1.8757944129323427E-3</v>
      </c>
      <c r="H52">
        <f t="shared" si="2"/>
        <v>4.8741257037018988E-3</v>
      </c>
      <c r="I52">
        <f t="shared" si="3"/>
        <v>3.8509640689358784E-3</v>
      </c>
      <c r="J52">
        <f t="shared" si="4"/>
        <v>-3.1066290684892225E-4</v>
      </c>
      <c r="K52" s="9">
        <v>41426</v>
      </c>
      <c r="L52">
        <f t="shared" si="5"/>
        <v>3.3113729928229529E-2</v>
      </c>
    </row>
    <row r="53" spans="1:12" x14ac:dyDescent="0.25">
      <c r="A53" s="9">
        <v>41395</v>
      </c>
      <c r="B53" s="14">
        <v>178591</v>
      </c>
      <c r="C53" s="14">
        <v>369297</v>
      </c>
      <c r="D53" s="14">
        <v>414182</v>
      </c>
      <c r="E53" s="14">
        <v>334768</v>
      </c>
      <c r="F53" s="9">
        <v>41395</v>
      </c>
      <c r="G53">
        <f t="shared" si="1"/>
        <v>3.1736937301293068E-3</v>
      </c>
      <c r="H53">
        <f t="shared" si="2"/>
        <v>3.6771900071750048E-3</v>
      </c>
      <c r="I53">
        <f t="shared" si="3"/>
        <v>3.7004277180695739E-3</v>
      </c>
      <c r="J53">
        <f t="shared" si="4"/>
        <v>1.271149687596271E-3</v>
      </c>
      <c r="K53" s="9">
        <v>41395</v>
      </c>
      <c r="L53">
        <f t="shared" si="5"/>
        <v>2.2764236954231E-2</v>
      </c>
    </row>
    <row r="54" spans="1:12" x14ac:dyDescent="0.25">
      <c r="A54" s="9">
        <v>41365</v>
      </c>
      <c r="B54" s="14">
        <v>178026</v>
      </c>
      <c r="C54" s="14">
        <v>367944</v>
      </c>
      <c r="D54" s="14">
        <v>412655</v>
      </c>
      <c r="E54" s="14">
        <v>334343</v>
      </c>
      <c r="F54" s="9">
        <v>41365</v>
      </c>
      <c r="G54">
        <f t="shared" si="1"/>
        <v>-7.1287039791639775E-4</v>
      </c>
      <c r="H54">
        <f t="shared" si="2"/>
        <v>-2.3372721701924587E-3</v>
      </c>
      <c r="I54">
        <f t="shared" si="3"/>
        <v>-2.8827008950145947E-3</v>
      </c>
      <c r="J54">
        <f t="shared" si="4"/>
        <v>-4.8219595610230889E-3</v>
      </c>
      <c r="K54" s="9">
        <v>41365</v>
      </c>
      <c r="L54">
        <f t="shared" si="5"/>
        <v>1.9832267821543962E-2</v>
      </c>
    </row>
    <row r="55" spans="1:12" x14ac:dyDescent="0.25">
      <c r="A55" s="9">
        <v>41334</v>
      </c>
      <c r="B55" s="14">
        <v>178153</v>
      </c>
      <c r="C55" s="14">
        <v>368806</v>
      </c>
      <c r="D55" s="14">
        <v>413848</v>
      </c>
      <c r="E55" s="14">
        <v>335963</v>
      </c>
      <c r="F55" s="9">
        <v>41334</v>
      </c>
      <c r="G55">
        <f t="shared" si="1"/>
        <v>-3.6798630956708478E-3</v>
      </c>
      <c r="H55">
        <f t="shared" si="2"/>
        <v>-7.8979507292692239E-3</v>
      </c>
      <c r="I55">
        <f t="shared" si="3"/>
        <v>-6.6130104679995106E-3</v>
      </c>
      <c r="J55">
        <f t="shared" si="4"/>
        <v>-6.4322850433846538E-3</v>
      </c>
      <c r="K55" s="9">
        <v>41334</v>
      </c>
      <c r="L55">
        <f t="shared" si="5"/>
        <v>1.4353876286781453E-2</v>
      </c>
    </row>
    <row r="56" spans="1:12" x14ac:dyDescent="0.25">
      <c r="A56" s="9">
        <v>41306</v>
      </c>
      <c r="B56" s="14">
        <v>178811</v>
      </c>
      <c r="C56" s="14">
        <v>371742</v>
      </c>
      <c r="D56" s="14">
        <v>416603</v>
      </c>
      <c r="E56" s="14">
        <v>338138</v>
      </c>
      <c r="F56" s="9">
        <v>41306</v>
      </c>
      <c r="G56">
        <f t="shared" si="1"/>
        <v>4.9062032842900338E-3</v>
      </c>
      <c r="H56">
        <f t="shared" si="2"/>
        <v>1.2289334447987495E-2</v>
      </c>
      <c r="I56">
        <f t="shared" si="3"/>
        <v>1.0865635426144981E-2</v>
      </c>
      <c r="J56">
        <f t="shared" si="4"/>
        <v>1.07369390158603E-2</v>
      </c>
      <c r="K56" s="9">
        <v>41306</v>
      </c>
      <c r="L56">
        <f t="shared" si="5"/>
        <v>2.0587429510741762E-2</v>
      </c>
    </row>
    <row r="57" spans="1:12" x14ac:dyDescent="0.25">
      <c r="A57" s="9">
        <v>41275</v>
      </c>
      <c r="B57" s="14">
        <v>177938</v>
      </c>
      <c r="C57" s="14">
        <v>367229</v>
      </c>
      <c r="D57" s="14">
        <v>412125</v>
      </c>
      <c r="E57" s="14">
        <v>334546</v>
      </c>
      <c r="F57" s="9">
        <v>41275</v>
      </c>
      <c r="G57">
        <f t="shared" si="1"/>
        <v>5.1006863049679442E-3</v>
      </c>
      <c r="H57">
        <f t="shared" si="2"/>
        <v>7.2520811333433906E-3</v>
      </c>
      <c r="I57">
        <f t="shared" si="3"/>
        <v>6.7962564401980738E-3</v>
      </c>
      <c r="J57">
        <f t="shared" si="4"/>
        <v>6.4772723853992109E-3</v>
      </c>
      <c r="K57" s="9">
        <v>41275</v>
      </c>
      <c r="L57">
        <f t="shared" si="5"/>
        <v>2.5549695974179418E-2</v>
      </c>
    </row>
    <row r="58" spans="1:12" x14ac:dyDescent="0.25">
      <c r="A58" s="9">
        <v>41244</v>
      </c>
      <c r="B58" s="14">
        <v>177035</v>
      </c>
      <c r="C58" s="14">
        <v>364585</v>
      </c>
      <c r="D58" s="14">
        <v>409343</v>
      </c>
      <c r="E58" s="14">
        <v>332393</v>
      </c>
      <c r="F58" s="9">
        <v>41244</v>
      </c>
      <c r="G58">
        <f t="shared" si="1"/>
        <v>4.9214386267653603E-3</v>
      </c>
      <c r="H58">
        <f t="shared" si="2"/>
        <v>4.4798448309588687E-3</v>
      </c>
      <c r="I58">
        <f t="shared" si="3"/>
        <v>4.8037978722881985E-3</v>
      </c>
      <c r="J58">
        <f t="shared" si="4"/>
        <v>2.3612074424776094E-3</v>
      </c>
      <c r="K58" s="9">
        <v>41244</v>
      </c>
      <c r="L58">
        <f t="shared" si="5"/>
        <v>2.6855369623850815E-2</v>
      </c>
    </row>
    <row r="59" spans="1:12" x14ac:dyDescent="0.25">
      <c r="A59" s="9">
        <v>41214</v>
      </c>
      <c r="B59" s="14">
        <v>176168</v>
      </c>
      <c r="C59" s="14">
        <v>362959</v>
      </c>
      <c r="D59" s="14">
        <v>407386</v>
      </c>
      <c r="E59" s="14">
        <v>331610</v>
      </c>
      <c r="F59" s="9">
        <v>41214</v>
      </c>
      <c r="G59">
        <f t="shared" si="1"/>
        <v>5.4103412852414112E-3</v>
      </c>
      <c r="H59">
        <f t="shared" si="2"/>
        <v>2.4248717828331229E-3</v>
      </c>
      <c r="I59">
        <f t="shared" si="3"/>
        <v>3.7178751198023046E-3</v>
      </c>
      <c r="J59">
        <f t="shared" si="4"/>
        <v>1.7248722960134606E-3</v>
      </c>
      <c r="K59" s="9">
        <v>41214</v>
      </c>
      <c r="L59">
        <f t="shared" si="5"/>
        <v>2.2033996635145325E-2</v>
      </c>
    </row>
    <row r="60" spans="1:12" x14ac:dyDescent="0.25">
      <c r="A60" s="9">
        <v>41183</v>
      </c>
      <c r="B60" s="14">
        <v>175220</v>
      </c>
      <c r="C60" s="14">
        <v>362081</v>
      </c>
      <c r="D60" s="14">
        <v>405877</v>
      </c>
      <c r="E60" s="14">
        <v>331039</v>
      </c>
      <c r="F60" s="9">
        <v>41183</v>
      </c>
      <c r="G60">
        <f t="shared" si="1"/>
        <v>-2.1526441075638675E-3</v>
      </c>
      <c r="H60">
        <f t="shared" si="2"/>
        <v>1.2803566194160689E-3</v>
      </c>
      <c r="I60">
        <f t="shared" si="3"/>
        <v>5.3986362896824415E-4</v>
      </c>
      <c r="J60">
        <f t="shared" si="4"/>
        <v>1.9249219892071199E-3</v>
      </c>
      <c r="K60" s="9">
        <v>41183</v>
      </c>
      <c r="L60">
        <f t="shared" si="5"/>
        <v>1.796929011718092E-2</v>
      </c>
    </row>
    <row r="61" spans="1:12" x14ac:dyDescent="0.25">
      <c r="A61" s="9">
        <v>41153</v>
      </c>
      <c r="B61" s="14">
        <v>175598</v>
      </c>
      <c r="C61" s="14">
        <v>361618</v>
      </c>
      <c r="D61" s="14">
        <v>405658</v>
      </c>
      <c r="E61" s="14">
        <v>330403</v>
      </c>
      <c r="F61" s="9">
        <v>41153</v>
      </c>
      <c r="G61">
        <f t="shared" si="1"/>
        <v>4.5479768653856056E-3</v>
      </c>
      <c r="H61">
        <f t="shared" si="2"/>
        <v>9.6859128463293205E-3</v>
      </c>
      <c r="I61">
        <f t="shared" si="3"/>
        <v>9.3405390341972216E-3</v>
      </c>
      <c r="J61">
        <f t="shared" si="4"/>
        <v>6.973164896453987E-3</v>
      </c>
      <c r="K61" s="9">
        <v>41153</v>
      </c>
      <c r="L61">
        <f t="shared" si="5"/>
        <v>2.7099113853712747E-2</v>
      </c>
    </row>
    <row r="62" spans="1:12" x14ac:dyDescent="0.25">
      <c r="A62" s="9">
        <v>41122</v>
      </c>
      <c r="B62" s="14">
        <v>174803</v>
      </c>
      <c r="C62" s="14">
        <v>358149</v>
      </c>
      <c r="D62" s="14">
        <v>401904</v>
      </c>
      <c r="E62" s="14">
        <v>328115</v>
      </c>
      <c r="F62" s="9">
        <v>41122</v>
      </c>
      <c r="G62">
        <f t="shared" si="1"/>
        <v>5.6263483388465409E-3</v>
      </c>
      <c r="H62">
        <f t="shared" si="2"/>
        <v>1.2661484826293362E-2</v>
      </c>
      <c r="I62">
        <f t="shared" si="3"/>
        <v>1.1468565259080854E-2</v>
      </c>
      <c r="J62">
        <f t="shared" si="4"/>
        <v>1.1392674288497284E-2</v>
      </c>
      <c r="K62" s="9">
        <v>41122</v>
      </c>
      <c r="L62">
        <f t="shared" si="5"/>
        <v>2.9749106054090355E-2</v>
      </c>
    </row>
    <row r="63" spans="1:12" x14ac:dyDescent="0.25">
      <c r="A63" s="9">
        <v>41091</v>
      </c>
      <c r="B63" s="14">
        <v>173825</v>
      </c>
      <c r="C63" s="14">
        <v>353671</v>
      </c>
      <c r="D63" s="14">
        <v>397347</v>
      </c>
      <c r="E63" s="14">
        <v>324419</v>
      </c>
      <c r="F63" s="9">
        <v>41091</v>
      </c>
      <c r="G63">
        <f t="shared" si="1"/>
        <v>3.6606983041843977E-3</v>
      </c>
      <c r="H63">
        <f t="shared" si="2"/>
        <v>4.0625709743356804E-3</v>
      </c>
      <c r="I63">
        <f t="shared" si="3"/>
        <v>3.9541970074434916E-3</v>
      </c>
      <c r="J63">
        <f t="shared" si="4"/>
        <v>4.0667894337753979E-3</v>
      </c>
      <c r="K63" s="9">
        <v>41091</v>
      </c>
      <c r="L63">
        <f t="shared" si="5"/>
        <v>2.3143978857280759E-2</v>
      </c>
    </row>
    <row r="64" spans="1:12" x14ac:dyDescent="0.25">
      <c r="A64" s="9">
        <v>41061</v>
      </c>
      <c r="B64" s="14">
        <v>173191</v>
      </c>
      <c r="C64" s="14">
        <v>352240</v>
      </c>
      <c r="D64" s="14">
        <v>395782</v>
      </c>
      <c r="E64" s="14">
        <v>323105</v>
      </c>
      <c r="F64" s="9">
        <v>41061</v>
      </c>
      <c r="G64">
        <f t="shared" si="1"/>
        <v>-8.1607641911394142E-3</v>
      </c>
      <c r="H64">
        <f t="shared" si="2"/>
        <v>-1.072019367685511E-2</v>
      </c>
      <c r="I64">
        <f t="shared" si="3"/>
        <v>-8.9841500363071845E-3</v>
      </c>
      <c r="J64">
        <f t="shared" si="4"/>
        <v>-8.5245318104964045E-3</v>
      </c>
      <c r="K64" s="9">
        <v>41061</v>
      </c>
      <c r="L64">
        <f t="shared" si="5"/>
        <v>1.6373143350097711E-2</v>
      </c>
    </row>
    <row r="65" spans="1:12" x14ac:dyDescent="0.25">
      <c r="A65" s="9">
        <v>41030</v>
      </c>
      <c r="B65" s="14">
        <v>174616</v>
      </c>
      <c r="C65" s="14">
        <v>356057</v>
      </c>
      <c r="D65" s="14">
        <v>399370</v>
      </c>
      <c r="E65" s="14">
        <v>325883</v>
      </c>
      <c r="F65" s="9">
        <v>41030</v>
      </c>
      <c r="G65">
        <f t="shared" si="1"/>
        <v>2.9788501638367589E-4</v>
      </c>
      <c r="H65">
        <f t="shared" si="2"/>
        <v>-1.7158766251061908E-3</v>
      </c>
      <c r="I65">
        <f t="shared" si="3"/>
        <v>-1.7671598217343161E-3</v>
      </c>
      <c r="J65">
        <f t="shared" si="4"/>
        <v>-4.0494119948167526E-3</v>
      </c>
      <c r="K65" s="9">
        <v>41030</v>
      </c>
      <c r="L65">
        <f t="shared" si="5"/>
        <v>3.1930170849757404E-2</v>
      </c>
    </row>
    <row r="66" spans="1:12" x14ac:dyDescent="0.25">
      <c r="A66" s="9">
        <v>41000</v>
      </c>
      <c r="B66" s="14">
        <v>174564</v>
      </c>
      <c r="C66" s="14">
        <v>356669</v>
      </c>
      <c r="D66" s="14">
        <v>400077</v>
      </c>
      <c r="E66" s="14">
        <v>327208</v>
      </c>
      <c r="F66" s="9">
        <v>41000</v>
      </c>
      <c r="G66">
        <f t="shared" si="1"/>
        <v>-6.0808964197868274E-3</v>
      </c>
      <c r="H66">
        <f t="shared" si="2"/>
        <v>-6.2632864979925724E-3</v>
      </c>
      <c r="I66">
        <f t="shared" si="3"/>
        <v>-4.4343911670511301E-3</v>
      </c>
      <c r="J66">
        <f t="shared" si="4"/>
        <v>-5.5435337596343214E-3</v>
      </c>
      <c r="K66" s="9">
        <v>41000</v>
      </c>
      <c r="L66">
        <f t="shared" si="5"/>
        <v>2.7282143025281296E-2</v>
      </c>
    </row>
    <row r="67" spans="1:12" x14ac:dyDescent="0.25">
      <c r="A67" s="9">
        <v>40969</v>
      </c>
      <c r="B67" s="14">
        <v>175632</v>
      </c>
      <c r="C67" s="14">
        <v>358917</v>
      </c>
      <c r="D67" s="14">
        <v>401859</v>
      </c>
      <c r="E67" s="14">
        <v>329032</v>
      </c>
      <c r="F67" s="9">
        <v>40969</v>
      </c>
      <c r="G67">
        <f t="shared" ref="G67:G130" si="6">(B67-B68)/B68</f>
        <v>2.4428666012191501E-3</v>
      </c>
      <c r="H67">
        <f t="shared" ref="H67:H130" si="7">(C67-C68)/C68</f>
        <v>5.237405719695166E-3</v>
      </c>
      <c r="I67">
        <f t="shared" ref="I67:I130" si="8">(D67-D68)/D68</f>
        <v>4.5420230875758043E-3</v>
      </c>
      <c r="J67">
        <f t="shared" ref="J67:J130" si="9">(E67-E68)/E68</f>
        <v>4.6594566206420648E-3</v>
      </c>
      <c r="K67" s="9">
        <v>40969</v>
      </c>
      <c r="L67">
        <f t="shared" ref="L67:L130" si="10">(B67-B79)/B79</f>
        <v>3.5059493290429802E-2</v>
      </c>
    </row>
    <row r="68" spans="1:12" x14ac:dyDescent="0.25">
      <c r="A68" s="9">
        <v>40940</v>
      </c>
      <c r="B68" s="14">
        <v>175204</v>
      </c>
      <c r="C68" s="14">
        <v>357047</v>
      </c>
      <c r="D68" s="14">
        <v>400042</v>
      </c>
      <c r="E68" s="14">
        <v>327506</v>
      </c>
      <c r="F68" s="9">
        <v>40940</v>
      </c>
      <c r="G68">
        <f t="shared" si="6"/>
        <v>9.792225007924843E-3</v>
      </c>
      <c r="H68">
        <f t="shared" si="7"/>
        <v>1.2488550743953516E-2</v>
      </c>
      <c r="I68">
        <f t="shared" si="8"/>
        <v>1.1952433110642851E-2</v>
      </c>
      <c r="J68">
        <f t="shared" si="9"/>
        <v>1.1545304044871637E-2</v>
      </c>
      <c r="K68" s="9">
        <v>40940</v>
      </c>
      <c r="L68">
        <f t="shared" si="10"/>
        <v>3.6814354106626111E-2</v>
      </c>
    </row>
    <row r="69" spans="1:12" x14ac:dyDescent="0.25">
      <c r="A69" s="9">
        <v>40909</v>
      </c>
      <c r="B69" s="14">
        <v>173505</v>
      </c>
      <c r="C69" s="14">
        <v>352643</v>
      </c>
      <c r="D69" s="14">
        <v>395317</v>
      </c>
      <c r="E69" s="14">
        <v>323768</v>
      </c>
      <c r="F69" s="9">
        <v>40909</v>
      </c>
      <c r="G69">
        <f t="shared" si="6"/>
        <v>6.3803253965952263E-3</v>
      </c>
      <c r="H69">
        <f t="shared" si="7"/>
        <v>8.133265484651141E-3</v>
      </c>
      <c r="I69">
        <f t="shared" si="8"/>
        <v>9.1207523280509729E-3</v>
      </c>
      <c r="J69">
        <f t="shared" si="9"/>
        <v>1.1139877764279313E-2</v>
      </c>
      <c r="K69" s="9">
        <v>40909</v>
      </c>
      <c r="L69">
        <f t="shared" si="10"/>
        <v>3.1509170357599356E-2</v>
      </c>
    </row>
    <row r="70" spans="1:12" x14ac:dyDescent="0.25">
      <c r="A70" s="9">
        <v>40878</v>
      </c>
      <c r="B70" s="14">
        <v>172405</v>
      </c>
      <c r="C70" s="14">
        <v>349798</v>
      </c>
      <c r="D70" s="14">
        <v>391744</v>
      </c>
      <c r="E70" s="14">
        <v>320201</v>
      </c>
      <c r="F70" s="9">
        <v>40878</v>
      </c>
      <c r="G70">
        <f t="shared" si="6"/>
        <v>2.0305157510007541E-4</v>
      </c>
      <c r="H70">
        <f t="shared" si="7"/>
        <v>1.1992707060241171E-3</v>
      </c>
      <c r="I70">
        <f t="shared" si="8"/>
        <v>4.4181004211241382E-4</v>
      </c>
      <c r="J70">
        <f t="shared" si="9"/>
        <v>-3.7801478457824126E-3</v>
      </c>
      <c r="K70" s="9">
        <v>40878</v>
      </c>
      <c r="L70">
        <f t="shared" si="10"/>
        <v>2.9271292283077215E-2</v>
      </c>
    </row>
    <row r="71" spans="1:12" x14ac:dyDescent="0.25">
      <c r="A71" s="9">
        <v>40848</v>
      </c>
      <c r="B71" s="14">
        <v>172370</v>
      </c>
      <c r="C71" s="14">
        <v>349379</v>
      </c>
      <c r="D71" s="14">
        <v>391571</v>
      </c>
      <c r="E71" s="14">
        <v>321416</v>
      </c>
      <c r="F71" s="9">
        <v>40848</v>
      </c>
      <c r="G71">
        <f t="shared" si="6"/>
        <v>1.411748302125756E-3</v>
      </c>
      <c r="H71">
        <f t="shared" si="7"/>
        <v>3.6886482138496677E-3</v>
      </c>
      <c r="I71">
        <f t="shared" si="8"/>
        <v>3.2590398643091577E-3</v>
      </c>
      <c r="J71">
        <f t="shared" si="9"/>
        <v>2.9393960196458994E-3</v>
      </c>
      <c r="K71" s="9">
        <v>40848</v>
      </c>
      <c r="L71">
        <f t="shared" si="10"/>
        <v>3.0428024868483981E-2</v>
      </c>
    </row>
    <row r="72" spans="1:12" x14ac:dyDescent="0.25">
      <c r="A72" s="9">
        <v>40817</v>
      </c>
      <c r="B72" s="14">
        <v>172127</v>
      </c>
      <c r="C72" s="14">
        <v>348095</v>
      </c>
      <c r="D72" s="14">
        <v>390299</v>
      </c>
      <c r="E72" s="14">
        <v>320474</v>
      </c>
      <c r="F72" s="9">
        <v>40817</v>
      </c>
      <c r="G72">
        <f t="shared" si="6"/>
        <v>6.7967127774690725E-3</v>
      </c>
      <c r="H72">
        <f t="shared" si="7"/>
        <v>7.9601327364440307E-3</v>
      </c>
      <c r="I72">
        <f t="shared" si="8"/>
        <v>7.4780202477013544E-3</v>
      </c>
      <c r="J72">
        <f t="shared" si="9"/>
        <v>5.7588681862546648E-3</v>
      </c>
      <c r="K72" s="9">
        <v>40817</v>
      </c>
      <c r="L72">
        <f t="shared" si="10"/>
        <v>3.6516261900603988E-2</v>
      </c>
    </row>
    <row r="73" spans="1:12" x14ac:dyDescent="0.25">
      <c r="A73" s="9">
        <v>40787</v>
      </c>
      <c r="B73" s="14">
        <v>170965</v>
      </c>
      <c r="C73" s="14">
        <v>345346</v>
      </c>
      <c r="D73" s="14">
        <v>387402</v>
      </c>
      <c r="E73" s="14">
        <v>318639</v>
      </c>
      <c r="F73" s="9">
        <v>40787</v>
      </c>
      <c r="G73">
        <f t="shared" si="6"/>
        <v>7.1397854529816852E-3</v>
      </c>
      <c r="H73">
        <f t="shared" si="7"/>
        <v>9.4766503753244621E-3</v>
      </c>
      <c r="I73">
        <f t="shared" si="8"/>
        <v>9.3272402311488142E-3</v>
      </c>
      <c r="J73">
        <f t="shared" si="9"/>
        <v>2.063003368104584E-3</v>
      </c>
      <c r="K73" s="9">
        <v>40787</v>
      </c>
      <c r="L73">
        <f t="shared" si="10"/>
        <v>3.8537003176994426E-2</v>
      </c>
    </row>
    <row r="74" spans="1:12" x14ac:dyDescent="0.25">
      <c r="A74" s="9">
        <v>40756</v>
      </c>
      <c r="B74" s="14">
        <v>169753</v>
      </c>
      <c r="C74" s="14">
        <v>342104</v>
      </c>
      <c r="D74" s="14">
        <v>383822</v>
      </c>
      <c r="E74" s="14">
        <v>317983</v>
      </c>
      <c r="F74" s="9">
        <v>40756</v>
      </c>
      <c r="G74">
        <f t="shared" si="6"/>
        <v>-8.2404807731925383E-4</v>
      </c>
      <c r="H74">
        <f t="shared" si="7"/>
        <v>2.0210067542631525E-3</v>
      </c>
      <c r="I74">
        <f t="shared" si="8"/>
        <v>2.3294074635050793E-3</v>
      </c>
      <c r="J74">
        <f t="shared" si="9"/>
        <v>4.81578972315529E-3</v>
      </c>
      <c r="K74" s="9">
        <v>40756</v>
      </c>
      <c r="L74">
        <f t="shared" si="10"/>
        <v>3.7660765807618957E-2</v>
      </c>
    </row>
    <row r="75" spans="1:12" x14ac:dyDescent="0.25">
      <c r="A75" s="9">
        <v>40725</v>
      </c>
      <c r="B75" s="14">
        <v>169893</v>
      </c>
      <c r="C75" s="14">
        <v>341414</v>
      </c>
      <c r="D75" s="14">
        <v>382930</v>
      </c>
      <c r="E75" s="14">
        <v>316459</v>
      </c>
      <c r="F75" s="9">
        <v>40725</v>
      </c>
      <c r="G75">
        <f t="shared" si="6"/>
        <v>-2.981203161953275E-3</v>
      </c>
      <c r="H75">
        <f t="shared" si="7"/>
        <v>-3.4550203202042562E-4</v>
      </c>
      <c r="I75">
        <f t="shared" si="8"/>
        <v>-3.7068749477904935E-4</v>
      </c>
      <c r="J75">
        <f t="shared" si="9"/>
        <v>7.9005416611362873E-5</v>
      </c>
      <c r="K75" s="9">
        <v>40725</v>
      </c>
      <c r="L75">
        <f t="shared" si="10"/>
        <v>4.2992203327398858E-2</v>
      </c>
    </row>
    <row r="76" spans="1:12" x14ac:dyDescent="0.25">
      <c r="A76" s="9">
        <v>40695</v>
      </c>
      <c r="B76" s="14">
        <v>170401</v>
      </c>
      <c r="C76" s="14">
        <v>341532</v>
      </c>
      <c r="D76" s="14">
        <v>383072</v>
      </c>
      <c r="E76" s="14">
        <v>316434</v>
      </c>
      <c r="F76" s="9">
        <v>40695</v>
      </c>
      <c r="G76">
        <f t="shared" si="6"/>
        <v>7.0207371774036274E-3</v>
      </c>
      <c r="H76">
        <f t="shared" si="7"/>
        <v>6.4240081095735405E-3</v>
      </c>
      <c r="I76">
        <f t="shared" si="8"/>
        <v>7.0188905421107147E-3</v>
      </c>
      <c r="J76">
        <f t="shared" si="9"/>
        <v>6.21343169676927E-3</v>
      </c>
      <c r="K76" s="9">
        <v>40695</v>
      </c>
      <c r="L76">
        <f t="shared" si="10"/>
        <v>4.6065918954922437E-2</v>
      </c>
    </row>
    <row r="77" spans="1:12" x14ac:dyDescent="0.25">
      <c r="A77" s="9">
        <v>40664</v>
      </c>
      <c r="B77" s="14">
        <v>169213</v>
      </c>
      <c r="C77" s="14">
        <v>339352</v>
      </c>
      <c r="D77" s="14">
        <v>380402</v>
      </c>
      <c r="E77" s="14">
        <v>314480</v>
      </c>
      <c r="F77" s="9">
        <v>40664</v>
      </c>
      <c r="G77">
        <f t="shared" si="6"/>
        <v>-4.2076644225789743E-3</v>
      </c>
      <c r="H77">
        <f t="shared" si="7"/>
        <v>-2.5278355848706103E-3</v>
      </c>
      <c r="I77">
        <f t="shared" si="8"/>
        <v>-1.034674733978298E-3</v>
      </c>
      <c r="J77">
        <f t="shared" si="9"/>
        <v>2.2340564537461079E-3</v>
      </c>
      <c r="K77" s="9">
        <v>40664</v>
      </c>
      <c r="L77">
        <f t="shared" si="10"/>
        <v>3.7868240114328475E-2</v>
      </c>
    </row>
    <row r="78" spans="1:12" x14ac:dyDescent="0.25">
      <c r="A78" s="9">
        <v>40634</v>
      </c>
      <c r="B78" s="14">
        <v>169928</v>
      </c>
      <c r="C78" s="14">
        <v>340212</v>
      </c>
      <c r="D78" s="14">
        <v>380796</v>
      </c>
      <c r="E78" s="14">
        <v>313779</v>
      </c>
      <c r="F78" s="9">
        <v>40634</v>
      </c>
      <c r="G78">
        <f t="shared" si="6"/>
        <v>1.443868861347336E-3</v>
      </c>
      <c r="H78">
        <f t="shared" si="7"/>
        <v>6.967424184124691E-3</v>
      </c>
      <c r="I78">
        <f t="shared" si="8"/>
        <v>6.140480669640026E-3</v>
      </c>
      <c r="J78">
        <f t="shared" si="9"/>
        <v>8.9713784088826295E-3</v>
      </c>
      <c r="K78" s="9">
        <v>40634</v>
      </c>
      <c r="L78">
        <f t="shared" si="10"/>
        <v>3.4537761407567501E-2</v>
      </c>
    </row>
    <row r="79" spans="1:12" x14ac:dyDescent="0.25">
      <c r="A79" s="9">
        <v>40603</v>
      </c>
      <c r="B79" s="14">
        <v>169683</v>
      </c>
      <c r="C79" s="14">
        <v>337858</v>
      </c>
      <c r="D79" s="14">
        <v>378472</v>
      </c>
      <c r="E79" s="14">
        <v>310989</v>
      </c>
      <c r="F79" s="9">
        <v>40603</v>
      </c>
      <c r="G79">
        <f t="shared" si="6"/>
        <v>4.1424285283134989E-3</v>
      </c>
      <c r="H79">
        <f t="shared" si="7"/>
        <v>9.9060213305275247E-3</v>
      </c>
      <c r="I79">
        <f t="shared" si="8"/>
        <v>9.3394138197722479E-3</v>
      </c>
      <c r="J79">
        <f t="shared" si="9"/>
        <v>1.0843385242464724E-2</v>
      </c>
      <c r="K79" s="9">
        <v>40603</v>
      </c>
      <c r="L79">
        <f t="shared" si="10"/>
        <v>4.0183169045166986E-2</v>
      </c>
    </row>
    <row r="80" spans="1:12" x14ac:dyDescent="0.25">
      <c r="A80" s="9">
        <v>40575</v>
      </c>
      <c r="B80" s="14">
        <v>168983</v>
      </c>
      <c r="C80" s="14">
        <v>334544</v>
      </c>
      <c r="D80" s="14">
        <v>374970</v>
      </c>
      <c r="E80" s="14">
        <v>307653</v>
      </c>
      <c r="F80" s="9">
        <v>40575</v>
      </c>
      <c r="G80">
        <f t="shared" si="6"/>
        <v>4.6253084034362834E-3</v>
      </c>
      <c r="H80">
        <f t="shared" si="7"/>
        <v>5.9688656749629391E-3</v>
      </c>
      <c r="I80">
        <f t="shared" si="8"/>
        <v>7.8565342550806754E-3</v>
      </c>
      <c r="J80">
        <f t="shared" si="9"/>
        <v>6.5071451005025123E-3</v>
      </c>
      <c r="K80" s="9">
        <v>40575</v>
      </c>
      <c r="L80">
        <f t="shared" si="10"/>
        <v>5.8624902114330461E-2</v>
      </c>
    </row>
    <row r="81" spans="1:12" x14ac:dyDescent="0.25">
      <c r="A81" s="9">
        <v>40544</v>
      </c>
      <c r="B81" s="14">
        <v>168205</v>
      </c>
      <c r="C81" s="14">
        <v>332559</v>
      </c>
      <c r="D81" s="14">
        <v>372047</v>
      </c>
      <c r="E81" s="14">
        <v>305664</v>
      </c>
      <c r="F81" s="9">
        <v>40544</v>
      </c>
      <c r="G81">
        <f t="shared" si="6"/>
        <v>4.1969648123604498E-3</v>
      </c>
      <c r="H81">
        <f t="shared" si="7"/>
        <v>8.650104486710929E-3</v>
      </c>
      <c r="I81">
        <f t="shared" si="8"/>
        <v>7.4547650381538832E-3</v>
      </c>
      <c r="J81">
        <f t="shared" si="9"/>
        <v>5.5034524048409332E-3</v>
      </c>
      <c r="K81" s="9">
        <v>40544</v>
      </c>
      <c r="L81">
        <f t="shared" si="10"/>
        <v>5.653088784899972E-2</v>
      </c>
    </row>
    <row r="82" spans="1:12" x14ac:dyDescent="0.25">
      <c r="A82" s="9">
        <v>40513</v>
      </c>
      <c r="B82" s="14">
        <v>167502</v>
      </c>
      <c r="C82" s="14">
        <v>329707</v>
      </c>
      <c r="D82" s="14">
        <v>369294</v>
      </c>
      <c r="E82" s="14">
        <v>303991</v>
      </c>
      <c r="F82" s="9">
        <v>40513</v>
      </c>
      <c r="G82">
        <f t="shared" si="6"/>
        <v>1.3271162123385939E-3</v>
      </c>
      <c r="H82">
        <f t="shared" si="7"/>
        <v>6.3701849703925277E-3</v>
      </c>
      <c r="I82">
        <f t="shared" si="8"/>
        <v>5.3466909863065905E-3</v>
      </c>
      <c r="J82">
        <f t="shared" si="9"/>
        <v>7.2030402528684596E-3</v>
      </c>
      <c r="K82" s="9">
        <v>40513</v>
      </c>
      <c r="L82">
        <f t="shared" si="10"/>
        <v>5.1547168389927865E-2</v>
      </c>
    </row>
    <row r="83" spans="1:12" x14ac:dyDescent="0.25">
      <c r="A83" s="9">
        <v>40483</v>
      </c>
      <c r="B83" s="14">
        <v>167280</v>
      </c>
      <c r="C83" s="14">
        <v>327620</v>
      </c>
      <c r="D83" s="14">
        <v>367330</v>
      </c>
      <c r="E83" s="14">
        <v>301817</v>
      </c>
      <c r="F83" s="9">
        <v>40483</v>
      </c>
      <c r="G83">
        <f t="shared" si="6"/>
        <v>7.3285439863184452E-3</v>
      </c>
      <c r="H83">
        <f t="shared" si="7"/>
        <v>1.0492939935475513E-2</v>
      </c>
      <c r="I83">
        <f t="shared" si="8"/>
        <v>9.8807926628103893E-3</v>
      </c>
      <c r="J83">
        <f t="shared" si="9"/>
        <v>9.9652321149515284E-3</v>
      </c>
      <c r="K83" s="9">
        <v>40483</v>
      </c>
      <c r="L83">
        <f t="shared" si="10"/>
        <v>5.4589241021050179E-2</v>
      </c>
    </row>
    <row r="84" spans="1:12" x14ac:dyDescent="0.25">
      <c r="A84" s="9">
        <v>40452</v>
      </c>
      <c r="B84" s="14">
        <v>166063</v>
      </c>
      <c r="C84" s="14">
        <v>324218</v>
      </c>
      <c r="D84" s="14">
        <v>363736</v>
      </c>
      <c r="E84" s="14">
        <v>298839</v>
      </c>
      <c r="F84" s="9">
        <v>40452</v>
      </c>
      <c r="G84">
        <f t="shared" si="6"/>
        <v>8.7595142782512566E-3</v>
      </c>
      <c r="H84">
        <f t="shared" si="7"/>
        <v>1.3494799953735688E-2</v>
      </c>
      <c r="I84">
        <f t="shared" si="8"/>
        <v>1.2272977741660775E-2</v>
      </c>
      <c r="J84">
        <f t="shared" si="9"/>
        <v>8.7324304983595041E-3</v>
      </c>
      <c r="K84" s="9">
        <v>40452</v>
      </c>
      <c r="L84">
        <f t="shared" si="10"/>
        <v>5.2590545491424008E-2</v>
      </c>
    </row>
    <row r="85" spans="1:12" x14ac:dyDescent="0.25">
      <c r="A85" s="9">
        <v>40422</v>
      </c>
      <c r="B85" s="14">
        <v>164621</v>
      </c>
      <c r="C85" s="14">
        <v>319901</v>
      </c>
      <c r="D85" s="14">
        <v>359326</v>
      </c>
      <c r="E85" s="14">
        <v>296252</v>
      </c>
      <c r="F85" s="9">
        <v>40422</v>
      </c>
      <c r="G85">
        <f t="shared" si="6"/>
        <v>6.290038632695975E-3</v>
      </c>
      <c r="H85">
        <f t="shared" si="7"/>
        <v>8.8236314383654518E-3</v>
      </c>
      <c r="I85">
        <f t="shared" si="8"/>
        <v>7.9129324974404284E-3</v>
      </c>
      <c r="J85">
        <f t="shared" si="9"/>
        <v>7.5433453274111155E-3</v>
      </c>
      <c r="K85" s="9">
        <v>40422</v>
      </c>
      <c r="L85">
        <f t="shared" si="10"/>
        <v>5.0012756729174643E-2</v>
      </c>
    </row>
    <row r="86" spans="1:12" x14ac:dyDescent="0.25">
      <c r="A86" s="9">
        <v>40391</v>
      </c>
      <c r="B86" s="14">
        <v>163592</v>
      </c>
      <c r="C86" s="14">
        <v>317103</v>
      </c>
      <c r="D86" s="14">
        <v>356505</v>
      </c>
      <c r="E86" s="14">
        <v>294034</v>
      </c>
      <c r="F86" s="9">
        <v>40391</v>
      </c>
      <c r="G86">
        <f t="shared" si="6"/>
        <v>4.3096568236233044E-3</v>
      </c>
      <c r="H86">
        <f t="shared" si="7"/>
        <v>5.3229938115045144E-3</v>
      </c>
      <c r="I86">
        <f t="shared" si="8"/>
        <v>5.7778517563484427E-3</v>
      </c>
      <c r="J86">
        <f t="shared" si="9"/>
        <v>7.0554227431209628E-3</v>
      </c>
      <c r="K86" s="9">
        <v>40391</v>
      </c>
      <c r="L86">
        <f t="shared" si="10"/>
        <v>1.6711932033585453E-2</v>
      </c>
    </row>
    <row r="87" spans="1:12" x14ac:dyDescent="0.25">
      <c r="A87" s="9">
        <v>40360</v>
      </c>
      <c r="B87" s="14">
        <v>162890</v>
      </c>
      <c r="C87" s="14">
        <v>315424</v>
      </c>
      <c r="D87" s="14">
        <v>354457</v>
      </c>
      <c r="E87" s="14">
        <v>291974</v>
      </c>
      <c r="F87" s="9">
        <v>40360</v>
      </c>
      <c r="G87">
        <f t="shared" si="6"/>
        <v>-4.2971939323621678E-5</v>
      </c>
      <c r="H87">
        <f t="shared" si="7"/>
        <v>1.4318687633543192E-3</v>
      </c>
      <c r="I87">
        <f t="shared" si="8"/>
        <v>1.8258335665086727E-3</v>
      </c>
      <c r="J87">
        <f t="shared" si="9"/>
        <v>-1.4056808659814971E-3</v>
      </c>
      <c r="K87" s="9">
        <v>40360</v>
      </c>
      <c r="L87">
        <f t="shared" si="10"/>
        <v>2.8034434009895991E-2</v>
      </c>
    </row>
    <row r="88" spans="1:12" x14ac:dyDescent="0.25">
      <c r="A88" s="9">
        <v>40330</v>
      </c>
      <c r="B88" s="14">
        <v>162897</v>
      </c>
      <c r="C88" s="14">
        <v>314973</v>
      </c>
      <c r="D88" s="14">
        <v>353811</v>
      </c>
      <c r="E88" s="14">
        <v>292385</v>
      </c>
      <c r="F88" s="9">
        <v>40330</v>
      </c>
      <c r="G88">
        <f t="shared" si="6"/>
        <v>-8.7095725562595454E-4</v>
      </c>
      <c r="H88">
        <f t="shared" si="7"/>
        <v>-2.0119895566652305E-3</v>
      </c>
      <c r="I88">
        <f t="shared" si="8"/>
        <v>-1.2871647655581808E-3</v>
      </c>
      <c r="J88">
        <f t="shared" si="9"/>
        <v>-7.0063911958713563E-4</v>
      </c>
      <c r="K88" s="9">
        <v>40330</v>
      </c>
      <c r="L88">
        <f t="shared" si="10"/>
        <v>3.0484950467490734E-2</v>
      </c>
    </row>
    <row r="89" spans="1:12" x14ac:dyDescent="0.25">
      <c r="A89" s="9">
        <v>40299</v>
      </c>
      <c r="B89" s="14">
        <v>163039</v>
      </c>
      <c r="C89" s="14">
        <v>315608</v>
      </c>
      <c r="D89" s="14">
        <v>354267</v>
      </c>
      <c r="E89" s="14">
        <v>292590</v>
      </c>
      <c r="F89" s="9">
        <v>40299</v>
      </c>
      <c r="G89">
        <f t="shared" si="6"/>
        <v>-7.403123192596877E-3</v>
      </c>
      <c r="H89">
        <f t="shared" si="7"/>
        <v>-8.8840178748072623E-3</v>
      </c>
      <c r="I89">
        <f t="shared" si="8"/>
        <v>-7.9194612078018461E-3</v>
      </c>
      <c r="J89">
        <f t="shared" si="9"/>
        <v>-9.1603311942294995E-3</v>
      </c>
      <c r="K89" s="9">
        <v>40299</v>
      </c>
      <c r="L89">
        <f t="shared" si="10"/>
        <v>3.8868604999394672E-2</v>
      </c>
    </row>
    <row r="90" spans="1:12" x14ac:dyDescent="0.25">
      <c r="A90" s="9">
        <v>40269</v>
      </c>
      <c r="B90" s="14">
        <v>164255</v>
      </c>
      <c r="C90" s="14">
        <v>318437</v>
      </c>
      <c r="D90" s="14">
        <v>357095</v>
      </c>
      <c r="E90" s="14">
        <v>295295</v>
      </c>
      <c r="F90" s="9">
        <v>40269</v>
      </c>
      <c r="G90">
        <f t="shared" si="6"/>
        <v>6.9086852042567802E-3</v>
      </c>
      <c r="H90">
        <f t="shared" si="7"/>
        <v>7.2339079550846116E-3</v>
      </c>
      <c r="I90">
        <f t="shared" si="8"/>
        <v>7.1383445583872024E-3</v>
      </c>
      <c r="J90">
        <f t="shared" si="9"/>
        <v>5.9890235302534267E-3</v>
      </c>
      <c r="K90" s="9">
        <v>40269</v>
      </c>
      <c r="L90">
        <f t="shared" si="10"/>
        <v>5.4545804736804933E-2</v>
      </c>
    </row>
    <row r="91" spans="1:12" x14ac:dyDescent="0.25">
      <c r="A91" s="9">
        <v>40238</v>
      </c>
      <c r="B91" s="14">
        <v>163128</v>
      </c>
      <c r="C91" s="14">
        <v>316150</v>
      </c>
      <c r="D91" s="14">
        <v>354564</v>
      </c>
      <c r="E91" s="14">
        <v>293537</v>
      </c>
      <c r="F91" s="9">
        <v>40238</v>
      </c>
      <c r="G91">
        <f t="shared" si="6"/>
        <v>2.1945184025058732E-2</v>
      </c>
      <c r="H91">
        <f t="shared" si="7"/>
        <v>2.4571569313733114E-2</v>
      </c>
      <c r="I91">
        <f t="shared" si="8"/>
        <v>2.2284371531131518E-2</v>
      </c>
      <c r="J91">
        <f t="shared" si="9"/>
        <v>8.8326167572267654E-3</v>
      </c>
      <c r="K91" s="9">
        <v>40238</v>
      </c>
      <c r="L91">
        <f t="shared" si="10"/>
        <v>5.0588318638784595E-2</v>
      </c>
    </row>
    <row r="92" spans="1:12" x14ac:dyDescent="0.25">
      <c r="A92" s="9">
        <v>40210</v>
      </c>
      <c r="B92" s="14">
        <v>159625</v>
      </c>
      <c r="C92" s="14">
        <v>308568</v>
      </c>
      <c r="D92" s="14">
        <v>346835</v>
      </c>
      <c r="E92" s="14">
        <v>290967</v>
      </c>
      <c r="F92" s="9">
        <v>40210</v>
      </c>
      <c r="G92">
        <f t="shared" si="6"/>
        <v>2.6381080996199869E-3</v>
      </c>
      <c r="H92">
        <f t="shared" si="7"/>
        <v>-5.9271063089674206E-4</v>
      </c>
      <c r="I92">
        <f t="shared" si="8"/>
        <v>1.683744787033721E-3</v>
      </c>
      <c r="J92">
        <f t="shared" si="9"/>
        <v>5.7308967228810719E-3</v>
      </c>
      <c r="K92" s="9">
        <v>40210</v>
      </c>
      <c r="L92">
        <f t="shared" si="10"/>
        <v>1.141785417841506E-2</v>
      </c>
    </row>
    <row r="93" spans="1:12" x14ac:dyDescent="0.25">
      <c r="A93" s="9">
        <v>40179</v>
      </c>
      <c r="B93" s="14">
        <v>159205</v>
      </c>
      <c r="C93" s="14">
        <v>308751</v>
      </c>
      <c r="D93" s="14">
        <v>346252</v>
      </c>
      <c r="E93" s="14">
        <v>289309</v>
      </c>
      <c r="F93" s="9">
        <v>40179</v>
      </c>
      <c r="G93">
        <f t="shared" si="6"/>
        <v>-5.3989239818947709E-4</v>
      </c>
      <c r="H93">
        <f t="shared" si="7"/>
        <v>7.5522335811848904E-4</v>
      </c>
      <c r="I93">
        <f t="shared" si="8"/>
        <v>1.068700085207169E-4</v>
      </c>
      <c r="J93">
        <f t="shared" si="9"/>
        <v>1.1407790483828592E-4</v>
      </c>
      <c r="K93" s="9">
        <v>40179</v>
      </c>
      <c r="L93">
        <f t="shared" si="10"/>
        <v>1.4530677972498648E-3</v>
      </c>
    </row>
    <row r="94" spans="1:12" x14ac:dyDescent="0.25">
      <c r="A94" s="9">
        <v>40148</v>
      </c>
      <c r="B94" s="14">
        <v>159291</v>
      </c>
      <c r="C94" s="14">
        <v>308518</v>
      </c>
      <c r="D94" s="14">
        <v>346215</v>
      </c>
      <c r="E94" s="14">
        <v>289276</v>
      </c>
      <c r="F94" s="9">
        <v>40148</v>
      </c>
      <c r="G94">
        <f t="shared" si="6"/>
        <v>4.2239047793167358E-3</v>
      </c>
      <c r="H94">
        <f t="shared" si="7"/>
        <v>5.6030169589861767E-3</v>
      </c>
      <c r="I94">
        <f t="shared" si="8"/>
        <v>4.7478227053883142E-3</v>
      </c>
      <c r="J94">
        <f t="shared" si="9"/>
        <v>7.2073703195615693E-3</v>
      </c>
      <c r="K94" s="9">
        <v>40148</v>
      </c>
      <c r="L94">
        <f t="shared" si="10"/>
        <v>1.3333757435032921E-2</v>
      </c>
    </row>
    <row r="95" spans="1:12" x14ac:dyDescent="0.25">
      <c r="A95" s="9">
        <v>40118</v>
      </c>
      <c r="B95" s="14">
        <v>158621</v>
      </c>
      <c r="C95" s="14">
        <v>306799</v>
      </c>
      <c r="D95" s="14">
        <v>344579</v>
      </c>
      <c r="E95" s="14">
        <v>287206</v>
      </c>
      <c r="F95" s="9">
        <v>40118</v>
      </c>
      <c r="G95">
        <f t="shared" si="6"/>
        <v>5.4194186326584938E-3</v>
      </c>
      <c r="H95">
        <f t="shared" si="7"/>
        <v>8.9483619334512852E-3</v>
      </c>
      <c r="I95">
        <f t="shared" si="8"/>
        <v>8.7856946290451963E-3</v>
      </c>
      <c r="J95">
        <f t="shared" si="9"/>
        <v>7.5211708330117661E-3</v>
      </c>
      <c r="K95" s="9">
        <v>40118</v>
      </c>
      <c r="L95">
        <f t="shared" si="10"/>
        <v>-4.91828989053041E-3</v>
      </c>
    </row>
    <row r="96" spans="1:12" x14ac:dyDescent="0.25">
      <c r="A96" s="9">
        <v>40087</v>
      </c>
      <c r="B96" s="14">
        <v>157766</v>
      </c>
      <c r="C96" s="14">
        <v>304078</v>
      </c>
      <c r="D96" s="14">
        <v>341578</v>
      </c>
      <c r="E96" s="14">
        <v>285062</v>
      </c>
      <c r="F96" s="9">
        <v>40087</v>
      </c>
      <c r="G96">
        <f t="shared" si="6"/>
        <v>6.2890674830973336E-3</v>
      </c>
      <c r="H96">
        <f t="shared" si="7"/>
        <v>1.0383681172807715E-2</v>
      </c>
      <c r="I96">
        <f t="shared" si="8"/>
        <v>9.3107228442175123E-3</v>
      </c>
      <c r="J96">
        <f t="shared" si="9"/>
        <v>6.6696621640596483E-4</v>
      </c>
      <c r="K96" s="9">
        <v>40087</v>
      </c>
      <c r="L96">
        <f t="shared" si="10"/>
        <v>-2.9550347542597034E-2</v>
      </c>
    </row>
    <row r="97" spans="1:12" x14ac:dyDescent="0.25">
      <c r="A97" s="9">
        <v>40057</v>
      </c>
      <c r="B97" s="14">
        <v>156780</v>
      </c>
      <c r="C97" s="14">
        <v>300953</v>
      </c>
      <c r="D97" s="14">
        <v>338427</v>
      </c>
      <c r="E97" s="14">
        <v>284872</v>
      </c>
      <c r="F97" s="9">
        <v>40057</v>
      </c>
      <c r="G97">
        <f t="shared" si="6"/>
        <v>-2.562413379489506E-2</v>
      </c>
      <c r="H97">
        <f t="shared" si="7"/>
        <v>-2.6079893337475568E-2</v>
      </c>
      <c r="I97">
        <f t="shared" si="8"/>
        <v>-2.3741046625338592E-2</v>
      </c>
      <c r="J97">
        <f t="shared" si="9"/>
        <v>1.7617830228820802E-3</v>
      </c>
      <c r="K97" s="9">
        <v>40057</v>
      </c>
      <c r="L97">
        <f t="shared" si="10"/>
        <v>-6.337931405289475E-2</v>
      </c>
    </row>
    <row r="98" spans="1:12" x14ac:dyDescent="0.25">
      <c r="A98" s="9">
        <v>40026</v>
      </c>
      <c r="B98" s="14">
        <v>160903</v>
      </c>
      <c r="C98" s="14">
        <v>309012</v>
      </c>
      <c r="D98" s="14">
        <v>346657</v>
      </c>
      <c r="E98" s="14">
        <v>284371</v>
      </c>
      <c r="F98" s="9">
        <v>40026</v>
      </c>
      <c r="G98">
        <f t="shared" si="6"/>
        <v>1.5494042209431486E-2</v>
      </c>
      <c r="H98">
        <f t="shared" si="7"/>
        <v>2.1479997619944863E-2</v>
      </c>
      <c r="I98">
        <f t="shared" si="8"/>
        <v>1.8893157255848267E-2</v>
      </c>
      <c r="J98">
        <f t="shared" si="9"/>
        <v>6.5945035184844323E-3</v>
      </c>
      <c r="K98" s="9">
        <v>40026</v>
      </c>
      <c r="L98">
        <f t="shared" si="10"/>
        <v>-5.4373953160353795E-2</v>
      </c>
    </row>
    <row r="99" spans="1:12" x14ac:dyDescent="0.25">
      <c r="A99" s="9">
        <v>39995</v>
      </c>
      <c r="B99" s="14">
        <v>158448</v>
      </c>
      <c r="C99" s="14">
        <v>302514</v>
      </c>
      <c r="D99" s="14">
        <v>340229</v>
      </c>
      <c r="E99" s="14">
        <v>282508</v>
      </c>
      <c r="F99" s="9">
        <v>39995</v>
      </c>
      <c r="G99">
        <f t="shared" si="6"/>
        <v>2.3406166575994131E-3</v>
      </c>
      <c r="H99">
        <f t="shared" si="7"/>
        <v>2.1732072696433423E-3</v>
      </c>
      <c r="I99">
        <f t="shared" si="8"/>
        <v>2.0439719027493483E-3</v>
      </c>
      <c r="J99">
        <f t="shared" si="9"/>
        <v>-1.3574084809750717E-3</v>
      </c>
      <c r="K99" s="9">
        <v>39995</v>
      </c>
      <c r="L99">
        <f t="shared" si="10"/>
        <v>-7.4193963049092593E-2</v>
      </c>
    </row>
    <row r="100" spans="1:12" x14ac:dyDescent="0.25">
      <c r="A100" s="9">
        <v>39965</v>
      </c>
      <c r="B100" s="14">
        <v>158078</v>
      </c>
      <c r="C100" s="14">
        <v>301858</v>
      </c>
      <c r="D100" s="14">
        <v>339535</v>
      </c>
      <c r="E100" s="14">
        <v>282892</v>
      </c>
      <c r="F100" s="9">
        <v>39965</v>
      </c>
      <c r="G100">
        <f t="shared" si="6"/>
        <v>7.2575969007066437E-3</v>
      </c>
      <c r="H100">
        <f t="shared" si="7"/>
        <v>1.7864850283247909E-2</v>
      </c>
      <c r="I100">
        <f t="shared" si="8"/>
        <v>1.561401672075737E-2</v>
      </c>
      <c r="J100">
        <f t="shared" si="9"/>
        <v>9.7948227365535368E-3</v>
      </c>
      <c r="K100" s="9">
        <v>39965</v>
      </c>
      <c r="L100">
        <f t="shared" si="10"/>
        <v>-8.6660850372955386E-2</v>
      </c>
    </row>
    <row r="101" spans="1:12" x14ac:dyDescent="0.25">
      <c r="A101" s="9">
        <v>39934</v>
      </c>
      <c r="B101" s="14">
        <v>156939</v>
      </c>
      <c r="C101" s="14">
        <v>296560</v>
      </c>
      <c r="D101" s="14">
        <v>334315</v>
      </c>
      <c r="E101" s="14">
        <v>280148</v>
      </c>
      <c r="F101" s="9">
        <v>39934</v>
      </c>
      <c r="G101">
        <f t="shared" si="6"/>
        <v>7.5758062134451297E-3</v>
      </c>
      <c r="H101">
        <f t="shared" si="7"/>
        <v>1.0167759516307587E-2</v>
      </c>
      <c r="I101">
        <f t="shared" si="8"/>
        <v>9.06091822536393E-3</v>
      </c>
      <c r="J101">
        <f t="shared" si="9"/>
        <v>8.237991211369795E-3</v>
      </c>
      <c r="K101" s="9">
        <v>39934</v>
      </c>
      <c r="L101">
        <f t="shared" si="10"/>
        <v>-0.1013828051189556</v>
      </c>
    </row>
    <row r="102" spans="1:12" x14ac:dyDescent="0.25">
      <c r="A102" s="9">
        <v>39904</v>
      </c>
      <c r="B102" s="14">
        <v>155759</v>
      </c>
      <c r="C102" s="14">
        <v>293575</v>
      </c>
      <c r="D102" s="14">
        <v>331313</v>
      </c>
      <c r="E102" s="14">
        <v>277859</v>
      </c>
      <c r="F102" s="9">
        <v>39904</v>
      </c>
      <c r="G102">
        <f t="shared" si="6"/>
        <v>3.129971083188964E-3</v>
      </c>
      <c r="H102">
        <f t="shared" si="7"/>
        <v>3.9257660886306668E-3</v>
      </c>
      <c r="I102">
        <f t="shared" si="8"/>
        <v>4.1400588579377897E-3</v>
      </c>
      <c r="J102">
        <f t="shared" si="9"/>
        <v>3.6554486774283269E-3</v>
      </c>
      <c r="K102" s="9">
        <v>39904</v>
      </c>
      <c r="L102">
        <f t="shared" si="10"/>
        <v>-0.10681988909723775</v>
      </c>
    </row>
    <row r="103" spans="1:12" x14ac:dyDescent="0.25">
      <c r="A103" s="9">
        <v>39873</v>
      </c>
      <c r="B103" s="14">
        <v>155273</v>
      </c>
      <c r="C103" s="14">
        <v>292427</v>
      </c>
      <c r="D103" s="14">
        <v>329947</v>
      </c>
      <c r="E103" s="14">
        <v>276847</v>
      </c>
      <c r="F103" s="9">
        <v>39873</v>
      </c>
      <c r="G103">
        <f t="shared" si="6"/>
        <v>-1.6157340818511876E-2</v>
      </c>
      <c r="H103">
        <f t="shared" si="7"/>
        <v>-1.8025823133363556E-2</v>
      </c>
      <c r="I103">
        <f t="shared" si="8"/>
        <v>-1.7131469356385799E-2</v>
      </c>
      <c r="J103">
        <f t="shared" si="9"/>
        <v>-1.6616641506082941E-2</v>
      </c>
      <c r="K103" s="9">
        <v>39873</v>
      </c>
      <c r="L103">
        <f t="shared" si="10"/>
        <v>-0.11063698171133347</v>
      </c>
    </row>
    <row r="104" spans="1:12" x14ac:dyDescent="0.25">
      <c r="A104" s="9">
        <v>39845</v>
      </c>
      <c r="B104" s="14">
        <v>157823</v>
      </c>
      <c r="C104" s="14">
        <v>297795</v>
      </c>
      <c r="D104" s="14">
        <v>335698</v>
      </c>
      <c r="E104" s="14">
        <v>281525</v>
      </c>
      <c r="F104" s="9">
        <v>39845</v>
      </c>
      <c r="G104">
        <f t="shared" si="6"/>
        <v>-7.2401776391107977E-3</v>
      </c>
      <c r="H104">
        <f t="shared" si="7"/>
        <v>-3.4401635750929481E-3</v>
      </c>
      <c r="I104">
        <f t="shared" si="8"/>
        <v>-3.6210591301147461E-3</v>
      </c>
      <c r="J104">
        <f t="shared" si="9"/>
        <v>1.5974327228222972E-3</v>
      </c>
      <c r="K104" s="9">
        <v>39845</v>
      </c>
      <c r="L104">
        <f t="shared" si="10"/>
        <v>-9.7019109737956286E-2</v>
      </c>
    </row>
    <row r="105" spans="1:12" x14ac:dyDescent="0.25">
      <c r="A105" s="9">
        <v>39814</v>
      </c>
      <c r="B105" s="14">
        <v>158974</v>
      </c>
      <c r="C105" s="14">
        <v>298823</v>
      </c>
      <c r="D105" s="14">
        <v>336918</v>
      </c>
      <c r="E105" s="14">
        <v>281076</v>
      </c>
      <c r="F105" s="9">
        <v>39814</v>
      </c>
      <c r="G105">
        <f t="shared" si="6"/>
        <v>1.1317153853494067E-2</v>
      </c>
      <c r="H105">
        <f t="shared" si="7"/>
        <v>1.5572268990385432E-2</v>
      </c>
      <c r="I105">
        <f t="shared" si="8"/>
        <v>1.3875723352201429E-2</v>
      </c>
      <c r="J105">
        <f t="shared" si="9"/>
        <v>1.0672112992075022E-2</v>
      </c>
      <c r="K105" s="9">
        <v>39814</v>
      </c>
      <c r="L105">
        <f t="shared" si="10"/>
        <v>-0.10120198559426484</v>
      </c>
    </row>
    <row r="106" spans="1:12" x14ac:dyDescent="0.25">
      <c r="A106" s="9">
        <v>39783</v>
      </c>
      <c r="B106" s="14">
        <v>157195</v>
      </c>
      <c r="C106" s="14">
        <v>294241</v>
      </c>
      <c r="D106" s="14">
        <v>332307</v>
      </c>
      <c r="E106" s="14">
        <v>278108</v>
      </c>
      <c r="F106" s="9">
        <v>39783</v>
      </c>
      <c r="G106">
        <f t="shared" si="6"/>
        <v>-1.3864056961826793E-2</v>
      </c>
      <c r="H106">
        <f t="shared" si="7"/>
        <v>-2.4522772329746253E-2</v>
      </c>
      <c r="I106">
        <f t="shared" si="8"/>
        <v>-2.1982129402900733E-2</v>
      </c>
      <c r="J106">
        <f t="shared" si="9"/>
        <v>-2.3548619279181223E-2</v>
      </c>
      <c r="K106" s="9">
        <v>39783</v>
      </c>
      <c r="L106">
        <f t="shared" si="10"/>
        <v>-0.11425464298593581</v>
      </c>
    </row>
    <row r="107" spans="1:12" x14ac:dyDescent="0.25">
      <c r="A107" s="9">
        <v>39753</v>
      </c>
      <c r="B107" s="14">
        <v>159405</v>
      </c>
      <c r="C107" s="14">
        <v>301638</v>
      </c>
      <c r="D107" s="14">
        <v>339776</v>
      </c>
      <c r="E107" s="14">
        <v>284815</v>
      </c>
      <c r="F107" s="9">
        <v>39753</v>
      </c>
      <c r="G107">
        <f t="shared" si="6"/>
        <v>-1.9468536630374608E-2</v>
      </c>
      <c r="H107">
        <f t="shared" si="7"/>
        <v>-4.1347791818158702E-2</v>
      </c>
      <c r="I107">
        <f t="shared" si="8"/>
        <v>-3.6828737300435413E-2</v>
      </c>
      <c r="J107">
        <f t="shared" si="9"/>
        <v>-3.8336220198602826E-2</v>
      </c>
      <c r="K107" s="9">
        <v>39753</v>
      </c>
      <c r="L107">
        <f t="shared" si="10"/>
        <v>-0.11202901134160743</v>
      </c>
    </row>
    <row r="108" spans="1:12" x14ac:dyDescent="0.25">
      <c r="A108" s="9">
        <v>39722</v>
      </c>
      <c r="B108" s="14">
        <v>162570</v>
      </c>
      <c r="C108" s="14">
        <v>314648</v>
      </c>
      <c r="D108" s="14">
        <v>352768</v>
      </c>
      <c r="E108" s="14">
        <v>296169</v>
      </c>
      <c r="F108" s="9">
        <v>39722</v>
      </c>
      <c r="G108">
        <f t="shared" si="6"/>
        <v>-2.878922748806672E-2</v>
      </c>
      <c r="H108">
        <f t="shared" si="7"/>
        <v>-4.0797973362273685E-2</v>
      </c>
      <c r="I108">
        <f t="shared" si="8"/>
        <v>-3.7144798936614473E-2</v>
      </c>
      <c r="J108">
        <f t="shared" si="9"/>
        <v>-2.5381562580212055E-2</v>
      </c>
      <c r="K108" s="9">
        <v>39722</v>
      </c>
      <c r="L108">
        <f t="shared" si="10"/>
        <v>-9.3645988392513674E-2</v>
      </c>
    </row>
    <row r="109" spans="1:12" x14ac:dyDescent="0.25">
      <c r="A109" s="9">
        <v>39692</v>
      </c>
      <c r="B109" s="14">
        <v>167389</v>
      </c>
      <c r="C109" s="14">
        <v>328031</v>
      </c>
      <c r="D109" s="14">
        <v>366377</v>
      </c>
      <c r="E109" s="14">
        <v>303882</v>
      </c>
      <c r="F109" s="9">
        <v>39692</v>
      </c>
      <c r="G109">
        <f t="shared" si="6"/>
        <v>-1.6255766800858041E-2</v>
      </c>
      <c r="H109">
        <f t="shared" si="7"/>
        <v>-1.7388777723193423E-2</v>
      </c>
      <c r="I109">
        <f t="shared" si="8"/>
        <v>-1.5412026486649182E-2</v>
      </c>
      <c r="J109">
        <f t="shared" si="9"/>
        <v>-1.0398111210616299E-2</v>
      </c>
      <c r="K109" s="9">
        <v>39692</v>
      </c>
      <c r="L109">
        <f t="shared" si="10"/>
        <v>-6.395602429176965E-2</v>
      </c>
    </row>
    <row r="110" spans="1:12" x14ac:dyDescent="0.25">
      <c r="A110" s="9">
        <v>39661</v>
      </c>
      <c r="B110" s="14">
        <v>170155</v>
      </c>
      <c r="C110" s="14">
        <v>333836</v>
      </c>
      <c r="D110" s="14">
        <v>372112</v>
      </c>
      <c r="E110" s="14">
        <v>307075</v>
      </c>
      <c r="F110" s="9">
        <v>39661</v>
      </c>
      <c r="G110">
        <f t="shared" si="6"/>
        <v>-5.7903778060836948E-3</v>
      </c>
      <c r="H110">
        <f t="shared" si="7"/>
        <v>-8.1231244614790379E-3</v>
      </c>
      <c r="I110">
        <f t="shared" si="8"/>
        <v>-7.2698266179699444E-3</v>
      </c>
      <c r="J110">
        <f t="shared" si="9"/>
        <v>-1.1250317964767893E-2</v>
      </c>
      <c r="K110" s="9">
        <v>39661</v>
      </c>
      <c r="L110">
        <f t="shared" si="10"/>
        <v>-4.7609718964967171E-2</v>
      </c>
    </row>
    <row r="111" spans="1:12" x14ac:dyDescent="0.25">
      <c r="A111" s="9">
        <v>39630</v>
      </c>
      <c r="B111" s="14">
        <v>171146</v>
      </c>
      <c r="C111" s="14">
        <v>336570</v>
      </c>
      <c r="D111" s="14">
        <v>374837</v>
      </c>
      <c r="E111" s="14">
        <v>310569</v>
      </c>
      <c r="F111" s="9">
        <v>39630</v>
      </c>
      <c r="G111">
        <f t="shared" si="6"/>
        <v>-1.1156883930273809E-2</v>
      </c>
      <c r="H111">
        <f t="shared" si="7"/>
        <v>-4.9196709970020756E-3</v>
      </c>
      <c r="I111">
        <f t="shared" si="8"/>
        <v>-4.0942881890014826E-3</v>
      </c>
      <c r="J111">
        <f t="shared" si="9"/>
        <v>4.2099545053303454E-3</v>
      </c>
      <c r="K111" s="9">
        <v>39630</v>
      </c>
      <c r="L111">
        <f t="shared" si="10"/>
        <v>-3.8419183746853651E-2</v>
      </c>
    </row>
    <row r="112" spans="1:12" x14ac:dyDescent="0.25">
      <c r="A112" s="9">
        <v>39600</v>
      </c>
      <c r="B112" s="14">
        <v>173077</v>
      </c>
      <c r="C112" s="14">
        <v>338234</v>
      </c>
      <c r="D112" s="14">
        <v>376378</v>
      </c>
      <c r="E112" s="14">
        <v>309267</v>
      </c>
      <c r="F112" s="9">
        <v>39600</v>
      </c>
      <c r="G112">
        <f t="shared" si="6"/>
        <v>-8.9782129462624184E-3</v>
      </c>
      <c r="H112">
        <f t="shared" si="7"/>
        <v>1.3974336959160592E-3</v>
      </c>
      <c r="I112">
        <f t="shared" si="8"/>
        <v>1.4021513844582028E-3</v>
      </c>
      <c r="J112">
        <f t="shared" si="9"/>
        <v>8.5111378510844358E-3</v>
      </c>
      <c r="K112" s="9">
        <v>39600</v>
      </c>
      <c r="L112">
        <f t="shared" si="10"/>
        <v>-2.5555130168453292E-2</v>
      </c>
    </row>
    <row r="113" spans="1:12" x14ac:dyDescent="0.25">
      <c r="A113" s="9">
        <v>39569</v>
      </c>
      <c r="B113" s="14">
        <v>174645</v>
      </c>
      <c r="C113" s="14">
        <v>337762</v>
      </c>
      <c r="D113" s="14">
        <v>375851</v>
      </c>
      <c r="E113" s="14">
        <v>306657</v>
      </c>
      <c r="F113" s="9">
        <v>39569</v>
      </c>
      <c r="G113">
        <f t="shared" si="6"/>
        <v>1.4794680796160265E-3</v>
      </c>
      <c r="H113">
        <f t="shared" si="7"/>
        <v>7.1714620538709493E-3</v>
      </c>
      <c r="I113">
        <f t="shared" si="8"/>
        <v>7.4111598934293969E-3</v>
      </c>
      <c r="J113">
        <f t="shared" si="9"/>
        <v>1.1989149374306986E-2</v>
      </c>
      <c r="K113" s="9">
        <v>39569</v>
      </c>
      <c r="L113">
        <f t="shared" si="10"/>
        <v>-2.6369337979094076E-2</v>
      </c>
    </row>
    <row r="114" spans="1:12" x14ac:dyDescent="0.25">
      <c r="A114" s="9">
        <v>39539</v>
      </c>
      <c r="B114" s="14">
        <v>174387</v>
      </c>
      <c r="C114" s="14">
        <v>335357</v>
      </c>
      <c r="D114" s="14">
        <v>373086</v>
      </c>
      <c r="E114" s="14">
        <v>303024</v>
      </c>
      <c r="F114" s="9">
        <v>39539</v>
      </c>
      <c r="G114">
        <f t="shared" si="6"/>
        <v>-1.1570030185177761E-3</v>
      </c>
      <c r="H114">
        <f t="shared" si="7"/>
        <v>7.5498949579831936E-4</v>
      </c>
      <c r="I114">
        <f t="shared" si="8"/>
        <v>1.1538791807994505E-3</v>
      </c>
      <c r="J114">
        <f t="shared" si="9"/>
        <v>7.1927142192381843E-3</v>
      </c>
      <c r="K114" s="9">
        <v>39539</v>
      </c>
      <c r="L114">
        <f t="shared" si="10"/>
        <v>-1.968643367493212E-2</v>
      </c>
    </row>
    <row r="115" spans="1:12" x14ac:dyDescent="0.25">
      <c r="A115" s="9">
        <v>39508</v>
      </c>
      <c r="B115" s="14">
        <v>174589</v>
      </c>
      <c r="C115" s="14">
        <v>335104</v>
      </c>
      <c r="D115" s="14">
        <v>372656</v>
      </c>
      <c r="E115" s="14">
        <v>300860</v>
      </c>
      <c r="F115" s="9">
        <v>39508</v>
      </c>
      <c r="G115">
        <f t="shared" si="6"/>
        <v>-1.0928023801350269E-3</v>
      </c>
      <c r="H115">
        <f t="shared" si="7"/>
        <v>1.733806841960517E-3</v>
      </c>
      <c r="I115">
        <f t="shared" si="8"/>
        <v>2.4802681487300061E-3</v>
      </c>
      <c r="J115">
        <f t="shared" si="9"/>
        <v>4.6784367809950614E-3</v>
      </c>
      <c r="K115" s="9">
        <v>39508</v>
      </c>
      <c r="L115">
        <f t="shared" si="10"/>
        <v>-2.4506215951948598E-2</v>
      </c>
    </row>
    <row r="116" spans="1:12" x14ac:dyDescent="0.25">
      <c r="A116" s="9">
        <v>39479</v>
      </c>
      <c r="B116" s="14">
        <v>174780</v>
      </c>
      <c r="C116" s="14">
        <v>334524</v>
      </c>
      <c r="D116" s="14">
        <v>371734</v>
      </c>
      <c r="E116" s="14">
        <v>299459</v>
      </c>
      <c r="F116" s="9">
        <v>39479</v>
      </c>
      <c r="G116">
        <f t="shared" si="6"/>
        <v>-1.1838936191865396E-2</v>
      </c>
      <c r="H116">
        <f t="shared" si="7"/>
        <v>-8.9264288063234543E-3</v>
      </c>
      <c r="I116">
        <f t="shared" si="8"/>
        <v>-9.4489447878917075E-3</v>
      </c>
      <c r="J116">
        <f t="shared" si="9"/>
        <v>-6.7266581975342224E-3</v>
      </c>
      <c r="K116" s="9">
        <v>39479</v>
      </c>
      <c r="L116">
        <f t="shared" si="10"/>
        <v>-1.9621041295056037E-2</v>
      </c>
    </row>
    <row r="117" spans="1:12" x14ac:dyDescent="0.25">
      <c r="A117" s="9">
        <v>39448</v>
      </c>
      <c r="B117" s="14">
        <v>176874</v>
      </c>
      <c r="C117" s="14">
        <v>337537</v>
      </c>
      <c r="D117" s="14">
        <v>375280</v>
      </c>
      <c r="E117" s="14">
        <v>301487</v>
      </c>
      <c r="F117" s="9">
        <v>39448</v>
      </c>
      <c r="G117">
        <f t="shared" si="6"/>
        <v>-3.3695456184637575E-3</v>
      </c>
      <c r="H117">
        <f t="shared" si="7"/>
        <v>2.0573321775065015E-3</v>
      </c>
      <c r="I117">
        <f t="shared" si="8"/>
        <v>6.3956339139147669E-5</v>
      </c>
      <c r="J117">
        <f t="shared" si="9"/>
        <v>-1.1264731120807616E-3</v>
      </c>
      <c r="K117" s="9">
        <v>39448</v>
      </c>
      <c r="L117">
        <f t="shared" si="10"/>
        <v>-1.0157312425499051E-2</v>
      </c>
    </row>
    <row r="118" spans="1:12" x14ac:dyDescent="0.25">
      <c r="A118" s="9">
        <v>39417</v>
      </c>
      <c r="B118" s="14">
        <v>177472</v>
      </c>
      <c r="C118" s="14">
        <v>336844</v>
      </c>
      <c r="D118" s="14">
        <v>375256</v>
      </c>
      <c r="E118" s="14">
        <v>301827</v>
      </c>
      <c r="F118" s="9">
        <v>39417</v>
      </c>
      <c r="G118">
        <f t="shared" si="6"/>
        <v>-1.1386171706143184E-2</v>
      </c>
      <c r="H118">
        <f t="shared" si="7"/>
        <v>-1.1816752329320097E-2</v>
      </c>
      <c r="I118">
        <f t="shared" si="8"/>
        <v>-8.5209032950134874E-3</v>
      </c>
      <c r="J118">
        <f t="shared" si="9"/>
        <v>-2.4457392908017067E-3</v>
      </c>
      <c r="K118" s="9">
        <v>39417</v>
      </c>
      <c r="L118">
        <f t="shared" si="10"/>
        <v>-1.049873156588888E-2</v>
      </c>
    </row>
    <row r="119" spans="1:12" x14ac:dyDescent="0.25">
      <c r="A119" s="9">
        <v>39387</v>
      </c>
      <c r="B119" s="14">
        <v>179516</v>
      </c>
      <c r="C119" s="14">
        <v>340872</v>
      </c>
      <c r="D119" s="14">
        <v>378481</v>
      </c>
      <c r="E119" s="14">
        <v>302567</v>
      </c>
      <c r="F119" s="9">
        <v>39387</v>
      </c>
      <c r="G119">
        <f t="shared" si="6"/>
        <v>8.3069906950553898E-4</v>
      </c>
      <c r="H119">
        <f t="shared" si="7"/>
        <v>1.0116814536920151E-2</v>
      </c>
      <c r="I119">
        <f t="shared" si="8"/>
        <v>8.6989661982266268E-3</v>
      </c>
      <c r="J119">
        <f t="shared" si="9"/>
        <v>1.7028514189868268E-2</v>
      </c>
      <c r="K119" s="9">
        <v>39387</v>
      </c>
      <c r="L119">
        <f t="shared" si="10"/>
        <v>9.5036721289350271E-3</v>
      </c>
    </row>
    <row r="120" spans="1:12" x14ac:dyDescent="0.25">
      <c r="A120" s="9">
        <v>39356</v>
      </c>
      <c r="B120" s="14">
        <v>179367</v>
      </c>
      <c r="C120" s="14">
        <v>337458</v>
      </c>
      <c r="D120" s="14">
        <v>375217</v>
      </c>
      <c r="E120" s="14">
        <v>297501</v>
      </c>
      <c r="F120" s="9">
        <v>39356</v>
      </c>
      <c r="G120">
        <f t="shared" si="6"/>
        <v>3.0252871506380504E-3</v>
      </c>
      <c r="H120">
        <f t="shared" si="7"/>
        <v>5.8090841080269085E-3</v>
      </c>
      <c r="I120">
        <f t="shared" si="8"/>
        <v>6.1163309522277278E-3</v>
      </c>
      <c r="J120">
        <f t="shared" si="9"/>
        <v>5.6111221906361862E-3</v>
      </c>
      <c r="K120" s="9">
        <v>39356</v>
      </c>
      <c r="L120">
        <f t="shared" si="10"/>
        <v>1.0444305487485423E-2</v>
      </c>
    </row>
    <row r="121" spans="1:12" x14ac:dyDescent="0.25">
      <c r="A121" s="9">
        <v>39326</v>
      </c>
      <c r="B121" s="14">
        <v>178826</v>
      </c>
      <c r="C121" s="14">
        <v>335509</v>
      </c>
      <c r="D121" s="14">
        <v>372936</v>
      </c>
      <c r="E121" s="14">
        <v>295841</v>
      </c>
      <c r="F121" s="9">
        <v>39326</v>
      </c>
      <c r="G121">
        <f t="shared" si="6"/>
        <v>9.2353675396421157E-4</v>
      </c>
      <c r="H121">
        <f t="shared" si="7"/>
        <v>5.0295060360063502E-3</v>
      </c>
      <c r="I121">
        <f t="shared" si="8"/>
        <v>5.1668512933299915E-3</v>
      </c>
      <c r="J121">
        <f t="shared" si="9"/>
        <v>4.655822324854824E-3</v>
      </c>
      <c r="K121" s="9">
        <v>39326</v>
      </c>
      <c r="L121">
        <f t="shared" si="10"/>
        <v>1.1030388692579505E-2</v>
      </c>
    </row>
    <row r="122" spans="1:12" x14ac:dyDescent="0.25">
      <c r="A122" s="9">
        <v>39295</v>
      </c>
      <c r="B122" s="14">
        <v>178661</v>
      </c>
      <c r="C122" s="14">
        <v>333830</v>
      </c>
      <c r="D122" s="14">
        <v>371019</v>
      </c>
      <c r="E122" s="14">
        <v>294470</v>
      </c>
      <c r="F122" s="9">
        <v>39295</v>
      </c>
      <c r="G122">
        <f t="shared" si="6"/>
        <v>3.8037126932757999E-3</v>
      </c>
      <c r="H122">
        <f t="shared" si="7"/>
        <v>4.8219897179045713E-3</v>
      </c>
      <c r="I122">
        <f t="shared" si="8"/>
        <v>4.1109607577807846E-3</v>
      </c>
      <c r="J122">
        <f t="shared" si="9"/>
        <v>-3.734129947722181E-4</v>
      </c>
      <c r="K122" s="9">
        <v>39295</v>
      </c>
      <c r="L122">
        <f t="shared" si="10"/>
        <v>9.9776139652677284E-3</v>
      </c>
    </row>
    <row r="123" spans="1:12" x14ac:dyDescent="0.25">
      <c r="A123" s="9">
        <v>39264</v>
      </c>
      <c r="B123" s="14">
        <v>177984</v>
      </c>
      <c r="C123" s="14">
        <v>332228</v>
      </c>
      <c r="D123" s="14">
        <v>369500</v>
      </c>
      <c r="E123" s="14">
        <v>294580</v>
      </c>
      <c r="F123" s="9">
        <v>39264</v>
      </c>
      <c r="G123">
        <f t="shared" si="6"/>
        <v>2.0718854157283128E-3</v>
      </c>
      <c r="H123">
        <f t="shared" si="7"/>
        <v>3.7039051123558164E-3</v>
      </c>
      <c r="I123">
        <f t="shared" si="8"/>
        <v>3.8578569876113887E-3</v>
      </c>
      <c r="J123">
        <f t="shared" si="9"/>
        <v>4.6895516788595009E-3</v>
      </c>
      <c r="K123" s="9">
        <v>39264</v>
      </c>
      <c r="L123">
        <f t="shared" si="10"/>
        <v>5.6900049158930257E-3</v>
      </c>
    </row>
    <row r="124" spans="1:12" x14ac:dyDescent="0.25">
      <c r="A124" s="9">
        <v>39234</v>
      </c>
      <c r="B124" s="14">
        <v>177616</v>
      </c>
      <c r="C124" s="14">
        <v>331002</v>
      </c>
      <c r="D124" s="14">
        <v>368080</v>
      </c>
      <c r="E124" s="14">
        <v>293205</v>
      </c>
      <c r="F124" s="9">
        <v>39234</v>
      </c>
      <c r="G124">
        <f t="shared" si="6"/>
        <v>-9.8062717770034842E-3</v>
      </c>
      <c r="H124">
        <f t="shared" si="7"/>
        <v>-9.3764496386191214E-3</v>
      </c>
      <c r="I124">
        <f t="shared" si="8"/>
        <v>-7.5148233733386902E-3</v>
      </c>
      <c r="J124">
        <f t="shared" si="9"/>
        <v>-2.1168919125880196E-3</v>
      </c>
      <c r="K124" s="9">
        <v>39234</v>
      </c>
      <c r="L124">
        <f t="shared" si="10"/>
        <v>1.8896554058246513E-3</v>
      </c>
    </row>
    <row r="125" spans="1:12" x14ac:dyDescent="0.25">
      <c r="A125" s="9">
        <v>39203</v>
      </c>
      <c r="B125" s="14">
        <v>179375</v>
      </c>
      <c r="C125" s="14">
        <v>334135</v>
      </c>
      <c r="D125" s="14">
        <v>370867</v>
      </c>
      <c r="E125" s="14">
        <v>293827</v>
      </c>
      <c r="F125" s="9">
        <v>39203</v>
      </c>
      <c r="G125">
        <f t="shared" si="6"/>
        <v>8.3535238266559484E-3</v>
      </c>
      <c r="H125">
        <f t="shared" si="7"/>
        <v>1.3596114702429524E-2</v>
      </c>
      <c r="I125">
        <f t="shared" si="8"/>
        <v>1.2523206290269739E-2</v>
      </c>
      <c r="J125">
        <f t="shared" si="9"/>
        <v>1.2934585882961303E-2</v>
      </c>
      <c r="K125" s="9">
        <v>39203</v>
      </c>
      <c r="L125">
        <f t="shared" si="10"/>
        <v>1.2782944029450457E-2</v>
      </c>
    </row>
    <row r="126" spans="1:12" x14ac:dyDescent="0.25">
      <c r="A126" s="9">
        <v>39173</v>
      </c>
      <c r="B126" s="14">
        <v>177889</v>
      </c>
      <c r="C126" s="14">
        <v>329653</v>
      </c>
      <c r="D126" s="14">
        <v>366280</v>
      </c>
      <c r="E126" s="14">
        <v>290075</v>
      </c>
      <c r="F126" s="9">
        <v>39173</v>
      </c>
      <c r="G126">
        <f t="shared" si="6"/>
        <v>-6.0678865763374775E-3</v>
      </c>
      <c r="H126">
        <f t="shared" si="7"/>
        <v>-3.4673518742442564E-3</v>
      </c>
      <c r="I126">
        <f t="shared" si="8"/>
        <v>-3.086436553860223E-3</v>
      </c>
      <c r="J126">
        <f t="shared" si="9"/>
        <v>-6.224905101886999E-3</v>
      </c>
      <c r="K126" s="9">
        <v>39173</v>
      </c>
      <c r="L126">
        <f t="shared" si="10"/>
        <v>-1.6163702385829821E-3</v>
      </c>
    </row>
    <row r="127" spans="1:12" x14ac:dyDescent="0.25">
      <c r="A127" s="9">
        <v>39142</v>
      </c>
      <c r="B127" s="14">
        <v>178975</v>
      </c>
      <c r="C127" s="14">
        <v>330800</v>
      </c>
      <c r="D127" s="14">
        <v>367414</v>
      </c>
      <c r="E127" s="14">
        <v>291892</v>
      </c>
      <c r="F127" s="9">
        <v>39142</v>
      </c>
      <c r="G127">
        <f t="shared" si="6"/>
        <v>3.9096242946409544E-3</v>
      </c>
      <c r="H127">
        <f t="shared" si="7"/>
        <v>8.3029541935405217E-3</v>
      </c>
      <c r="I127">
        <f t="shared" si="8"/>
        <v>9.1296108105138832E-3</v>
      </c>
      <c r="J127">
        <f t="shared" si="9"/>
        <v>1.2638378624036857E-2</v>
      </c>
      <c r="K127" s="9">
        <v>39142</v>
      </c>
      <c r="L127">
        <f t="shared" si="10"/>
        <v>4.4617802222471654E-3</v>
      </c>
    </row>
    <row r="128" spans="1:12" x14ac:dyDescent="0.25">
      <c r="A128" s="9">
        <v>39114</v>
      </c>
      <c r="B128" s="14">
        <v>178278</v>
      </c>
      <c r="C128" s="14">
        <v>328076</v>
      </c>
      <c r="D128" s="14">
        <v>364090</v>
      </c>
      <c r="E128" s="14">
        <v>288249</v>
      </c>
      <c r="F128" s="9">
        <v>39114</v>
      </c>
      <c r="G128">
        <f t="shared" si="6"/>
        <v>-2.3000856236254051E-3</v>
      </c>
      <c r="H128">
        <f t="shared" si="7"/>
        <v>2.9071455865494842E-3</v>
      </c>
      <c r="I128">
        <f t="shared" si="8"/>
        <v>1.5680017605633804E-3</v>
      </c>
      <c r="J128">
        <f t="shared" si="9"/>
        <v>7.6381197726617801E-4</v>
      </c>
      <c r="K128" s="9">
        <v>39114</v>
      </c>
      <c r="L128">
        <f t="shared" si="10"/>
        <v>2.1191561598866786E-3</v>
      </c>
    </row>
    <row r="129" spans="1:12" x14ac:dyDescent="0.25">
      <c r="A129" s="9">
        <v>39083</v>
      </c>
      <c r="B129" s="14">
        <v>178689</v>
      </c>
      <c r="C129" s="14">
        <v>327125</v>
      </c>
      <c r="D129" s="14">
        <v>363520</v>
      </c>
      <c r="E129" s="14">
        <v>288029</v>
      </c>
      <c r="F129" s="9">
        <v>39083</v>
      </c>
      <c r="G129">
        <f t="shared" si="6"/>
        <v>-3.7133060132140171E-3</v>
      </c>
      <c r="H129">
        <f t="shared" si="7"/>
        <v>-2.5366127967531358E-4</v>
      </c>
      <c r="I129">
        <f t="shared" si="8"/>
        <v>-2.058912345238422E-3</v>
      </c>
      <c r="J129">
        <f t="shared" si="9"/>
        <v>-2.528059731471573E-3</v>
      </c>
      <c r="K129" s="9">
        <v>39083</v>
      </c>
      <c r="L129">
        <f t="shared" si="10"/>
        <v>-3.4521605282530616E-3</v>
      </c>
    </row>
    <row r="130" spans="1:12" x14ac:dyDescent="0.25">
      <c r="A130" s="9">
        <v>39052</v>
      </c>
      <c r="B130" s="14">
        <v>179355</v>
      </c>
      <c r="C130" s="14">
        <v>327208</v>
      </c>
      <c r="D130" s="14">
        <v>364270</v>
      </c>
      <c r="E130" s="14">
        <v>288759</v>
      </c>
      <c r="F130" s="9">
        <v>39052</v>
      </c>
      <c r="G130">
        <f t="shared" si="6"/>
        <v>8.5982927131015713E-3</v>
      </c>
      <c r="H130">
        <f t="shared" si="7"/>
        <v>1.1893790859779442E-2</v>
      </c>
      <c r="I130">
        <f t="shared" si="8"/>
        <v>1.4092113761386161E-2</v>
      </c>
      <c r="J130">
        <f t="shared" si="9"/>
        <v>1.9542835352936192E-2</v>
      </c>
      <c r="K130" s="9">
        <v>39052</v>
      </c>
      <c r="L130">
        <f t="shared" si="10"/>
        <v>2.2373596306219004E-2</v>
      </c>
    </row>
    <row r="131" spans="1:12" x14ac:dyDescent="0.25">
      <c r="A131" s="9">
        <v>39022</v>
      </c>
      <c r="B131" s="14">
        <v>177826</v>
      </c>
      <c r="C131" s="14">
        <v>323362</v>
      </c>
      <c r="D131" s="14">
        <v>359208</v>
      </c>
      <c r="E131" s="14">
        <v>283224</v>
      </c>
      <c r="F131" s="9">
        <v>39022</v>
      </c>
      <c r="G131">
        <f t="shared" ref="G131:G153" si="11">(B131-B132)/B132</f>
        <v>1.7632511421698692E-3</v>
      </c>
      <c r="H131">
        <f t="shared" ref="H131:H153" si="12">(C131-C132)/C132</f>
        <v>2.3185602608690264E-3</v>
      </c>
      <c r="I131">
        <f t="shared" ref="I131:I153" si="13">(D131-D132)/D132</f>
        <v>2.260057254783788E-3</v>
      </c>
      <c r="J131">
        <f t="shared" ref="J131:J153" si="14">(E131-E132)/E132</f>
        <v>9.8251963272143802E-4</v>
      </c>
      <c r="K131" s="9">
        <v>39022</v>
      </c>
      <c r="L131">
        <f t="shared" ref="L131:L154" si="15">(B131-B143)/B143</f>
        <v>1.4496391590837779E-2</v>
      </c>
    </row>
    <row r="132" spans="1:12" x14ac:dyDescent="0.25">
      <c r="A132" s="9">
        <v>38991</v>
      </c>
      <c r="B132" s="14">
        <v>177513</v>
      </c>
      <c r="C132" s="14">
        <v>322614</v>
      </c>
      <c r="D132" s="14">
        <v>358398</v>
      </c>
      <c r="E132" s="14">
        <v>282946</v>
      </c>
      <c r="F132" s="9">
        <v>38991</v>
      </c>
      <c r="G132">
        <f t="shared" si="11"/>
        <v>3.6070671378091871E-3</v>
      </c>
      <c r="H132">
        <f t="shared" si="12"/>
        <v>-1.2352444019280958E-3</v>
      </c>
      <c r="I132">
        <f t="shared" si="13"/>
        <v>-8.4750015333061985E-4</v>
      </c>
      <c r="J132">
        <f t="shared" si="14"/>
        <v>-3.8480631180929379E-3</v>
      </c>
      <c r="K132" s="9">
        <v>38991</v>
      </c>
      <c r="L132">
        <f t="shared" si="15"/>
        <v>2.6454567532873053E-2</v>
      </c>
    </row>
    <row r="133" spans="1:12" x14ac:dyDescent="0.25">
      <c r="A133" s="9">
        <v>38961</v>
      </c>
      <c r="B133" s="14">
        <v>176875</v>
      </c>
      <c r="C133" s="14">
        <v>323013</v>
      </c>
      <c r="D133" s="14">
        <v>358702</v>
      </c>
      <c r="E133" s="14">
        <v>284039</v>
      </c>
      <c r="F133" s="9">
        <v>38961</v>
      </c>
      <c r="G133">
        <f t="shared" si="11"/>
        <v>-1.1871382054992765E-4</v>
      </c>
      <c r="H133">
        <f t="shared" si="12"/>
        <v>-6.5631852669715543E-3</v>
      </c>
      <c r="I133">
        <f t="shared" si="13"/>
        <v>-5.0261570979213011E-3</v>
      </c>
      <c r="J133">
        <f t="shared" si="14"/>
        <v>-5.0058150125408098E-3</v>
      </c>
      <c r="K133" s="9">
        <v>38961</v>
      </c>
      <c r="L133">
        <f t="shared" si="15"/>
        <v>2.3262406423918452E-2</v>
      </c>
    </row>
    <row r="134" spans="1:12" x14ac:dyDescent="0.25">
      <c r="A134" s="9">
        <v>38930</v>
      </c>
      <c r="B134" s="14">
        <v>176896</v>
      </c>
      <c r="C134" s="14">
        <v>325147</v>
      </c>
      <c r="D134" s="14">
        <v>360514</v>
      </c>
      <c r="E134" s="14">
        <v>285468</v>
      </c>
      <c r="F134" s="9">
        <v>38930</v>
      </c>
      <c r="G134">
        <f t="shared" si="11"/>
        <v>-4.5768659204303386E-4</v>
      </c>
      <c r="H134">
        <f t="shared" si="12"/>
        <v>2.5530419124380624E-3</v>
      </c>
      <c r="I134">
        <f t="shared" si="13"/>
        <v>3.9739673115428854E-3</v>
      </c>
      <c r="J134">
        <f t="shared" si="14"/>
        <v>8.3217949080222672E-3</v>
      </c>
      <c r="K134" s="9">
        <v>38930</v>
      </c>
      <c r="L134">
        <f t="shared" si="15"/>
        <v>1.102493613081324E-2</v>
      </c>
    </row>
    <row r="135" spans="1:12" x14ac:dyDescent="0.25">
      <c r="A135" s="9">
        <v>38899</v>
      </c>
      <c r="B135" s="14">
        <v>176977</v>
      </c>
      <c r="C135" s="14">
        <v>324319</v>
      </c>
      <c r="D135" s="14">
        <v>359087</v>
      </c>
      <c r="E135" s="14">
        <v>283112</v>
      </c>
      <c r="F135" s="9">
        <v>38899</v>
      </c>
      <c r="G135">
        <f t="shared" si="11"/>
        <v>-1.7147917712558029E-3</v>
      </c>
      <c r="H135">
        <f t="shared" si="12"/>
        <v>4.0058818976859379E-3</v>
      </c>
      <c r="I135">
        <f t="shared" si="13"/>
        <v>3.7260240276838275E-3</v>
      </c>
      <c r="J135">
        <f t="shared" si="14"/>
        <v>2.5531975169180319E-3</v>
      </c>
      <c r="K135" s="9">
        <v>38899</v>
      </c>
      <c r="L135">
        <f t="shared" si="15"/>
        <v>-5.0820492351628336E-3</v>
      </c>
    </row>
    <row r="136" spans="1:12" x14ac:dyDescent="0.25">
      <c r="A136" s="9">
        <v>38869</v>
      </c>
      <c r="B136" s="14">
        <v>177281</v>
      </c>
      <c r="C136" s="14">
        <v>323025</v>
      </c>
      <c r="D136" s="14">
        <v>357754</v>
      </c>
      <c r="E136" s="14">
        <v>282391</v>
      </c>
      <c r="F136" s="9">
        <v>38869</v>
      </c>
      <c r="G136">
        <f t="shared" si="11"/>
        <v>9.5985003754707498E-4</v>
      </c>
      <c r="H136">
        <f t="shared" si="12"/>
        <v>4.2841997593635259E-3</v>
      </c>
      <c r="I136">
        <f t="shared" si="13"/>
        <v>3.4499781220899573E-3</v>
      </c>
      <c r="J136">
        <f t="shared" si="14"/>
        <v>-1.4516768638114661E-4</v>
      </c>
      <c r="K136" s="9">
        <v>38869</v>
      </c>
      <c r="L136">
        <f t="shared" si="15"/>
        <v>-1.633149557078577E-3</v>
      </c>
    </row>
    <row r="137" spans="1:12" x14ac:dyDescent="0.25">
      <c r="A137" s="9">
        <v>38838</v>
      </c>
      <c r="B137" s="14">
        <v>177111</v>
      </c>
      <c r="C137" s="14">
        <v>321647</v>
      </c>
      <c r="D137" s="14">
        <v>356524</v>
      </c>
      <c r="E137" s="14">
        <v>282432</v>
      </c>
      <c r="F137" s="9">
        <v>38838</v>
      </c>
      <c r="G137">
        <f t="shared" si="11"/>
        <v>-5.9828148414217321E-3</v>
      </c>
      <c r="H137">
        <f t="shared" si="12"/>
        <v>-3.3835390206947411E-3</v>
      </c>
      <c r="I137">
        <f t="shared" si="13"/>
        <v>-3.0117365443608937E-3</v>
      </c>
      <c r="J137">
        <f t="shared" si="14"/>
        <v>-1.220042648447363E-3</v>
      </c>
      <c r="K137" s="9">
        <v>38838</v>
      </c>
      <c r="L137">
        <f t="shared" si="15"/>
        <v>2.5214899713467048E-2</v>
      </c>
    </row>
    <row r="138" spans="1:12" x14ac:dyDescent="0.25">
      <c r="A138" s="9">
        <v>38808</v>
      </c>
      <c r="B138" s="14">
        <v>178177</v>
      </c>
      <c r="C138" s="14">
        <v>322739</v>
      </c>
      <c r="D138" s="14">
        <v>357601</v>
      </c>
      <c r="E138" s="14">
        <v>282777</v>
      </c>
      <c r="F138" s="9">
        <v>38808</v>
      </c>
      <c r="G138">
        <f t="shared" si="11"/>
        <v>-1.6836906499045908E-5</v>
      </c>
      <c r="H138">
        <f t="shared" si="12"/>
        <v>5.4299742052860474E-3</v>
      </c>
      <c r="I138">
        <f t="shared" si="13"/>
        <v>4.988393203419649E-3</v>
      </c>
      <c r="J138">
        <f t="shared" si="14"/>
        <v>5.486534345064964E-3</v>
      </c>
      <c r="K138" s="9">
        <v>38808</v>
      </c>
      <c r="L138">
        <f t="shared" si="15"/>
        <v>2.411168971502799E-2</v>
      </c>
    </row>
    <row r="139" spans="1:12" x14ac:dyDescent="0.25">
      <c r="A139" s="9">
        <v>38777</v>
      </c>
      <c r="B139" s="14">
        <v>178180</v>
      </c>
      <c r="C139" s="14">
        <v>320996</v>
      </c>
      <c r="D139" s="14">
        <v>355826</v>
      </c>
      <c r="E139" s="14">
        <v>281234</v>
      </c>
      <c r="F139" s="9">
        <v>38777</v>
      </c>
      <c r="G139">
        <f t="shared" si="11"/>
        <v>1.5682879803935897E-3</v>
      </c>
      <c r="H139">
        <f t="shared" si="12"/>
        <v>2.3669895515210562E-3</v>
      </c>
      <c r="I139">
        <f t="shared" si="13"/>
        <v>3.0755352587142513E-3</v>
      </c>
      <c r="J139">
        <f t="shared" si="14"/>
        <v>2.163013537542717E-3</v>
      </c>
      <c r="K139" s="9">
        <v>38777</v>
      </c>
      <c r="L139">
        <f t="shared" si="15"/>
        <v>3.23231035741392E-2</v>
      </c>
    </row>
    <row r="140" spans="1:12" x14ac:dyDescent="0.25">
      <c r="A140" s="9">
        <v>38749</v>
      </c>
      <c r="B140" s="14">
        <v>177901</v>
      </c>
      <c r="C140" s="14">
        <v>320238</v>
      </c>
      <c r="D140" s="14">
        <v>354735</v>
      </c>
      <c r="E140" s="14">
        <v>280627</v>
      </c>
      <c r="F140" s="9">
        <v>38749</v>
      </c>
      <c r="G140">
        <f t="shared" si="11"/>
        <v>-7.8468333816672994E-3</v>
      </c>
      <c r="H140">
        <f t="shared" si="12"/>
        <v>-6.635088731516206E-3</v>
      </c>
      <c r="I140">
        <f t="shared" si="13"/>
        <v>-7.3455339153794489E-3</v>
      </c>
      <c r="J140">
        <f t="shared" si="14"/>
        <v>3.5647192605346364E-4</v>
      </c>
      <c r="K140" s="9">
        <v>38749</v>
      </c>
      <c r="L140">
        <f t="shared" si="15"/>
        <v>2.7931379176850585E-2</v>
      </c>
    </row>
    <row r="141" spans="1:12" x14ac:dyDescent="0.25">
      <c r="A141" s="9">
        <v>38718</v>
      </c>
      <c r="B141" s="14">
        <v>179308</v>
      </c>
      <c r="C141" s="14">
        <v>322377</v>
      </c>
      <c r="D141" s="14">
        <v>357360</v>
      </c>
      <c r="E141" s="14">
        <v>280527</v>
      </c>
      <c r="F141" s="9">
        <v>38718</v>
      </c>
      <c r="G141">
        <f t="shared" si="11"/>
        <v>2.2105683178475746E-2</v>
      </c>
      <c r="H141">
        <f t="shared" si="12"/>
        <v>2.8223954479344747E-2</v>
      </c>
      <c r="I141">
        <f t="shared" si="13"/>
        <v>2.8297163377704115E-2</v>
      </c>
      <c r="J141">
        <f t="shared" si="14"/>
        <v>2.3096785487647431E-2</v>
      </c>
      <c r="K141" s="9">
        <v>38718</v>
      </c>
      <c r="L141">
        <f t="shared" si="15"/>
        <v>4.4376750985794078E-2</v>
      </c>
    </row>
    <row r="142" spans="1:12" x14ac:dyDescent="0.25">
      <c r="A142" s="9">
        <v>38687</v>
      </c>
      <c r="B142" s="14">
        <v>175430</v>
      </c>
      <c r="C142" s="14">
        <v>313528</v>
      </c>
      <c r="D142" s="14">
        <v>347526</v>
      </c>
      <c r="E142" s="14">
        <v>274194</v>
      </c>
      <c r="F142" s="9">
        <v>38687</v>
      </c>
      <c r="G142">
        <f t="shared" si="11"/>
        <v>8.272242348175828E-4</v>
      </c>
      <c r="H142">
        <f t="shared" si="12"/>
        <v>8.7788464914940957E-4</v>
      </c>
      <c r="I142">
        <f t="shared" si="13"/>
        <v>8.2652006255057753E-4</v>
      </c>
      <c r="J142">
        <f t="shared" si="14"/>
        <v>6.0577751178711664E-4</v>
      </c>
      <c r="K142" s="9">
        <v>38687</v>
      </c>
      <c r="L142">
        <f t="shared" si="15"/>
        <v>1.3325785713047949E-2</v>
      </c>
    </row>
    <row r="143" spans="1:12" x14ac:dyDescent="0.25">
      <c r="A143" s="9">
        <v>38657</v>
      </c>
      <c r="B143" s="14">
        <v>175285</v>
      </c>
      <c r="C143" s="14">
        <v>313253</v>
      </c>
      <c r="D143" s="14">
        <v>347239</v>
      </c>
      <c r="E143" s="14">
        <v>274028</v>
      </c>
      <c r="F143" s="9">
        <v>38657</v>
      </c>
      <c r="G143">
        <f t="shared" si="11"/>
        <v>1.3571337704842198E-2</v>
      </c>
      <c r="H143">
        <f t="shared" si="12"/>
        <v>8.2136845391550077E-3</v>
      </c>
      <c r="I143">
        <f t="shared" si="13"/>
        <v>8.4805079011033378E-3</v>
      </c>
      <c r="J143">
        <f t="shared" si="14"/>
        <v>-8.4777346393073074E-3</v>
      </c>
      <c r="K143" s="9">
        <v>38657</v>
      </c>
      <c r="L143" t="e">
        <f t="shared" si="15"/>
        <v>#DIV/0!</v>
      </c>
    </row>
    <row r="144" spans="1:12" x14ac:dyDescent="0.25">
      <c r="A144" s="9">
        <v>38626</v>
      </c>
      <c r="B144" s="14">
        <v>172938</v>
      </c>
      <c r="C144" s="14">
        <v>310701</v>
      </c>
      <c r="D144" s="14">
        <v>344319</v>
      </c>
      <c r="E144" s="14">
        <v>276371</v>
      </c>
      <c r="F144" s="9">
        <v>38626</v>
      </c>
      <c r="G144">
        <f t="shared" si="11"/>
        <v>4.8595924884584676E-4</v>
      </c>
      <c r="H144">
        <f t="shared" si="12"/>
        <v>1.1309811503141614E-3</v>
      </c>
      <c r="I144">
        <f t="shared" si="13"/>
        <v>1.9963158369539595E-3</v>
      </c>
      <c r="J144">
        <f t="shared" si="14"/>
        <v>1.2036589474300948E-2</v>
      </c>
      <c r="K144" s="9">
        <v>38626</v>
      </c>
      <c r="L144" t="e">
        <f t="shared" si="15"/>
        <v>#DIV/0!</v>
      </c>
    </row>
    <row r="145" spans="1:12" x14ac:dyDescent="0.25">
      <c r="A145" s="9">
        <v>38596</v>
      </c>
      <c r="B145" s="14">
        <v>172854</v>
      </c>
      <c r="C145" s="14">
        <v>310350</v>
      </c>
      <c r="D145" s="14">
        <v>343633</v>
      </c>
      <c r="E145" s="14">
        <v>273084</v>
      </c>
      <c r="F145" s="9">
        <v>38596</v>
      </c>
      <c r="G145">
        <f t="shared" si="11"/>
        <v>-1.2076563009024559E-2</v>
      </c>
      <c r="H145">
        <f t="shared" si="12"/>
        <v>1.5134842084542131E-3</v>
      </c>
      <c r="I145">
        <f t="shared" si="13"/>
        <v>1.5242925009472182E-3</v>
      </c>
      <c r="J145">
        <f t="shared" si="14"/>
        <v>1.4024886096536666E-2</v>
      </c>
      <c r="K145" s="9">
        <v>38596</v>
      </c>
      <c r="L145" t="e">
        <f t="shared" si="15"/>
        <v>#DIV/0!</v>
      </c>
    </row>
    <row r="146" spans="1:12" x14ac:dyDescent="0.25">
      <c r="A146" s="9">
        <v>38565</v>
      </c>
      <c r="B146" s="14">
        <v>174967</v>
      </c>
      <c r="C146" s="14">
        <v>309881</v>
      </c>
      <c r="D146" s="14">
        <v>343110</v>
      </c>
      <c r="E146" s="14">
        <v>269307</v>
      </c>
      <c r="F146" s="9">
        <v>38565</v>
      </c>
      <c r="G146">
        <f t="shared" si="11"/>
        <v>-1.6381738353168692E-2</v>
      </c>
      <c r="H146">
        <f t="shared" si="12"/>
        <v>-1.1966177136407404E-2</v>
      </c>
      <c r="I146">
        <f t="shared" si="13"/>
        <v>-1.0326228042343304E-2</v>
      </c>
      <c r="J146">
        <f t="shared" si="14"/>
        <v>1.6218317113758401E-2</v>
      </c>
      <c r="K146" s="9">
        <v>38565</v>
      </c>
      <c r="L146" t="e">
        <f t="shared" si="15"/>
        <v>#DIV/0!</v>
      </c>
    </row>
    <row r="147" spans="1:12" x14ac:dyDescent="0.25">
      <c r="A147" s="9">
        <v>38534</v>
      </c>
      <c r="B147" s="14">
        <v>177881</v>
      </c>
      <c r="C147" s="14">
        <v>313634</v>
      </c>
      <c r="D147" s="14">
        <v>346690</v>
      </c>
      <c r="E147" s="14">
        <v>265009</v>
      </c>
      <c r="F147" s="9">
        <v>38534</v>
      </c>
      <c r="G147">
        <f t="shared" si="11"/>
        <v>1.7457805610150306E-3</v>
      </c>
      <c r="H147">
        <f t="shared" si="12"/>
        <v>8.6445878062428854E-3</v>
      </c>
      <c r="I147">
        <f t="shared" si="13"/>
        <v>7.9516215784041517E-3</v>
      </c>
      <c r="J147">
        <f t="shared" si="14"/>
        <v>2.0986636617332313E-3</v>
      </c>
      <c r="K147" s="9">
        <v>38534</v>
      </c>
      <c r="L147" t="e">
        <f t="shared" si="15"/>
        <v>#DIV/0!</v>
      </c>
    </row>
    <row r="148" spans="1:12" x14ac:dyDescent="0.25">
      <c r="A148" s="9">
        <v>38504</v>
      </c>
      <c r="B148" s="14">
        <v>177571</v>
      </c>
      <c r="C148" s="14">
        <v>310946</v>
      </c>
      <c r="D148" s="14">
        <v>343955</v>
      </c>
      <c r="E148" s="14">
        <v>264454</v>
      </c>
      <c r="F148" s="9">
        <v>38504</v>
      </c>
      <c r="G148">
        <f t="shared" si="11"/>
        <v>2.787763016989378E-2</v>
      </c>
      <c r="H148">
        <f t="shared" si="12"/>
        <v>3.0619009108144298E-2</v>
      </c>
      <c r="I148">
        <f t="shared" si="13"/>
        <v>2.840749400515467E-2</v>
      </c>
      <c r="J148">
        <f t="shared" si="14"/>
        <v>1.2298988290505701E-2</v>
      </c>
      <c r="K148" s="9">
        <v>38504</v>
      </c>
      <c r="L148" t="e">
        <f t="shared" si="15"/>
        <v>#DIV/0!</v>
      </c>
    </row>
    <row r="149" spans="1:12" x14ac:dyDescent="0.25">
      <c r="A149" s="9">
        <v>38473</v>
      </c>
      <c r="B149" s="14">
        <v>172755</v>
      </c>
      <c r="C149" s="14">
        <v>301708</v>
      </c>
      <c r="D149" s="14">
        <v>334454</v>
      </c>
      <c r="E149" s="14">
        <v>261241</v>
      </c>
      <c r="F149" s="9">
        <v>38473</v>
      </c>
      <c r="G149">
        <f t="shared" si="11"/>
        <v>-7.0524537021071148E-3</v>
      </c>
      <c r="H149">
        <f t="shared" si="12"/>
        <v>-8.1267670458281278E-3</v>
      </c>
      <c r="I149">
        <f t="shared" si="13"/>
        <v>-7.563730886668665E-3</v>
      </c>
      <c r="J149">
        <f t="shared" si="14"/>
        <v>-7.4958018950359783E-3</v>
      </c>
      <c r="K149" s="9">
        <v>38473</v>
      </c>
      <c r="L149" t="e">
        <f t="shared" si="15"/>
        <v>#DIV/0!</v>
      </c>
    </row>
    <row r="150" spans="1:12" x14ac:dyDescent="0.25">
      <c r="A150" s="9">
        <v>38443</v>
      </c>
      <c r="B150" s="14">
        <v>173982</v>
      </c>
      <c r="C150" s="14">
        <v>304180</v>
      </c>
      <c r="D150" s="14">
        <v>337003</v>
      </c>
      <c r="E150" s="14">
        <v>263214</v>
      </c>
      <c r="F150" s="9">
        <v>38443</v>
      </c>
      <c r="G150">
        <f t="shared" si="11"/>
        <v>8.0011123921645885E-3</v>
      </c>
      <c r="H150">
        <f t="shared" si="12"/>
        <v>1.0497641352734038E-2</v>
      </c>
      <c r="I150">
        <f t="shared" si="13"/>
        <v>1.1131346892974049E-2</v>
      </c>
      <c r="J150">
        <f t="shared" si="14"/>
        <v>1.5039681621509059E-2</v>
      </c>
      <c r="K150" s="9">
        <v>38443</v>
      </c>
      <c r="L150" t="e">
        <f t="shared" si="15"/>
        <v>#DIV/0!</v>
      </c>
    </row>
    <row r="151" spans="1:12" x14ac:dyDescent="0.25">
      <c r="A151" s="9">
        <v>38412</v>
      </c>
      <c r="B151" s="14">
        <v>172601</v>
      </c>
      <c r="C151" s="14">
        <v>301020</v>
      </c>
      <c r="D151" s="14">
        <v>333293</v>
      </c>
      <c r="E151" s="14">
        <v>259314</v>
      </c>
      <c r="F151" s="9">
        <v>38412</v>
      </c>
      <c r="G151">
        <f t="shared" si="11"/>
        <v>-2.6925988201101309E-3</v>
      </c>
      <c r="H151">
        <f t="shared" si="12"/>
        <v>1.6937815920215898E-3</v>
      </c>
      <c r="I151">
        <f t="shared" si="13"/>
        <v>9.3999639617995073E-4</v>
      </c>
      <c r="J151">
        <f t="shared" si="14"/>
        <v>4.1279749389484078E-4</v>
      </c>
      <c r="K151" s="9">
        <v>38412</v>
      </c>
      <c r="L151" t="e">
        <f t="shared" si="15"/>
        <v>#DIV/0!</v>
      </c>
    </row>
    <row r="152" spans="1:12" x14ac:dyDescent="0.25">
      <c r="A152" s="9">
        <v>38384</v>
      </c>
      <c r="B152" s="14">
        <v>173067</v>
      </c>
      <c r="C152" s="14">
        <v>300511</v>
      </c>
      <c r="D152" s="14">
        <v>332980</v>
      </c>
      <c r="E152" s="14">
        <v>259207</v>
      </c>
      <c r="F152" s="9">
        <v>38384</v>
      </c>
      <c r="G152">
        <f t="shared" si="11"/>
        <v>8.0261402885449858E-3</v>
      </c>
      <c r="H152">
        <f t="shared" si="12"/>
        <v>1.1968062716150822E-2</v>
      </c>
      <c r="I152">
        <f t="shared" si="13"/>
        <v>1.2229561918427029E-2</v>
      </c>
      <c r="J152">
        <f t="shared" si="14"/>
        <v>9.7426628127118189E-3</v>
      </c>
      <c r="K152" s="9">
        <v>38384</v>
      </c>
      <c r="L152" t="e">
        <f t="shared" si="15"/>
        <v>#DIV/0!</v>
      </c>
    </row>
    <row r="153" spans="1:12" x14ac:dyDescent="0.25">
      <c r="A153" s="9">
        <v>38353</v>
      </c>
      <c r="B153" s="14">
        <v>171689</v>
      </c>
      <c r="C153" s="14">
        <v>296957</v>
      </c>
      <c r="D153" s="14">
        <v>328957</v>
      </c>
      <c r="E153" s="14">
        <v>256706</v>
      </c>
      <c r="F153" s="9">
        <v>38353</v>
      </c>
      <c r="G153">
        <f t="shared" si="11"/>
        <v>-8.2831281805421583E-3</v>
      </c>
      <c r="H153">
        <f t="shared" si="12"/>
        <v>-9.3706424344321901E-3</v>
      </c>
      <c r="I153">
        <f t="shared" si="13"/>
        <v>-8.7984403860466385E-3</v>
      </c>
      <c r="J153">
        <f t="shared" si="14"/>
        <v>8.4213809505243866E-4</v>
      </c>
      <c r="K153" s="9">
        <v>38353</v>
      </c>
      <c r="L153" t="e">
        <f t="shared" si="15"/>
        <v>#DIV/0!</v>
      </c>
    </row>
    <row r="154" spans="1:12" x14ac:dyDescent="0.25">
      <c r="A154" s="1">
        <v>38322</v>
      </c>
      <c r="B154" s="14">
        <v>173123</v>
      </c>
      <c r="C154" s="14">
        <v>299766</v>
      </c>
      <c r="D154" s="14">
        <v>331877</v>
      </c>
      <c r="E154" s="14">
        <v>256490</v>
      </c>
      <c r="F154" s="1"/>
      <c r="K154" s="1"/>
      <c r="L154" t="e">
        <f t="shared" si="15"/>
        <v>#DIV/0!</v>
      </c>
    </row>
    <row r="155" spans="1:12" x14ac:dyDescent="0.25">
      <c r="A155" s="1"/>
      <c r="F155" s="1"/>
      <c r="K155" s="1"/>
    </row>
    <row r="156" spans="1:12" x14ac:dyDescent="0.25">
      <c r="A156" s="1"/>
      <c r="F156" s="1"/>
      <c r="K156" s="1"/>
    </row>
    <row r="157" spans="1:12" x14ac:dyDescent="0.25">
      <c r="A157" s="1"/>
      <c r="F157" s="1"/>
      <c r="K157" s="1"/>
    </row>
    <row r="158" spans="1:12" x14ac:dyDescent="0.25">
      <c r="A158" s="1"/>
      <c r="F158" s="1"/>
      <c r="K158" s="1"/>
    </row>
    <row r="159" spans="1:12" x14ac:dyDescent="0.25">
      <c r="A159" s="1"/>
      <c r="F159" s="1"/>
      <c r="K159" s="1"/>
    </row>
    <row r="160" spans="1:12" x14ac:dyDescent="0.25">
      <c r="A160" s="1"/>
      <c r="F160" s="1"/>
      <c r="K160" s="1"/>
    </row>
    <row r="161" spans="1:11" x14ac:dyDescent="0.25">
      <c r="A161" s="1"/>
      <c r="F161" s="1"/>
      <c r="K161" s="1"/>
    </row>
    <row r="162" spans="1:11" x14ac:dyDescent="0.25">
      <c r="A162" s="1"/>
      <c r="F162" s="1"/>
      <c r="K162" s="1"/>
    </row>
    <row r="163" spans="1:11" x14ac:dyDescent="0.25">
      <c r="A163" s="1"/>
      <c r="F163" s="1"/>
      <c r="K163" s="1"/>
    </row>
    <row r="164" spans="1:11" x14ac:dyDescent="0.25">
      <c r="A164" s="1"/>
      <c r="F164" s="1"/>
      <c r="K164" s="1"/>
    </row>
    <row r="165" spans="1:11" x14ac:dyDescent="0.25">
      <c r="A165" s="1"/>
      <c r="F165" s="1"/>
      <c r="K165" s="1"/>
    </row>
    <row r="166" spans="1:11" x14ac:dyDescent="0.25">
      <c r="A166" s="1"/>
      <c r="F166" s="1"/>
      <c r="K166" s="1"/>
    </row>
    <row r="167" spans="1:11" x14ac:dyDescent="0.25">
      <c r="A167" s="1"/>
      <c r="F167" s="1"/>
      <c r="K167" s="1"/>
    </row>
    <row r="168" spans="1:11" x14ac:dyDescent="0.25">
      <c r="A168" s="1"/>
      <c r="F168" s="1"/>
      <c r="K168" s="1"/>
    </row>
    <row r="169" spans="1:11" x14ac:dyDescent="0.25">
      <c r="A169" s="1"/>
      <c r="F169" s="1"/>
      <c r="K169" s="1"/>
    </row>
    <row r="170" spans="1:11" x14ac:dyDescent="0.25">
      <c r="A170" s="1"/>
      <c r="F170" s="1"/>
      <c r="K170" s="1"/>
    </row>
    <row r="171" spans="1:11" x14ac:dyDescent="0.25">
      <c r="A171" s="1"/>
      <c r="F171" s="1"/>
      <c r="K171" s="1"/>
    </row>
    <row r="172" spans="1:11" x14ac:dyDescent="0.25">
      <c r="A172" s="1"/>
      <c r="F172" s="1"/>
      <c r="K172" s="1"/>
    </row>
    <row r="173" spans="1:11" x14ac:dyDescent="0.25">
      <c r="A173" s="1"/>
      <c r="F173" s="1"/>
      <c r="K173" s="1"/>
    </row>
    <row r="174" spans="1:11" x14ac:dyDescent="0.25">
      <c r="A174" s="1"/>
      <c r="F174" s="1"/>
      <c r="K174" s="1"/>
    </row>
    <row r="175" spans="1:11" x14ac:dyDescent="0.25">
      <c r="A175" s="1"/>
      <c r="F175" s="1"/>
      <c r="K175" s="1"/>
    </row>
    <row r="176" spans="1:11" x14ac:dyDescent="0.25">
      <c r="A176" s="1"/>
      <c r="F176" s="1"/>
      <c r="K176" s="1"/>
    </row>
    <row r="177" spans="1:11" x14ac:dyDescent="0.25">
      <c r="A177" s="1"/>
      <c r="F177" s="1"/>
      <c r="K177" s="1"/>
    </row>
    <row r="178" spans="1:11" x14ac:dyDescent="0.25">
      <c r="A178" s="1"/>
      <c r="F178" s="1"/>
      <c r="K178" s="1"/>
    </row>
    <row r="179" spans="1:11" x14ac:dyDescent="0.25">
      <c r="A179" s="1"/>
      <c r="F179" s="1"/>
      <c r="K179" s="1"/>
    </row>
    <row r="180" spans="1:11" x14ac:dyDescent="0.25">
      <c r="A180" s="1"/>
      <c r="F180" s="1"/>
      <c r="K180" s="1"/>
    </row>
    <row r="181" spans="1:11" x14ac:dyDescent="0.25">
      <c r="A181" s="1"/>
      <c r="F181" s="1"/>
      <c r="K181" s="1"/>
    </row>
    <row r="182" spans="1:11" x14ac:dyDescent="0.25">
      <c r="A182" s="1"/>
      <c r="F182" s="1"/>
      <c r="K182" s="1"/>
    </row>
    <row r="183" spans="1:11" x14ac:dyDescent="0.25">
      <c r="A183" s="1"/>
      <c r="F183" s="1"/>
      <c r="K183" s="1"/>
    </row>
    <row r="184" spans="1:11" x14ac:dyDescent="0.25">
      <c r="A184" s="1"/>
      <c r="F184" s="1"/>
      <c r="K184" s="1"/>
    </row>
    <row r="185" spans="1:11" x14ac:dyDescent="0.25">
      <c r="A185" s="1"/>
      <c r="F185" s="1"/>
      <c r="K185" s="1"/>
    </row>
    <row r="186" spans="1:11" x14ac:dyDescent="0.25">
      <c r="A186" s="1"/>
      <c r="F186" s="1"/>
      <c r="K186" s="1"/>
    </row>
    <row r="187" spans="1:11" x14ac:dyDescent="0.25">
      <c r="A187" s="1"/>
      <c r="F187" s="1"/>
      <c r="K187" s="1"/>
    </row>
    <row r="188" spans="1:11" x14ac:dyDescent="0.25">
      <c r="A188" s="1"/>
      <c r="F188" s="1"/>
      <c r="K188" s="1"/>
    </row>
    <row r="189" spans="1:11" x14ac:dyDescent="0.25">
      <c r="A189" s="1"/>
      <c r="F189" s="1"/>
      <c r="K189" s="1"/>
    </row>
    <row r="190" spans="1:11" x14ac:dyDescent="0.25">
      <c r="A190" s="1"/>
      <c r="F190" s="1"/>
      <c r="K190" s="1"/>
    </row>
    <row r="191" spans="1:11" x14ac:dyDescent="0.25">
      <c r="A191" s="1"/>
      <c r="F191" s="1"/>
      <c r="K191" s="1"/>
    </row>
    <row r="192" spans="1:11" x14ac:dyDescent="0.25">
      <c r="A192" s="1"/>
      <c r="F192" s="1"/>
      <c r="K192" s="1"/>
    </row>
    <row r="193" spans="1:11" x14ac:dyDescent="0.25">
      <c r="A193" s="1"/>
      <c r="F193" s="1"/>
      <c r="K193" s="1"/>
    </row>
    <row r="194" spans="1:11" x14ac:dyDescent="0.25">
      <c r="A194" s="1"/>
      <c r="F194" s="1"/>
      <c r="K194" s="1"/>
    </row>
    <row r="195" spans="1:11" x14ac:dyDescent="0.25">
      <c r="A195" s="1"/>
      <c r="F195" s="1"/>
      <c r="K195" s="1"/>
    </row>
    <row r="196" spans="1:11" x14ac:dyDescent="0.25">
      <c r="A196" s="1"/>
      <c r="F196" s="1"/>
      <c r="K196" s="1"/>
    </row>
    <row r="197" spans="1:11" x14ac:dyDescent="0.25">
      <c r="A197" s="1"/>
      <c r="F197" s="1"/>
      <c r="K197" s="1"/>
    </row>
    <row r="198" spans="1:11" x14ac:dyDescent="0.25">
      <c r="A198" s="1"/>
      <c r="F198" s="1"/>
      <c r="K198" s="1"/>
    </row>
    <row r="199" spans="1:11" x14ac:dyDescent="0.25">
      <c r="A199" s="1"/>
      <c r="F199" s="1"/>
      <c r="K199" s="1"/>
    </row>
    <row r="200" spans="1:11" x14ac:dyDescent="0.25">
      <c r="A200" s="1"/>
      <c r="F200" s="1"/>
      <c r="K200" s="1"/>
    </row>
    <row r="201" spans="1:11" x14ac:dyDescent="0.25">
      <c r="A201" s="1"/>
      <c r="F201" s="1"/>
      <c r="K201" s="1"/>
    </row>
    <row r="202" spans="1:11" x14ac:dyDescent="0.25">
      <c r="A202" s="1"/>
      <c r="F202" s="1"/>
      <c r="K202" s="1"/>
    </row>
    <row r="203" spans="1:11" x14ac:dyDescent="0.25">
      <c r="A203" s="1"/>
      <c r="F203" s="1"/>
      <c r="K203" s="1"/>
    </row>
    <row r="204" spans="1:11" x14ac:dyDescent="0.25">
      <c r="A204" s="1"/>
      <c r="F204" s="1"/>
      <c r="K204" s="1"/>
    </row>
    <row r="205" spans="1:11" x14ac:dyDescent="0.25">
      <c r="A205" s="1"/>
      <c r="F205" s="1"/>
      <c r="K205" s="1"/>
    </row>
    <row r="206" spans="1:11" x14ac:dyDescent="0.25">
      <c r="A206" s="1"/>
      <c r="F206" s="1"/>
      <c r="K206" s="1"/>
    </row>
    <row r="207" spans="1:11" x14ac:dyDescent="0.25">
      <c r="A207" s="1"/>
      <c r="F207" s="1"/>
      <c r="K207" s="1"/>
    </row>
    <row r="208" spans="1:11" x14ac:dyDescent="0.25">
      <c r="A208" s="1"/>
      <c r="F208" s="1"/>
      <c r="K208" s="1"/>
    </row>
    <row r="209" spans="1:11" x14ac:dyDescent="0.25">
      <c r="A209" s="1"/>
      <c r="F209" s="1"/>
      <c r="K209" s="1"/>
    </row>
    <row r="210" spans="1:11" x14ac:dyDescent="0.25">
      <c r="A210" s="1"/>
      <c r="F210" s="1"/>
      <c r="K210" s="1"/>
    </row>
    <row r="211" spans="1:11" x14ac:dyDescent="0.25">
      <c r="A211" s="1"/>
      <c r="F211" s="1"/>
      <c r="K211" s="1"/>
    </row>
    <row r="212" spans="1:11" x14ac:dyDescent="0.25">
      <c r="A212" s="1"/>
      <c r="F212" s="1"/>
      <c r="K212" s="1"/>
    </row>
    <row r="213" spans="1:11" x14ac:dyDescent="0.25">
      <c r="A213" s="1"/>
      <c r="F213" s="1"/>
      <c r="K213" s="1"/>
    </row>
    <row r="214" spans="1:11" x14ac:dyDescent="0.25">
      <c r="A214" s="1"/>
      <c r="F214" s="1"/>
      <c r="K214" s="1"/>
    </row>
    <row r="215" spans="1:11" x14ac:dyDescent="0.25">
      <c r="A215" s="1"/>
      <c r="F215" s="1"/>
      <c r="K215" s="1"/>
    </row>
    <row r="216" spans="1:11" x14ac:dyDescent="0.25">
      <c r="A216" s="1"/>
      <c r="F216" s="1"/>
      <c r="K216" s="1"/>
    </row>
    <row r="217" spans="1:11" x14ac:dyDescent="0.25">
      <c r="A217" s="1"/>
      <c r="F217" s="1"/>
      <c r="K217" s="1"/>
    </row>
    <row r="218" spans="1:11" x14ac:dyDescent="0.25">
      <c r="A218" s="1"/>
      <c r="F218" s="1"/>
      <c r="K218" s="1"/>
    </row>
    <row r="219" spans="1:11" x14ac:dyDescent="0.25">
      <c r="A219" s="1"/>
      <c r="F219" s="1"/>
      <c r="K219" s="1"/>
    </row>
    <row r="220" spans="1:11" x14ac:dyDescent="0.25">
      <c r="A220" s="1"/>
      <c r="F220" s="1"/>
      <c r="K220" s="1"/>
    </row>
    <row r="221" spans="1:11" x14ac:dyDescent="0.25">
      <c r="A221" s="1"/>
      <c r="F221" s="1"/>
      <c r="K221" s="1"/>
    </row>
    <row r="222" spans="1:11" x14ac:dyDescent="0.25">
      <c r="A222" s="1"/>
      <c r="F222" s="1"/>
      <c r="K222" s="1"/>
    </row>
    <row r="223" spans="1:11" x14ac:dyDescent="0.25">
      <c r="A223" s="1"/>
      <c r="F223" s="1"/>
      <c r="K223" s="1"/>
    </row>
    <row r="224" spans="1:11" x14ac:dyDescent="0.25">
      <c r="A224" s="1"/>
      <c r="F224" s="1"/>
      <c r="K224" s="1"/>
    </row>
    <row r="225" spans="1:11" x14ac:dyDescent="0.25">
      <c r="A225" s="1"/>
      <c r="F225" s="1"/>
      <c r="K225" s="1"/>
    </row>
    <row r="226" spans="1:11" x14ac:dyDescent="0.25">
      <c r="A226" s="1"/>
      <c r="F226" s="1"/>
      <c r="K226" s="1"/>
    </row>
    <row r="227" spans="1:11" x14ac:dyDescent="0.25">
      <c r="A227" s="1"/>
      <c r="F227" s="1"/>
      <c r="K227" s="1"/>
    </row>
    <row r="228" spans="1:11" x14ac:dyDescent="0.25">
      <c r="A228" s="1"/>
      <c r="F228" s="1"/>
      <c r="K228" s="1"/>
    </row>
    <row r="229" spans="1:11" x14ac:dyDescent="0.25">
      <c r="A229" s="1"/>
      <c r="F229" s="1"/>
      <c r="K229" s="1"/>
    </row>
    <row r="230" spans="1:11" x14ac:dyDescent="0.25">
      <c r="A230" s="1"/>
      <c r="F230" s="1"/>
      <c r="K230" s="1"/>
    </row>
    <row r="231" spans="1:11" x14ac:dyDescent="0.25">
      <c r="A231" s="1"/>
      <c r="F231" s="1"/>
      <c r="K231" s="1"/>
    </row>
    <row r="232" spans="1:11" x14ac:dyDescent="0.25">
      <c r="A232" s="1"/>
      <c r="F232" s="1"/>
      <c r="K232" s="1"/>
    </row>
    <row r="233" spans="1:11" x14ac:dyDescent="0.25">
      <c r="A233" s="1"/>
      <c r="F233" s="1"/>
      <c r="K233" s="1"/>
    </row>
    <row r="234" spans="1:11" x14ac:dyDescent="0.25">
      <c r="A234" s="1"/>
      <c r="F234" s="1"/>
      <c r="K234" s="1"/>
    </row>
    <row r="235" spans="1:11" x14ac:dyDescent="0.25">
      <c r="A235" s="1"/>
      <c r="F235" s="1"/>
      <c r="K235" s="1"/>
    </row>
    <row r="236" spans="1:11" x14ac:dyDescent="0.25">
      <c r="A236" s="1"/>
      <c r="F236" s="1"/>
      <c r="K236" s="1"/>
    </row>
    <row r="237" spans="1:11" x14ac:dyDescent="0.25">
      <c r="A237" s="1"/>
      <c r="F237" s="1"/>
      <c r="K237" s="1"/>
    </row>
    <row r="238" spans="1:11" x14ac:dyDescent="0.25">
      <c r="A238" s="1"/>
      <c r="F238" s="1"/>
      <c r="K238" s="1"/>
    </row>
    <row r="239" spans="1:11" x14ac:dyDescent="0.25">
      <c r="A239" s="1"/>
      <c r="F239" s="1"/>
      <c r="K239" s="1"/>
    </row>
    <row r="240" spans="1:11" x14ac:dyDescent="0.25">
      <c r="A240" s="1"/>
      <c r="F240" s="1"/>
      <c r="K240" s="1"/>
    </row>
    <row r="241" spans="1:11" x14ac:dyDescent="0.25">
      <c r="A241" s="1"/>
      <c r="F241" s="1"/>
      <c r="K241" s="1"/>
    </row>
    <row r="242" spans="1:11" x14ac:dyDescent="0.25">
      <c r="A242" s="1"/>
      <c r="F242" s="1"/>
      <c r="K242" s="1"/>
    </row>
    <row r="243" spans="1:11" x14ac:dyDescent="0.25">
      <c r="A243" s="1"/>
      <c r="F243" s="1"/>
      <c r="K243" s="1"/>
    </row>
    <row r="244" spans="1:11" x14ac:dyDescent="0.25">
      <c r="A244" s="1"/>
      <c r="F244" s="1"/>
      <c r="K244" s="1"/>
    </row>
    <row r="245" spans="1:11" x14ac:dyDescent="0.25">
      <c r="A245" s="1"/>
      <c r="F245" s="1"/>
      <c r="K245" s="1"/>
    </row>
    <row r="246" spans="1:11" x14ac:dyDescent="0.25">
      <c r="A246" s="1"/>
      <c r="F246" s="1"/>
      <c r="K246" s="1"/>
    </row>
    <row r="247" spans="1:11" x14ac:dyDescent="0.25">
      <c r="A247" s="1"/>
      <c r="F247" s="1"/>
      <c r="K247" s="1"/>
    </row>
    <row r="248" spans="1:11" x14ac:dyDescent="0.25">
      <c r="A248" s="1"/>
      <c r="F248" s="1"/>
      <c r="K248" s="1"/>
    </row>
    <row r="249" spans="1:11" x14ac:dyDescent="0.25">
      <c r="A249" s="1"/>
      <c r="F249" s="1"/>
      <c r="K249" s="1"/>
    </row>
    <row r="250" spans="1:11" x14ac:dyDescent="0.25">
      <c r="A250" s="1"/>
      <c r="F250" s="1"/>
      <c r="K250" s="1"/>
    </row>
    <row r="251" spans="1:11" x14ac:dyDescent="0.25">
      <c r="A251" s="1"/>
      <c r="F251" s="1"/>
      <c r="K251" s="1"/>
    </row>
    <row r="252" spans="1:11" x14ac:dyDescent="0.25">
      <c r="A252" s="1"/>
      <c r="F252" s="1"/>
      <c r="K252" s="1"/>
    </row>
    <row r="253" spans="1:11" x14ac:dyDescent="0.25">
      <c r="A253" s="1"/>
      <c r="F253" s="1"/>
      <c r="K253" s="1"/>
    </row>
    <row r="254" spans="1:11" x14ac:dyDescent="0.25">
      <c r="A254" s="1"/>
      <c r="F254" s="1"/>
      <c r="K254" s="1"/>
    </row>
    <row r="255" spans="1:11" x14ac:dyDescent="0.25">
      <c r="A255" s="1"/>
      <c r="F255" s="1"/>
      <c r="K255" s="1"/>
    </row>
    <row r="256" spans="1:11" x14ac:dyDescent="0.25">
      <c r="A256" s="1"/>
      <c r="F256" s="1"/>
      <c r="K256" s="1"/>
    </row>
    <row r="257" spans="1:11" x14ac:dyDescent="0.25">
      <c r="A257" s="1"/>
      <c r="F257" s="1"/>
      <c r="K257" s="1"/>
    </row>
    <row r="258" spans="1:11" x14ac:dyDescent="0.25">
      <c r="A258" s="1"/>
      <c r="F258" s="1"/>
      <c r="K258" s="1"/>
    </row>
    <row r="259" spans="1:11" x14ac:dyDescent="0.25">
      <c r="A259" s="1"/>
      <c r="F259" s="1"/>
      <c r="K259" s="1"/>
    </row>
    <row r="260" spans="1:11" x14ac:dyDescent="0.25">
      <c r="A260" s="1"/>
      <c r="F260" s="1"/>
      <c r="K260" s="1"/>
    </row>
    <row r="261" spans="1:11" x14ac:dyDescent="0.25">
      <c r="A261" s="1"/>
      <c r="F261" s="1"/>
      <c r="K261" s="1"/>
    </row>
    <row r="262" spans="1:11" x14ac:dyDescent="0.25">
      <c r="A262" s="1"/>
      <c r="F262" s="1"/>
      <c r="K262" s="1"/>
    </row>
    <row r="263" spans="1:11" x14ac:dyDescent="0.25">
      <c r="A263" s="1"/>
      <c r="F263" s="1"/>
      <c r="K263" s="1"/>
    </row>
    <row r="264" spans="1:11" x14ac:dyDescent="0.25">
      <c r="A264" s="1"/>
      <c r="F264" s="1"/>
      <c r="K264" s="1"/>
    </row>
    <row r="265" spans="1:11" x14ac:dyDescent="0.25">
      <c r="A265" s="1"/>
      <c r="F265" s="1"/>
      <c r="K265" s="1"/>
    </row>
    <row r="266" spans="1:11" x14ac:dyDescent="0.25">
      <c r="A266" s="1"/>
      <c r="F266" s="1"/>
      <c r="K266" s="1"/>
    </row>
    <row r="267" spans="1:11" x14ac:dyDescent="0.25">
      <c r="A267" s="1"/>
      <c r="F267" s="1"/>
      <c r="K267" s="1"/>
    </row>
    <row r="268" spans="1:11" x14ac:dyDescent="0.25">
      <c r="A268" s="1"/>
      <c r="F268" s="1"/>
      <c r="K268" s="1"/>
    </row>
    <row r="269" spans="1:11" x14ac:dyDescent="0.25">
      <c r="A269" s="1"/>
      <c r="F269" s="1"/>
      <c r="K269" s="1"/>
    </row>
    <row r="270" spans="1:11" x14ac:dyDescent="0.25">
      <c r="A270" s="1"/>
      <c r="F270" s="1"/>
      <c r="K270" s="1"/>
    </row>
    <row r="271" spans="1:11" x14ac:dyDescent="0.25">
      <c r="A271" s="1"/>
      <c r="F271" s="1"/>
      <c r="K271" s="1"/>
    </row>
    <row r="272" spans="1:11" x14ac:dyDescent="0.25">
      <c r="A272" s="1"/>
      <c r="F272" s="1"/>
      <c r="K272" s="1"/>
    </row>
    <row r="273" spans="1:11" x14ac:dyDescent="0.25">
      <c r="A273" s="1"/>
      <c r="F273" s="1"/>
      <c r="K273" s="1"/>
    </row>
    <row r="274" spans="1:11" x14ac:dyDescent="0.25">
      <c r="A274" s="1"/>
      <c r="F274" s="1"/>
      <c r="K274" s="1"/>
    </row>
    <row r="275" spans="1:11" x14ac:dyDescent="0.25">
      <c r="A275" s="1"/>
      <c r="F275" s="1"/>
      <c r="K275" s="1"/>
    </row>
    <row r="276" spans="1:11" x14ac:dyDescent="0.25">
      <c r="A276" s="1"/>
      <c r="F276" s="1"/>
      <c r="K276" s="1"/>
    </row>
    <row r="277" spans="1:11" x14ac:dyDescent="0.25">
      <c r="A277" s="1"/>
      <c r="F277" s="1"/>
      <c r="K277" s="1"/>
    </row>
    <row r="278" spans="1:11" x14ac:dyDescent="0.25">
      <c r="A278" s="1"/>
      <c r="F278" s="1"/>
      <c r="K278" s="1"/>
    </row>
    <row r="279" spans="1:11" x14ac:dyDescent="0.25">
      <c r="A279" s="1"/>
      <c r="F279" s="1"/>
      <c r="K279" s="1"/>
    </row>
    <row r="280" spans="1:11" x14ac:dyDescent="0.25">
      <c r="A280" s="1"/>
      <c r="F280" s="1"/>
      <c r="K280" s="1"/>
    </row>
    <row r="281" spans="1:11" x14ac:dyDescent="0.25">
      <c r="A281" s="1"/>
      <c r="F281" s="1"/>
      <c r="K281" s="1"/>
    </row>
    <row r="282" spans="1:11" x14ac:dyDescent="0.25">
      <c r="A282" s="1"/>
      <c r="F282" s="1"/>
      <c r="K282" s="1"/>
    </row>
    <row r="283" spans="1:11" x14ac:dyDescent="0.25">
      <c r="A283" s="1"/>
      <c r="F283" s="1"/>
      <c r="K283" s="1"/>
    </row>
    <row r="284" spans="1:11" x14ac:dyDescent="0.25">
      <c r="A284" s="1"/>
      <c r="F284" s="1"/>
      <c r="K284" s="1"/>
    </row>
    <row r="285" spans="1:11" x14ac:dyDescent="0.25">
      <c r="A285" s="1"/>
      <c r="F285" s="1"/>
      <c r="K285" s="1"/>
    </row>
    <row r="286" spans="1:11" x14ac:dyDescent="0.25">
      <c r="A286" s="1"/>
      <c r="F286" s="1"/>
      <c r="K286" s="1"/>
    </row>
    <row r="287" spans="1:11" x14ac:dyDescent="0.25">
      <c r="A287" s="1"/>
      <c r="F287" s="1"/>
      <c r="K287" s="1"/>
    </row>
    <row r="288" spans="1:11" x14ac:dyDescent="0.25">
      <c r="A288" s="1"/>
      <c r="F288" s="1"/>
      <c r="K288" s="1"/>
    </row>
    <row r="289" spans="1:11" x14ac:dyDescent="0.25">
      <c r="A289" s="1"/>
      <c r="F289" s="1"/>
      <c r="K289" s="1"/>
    </row>
    <row r="290" spans="1:11" x14ac:dyDescent="0.25">
      <c r="A290" s="1"/>
      <c r="F290" s="1"/>
      <c r="K290" s="1"/>
    </row>
    <row r="291" spans="1:11" x14ac:dyDescent="0.25">
      <c r="A291" s="1"/>
      <c r="F291" s="1"/>
      <c r="K291" s="1"/>
    </row>
    <row r="292" spans="1:11" x14ac:dyDescent="0.25">
      <c r="A292" s="1"/>
      <c r="F292" s="1"/>
      <c r="K292" s="1"/>
    </row>
    <row r="293" spans="1:11" x14ac:dyDescent="0.25">
      <c r="A293" s="1"/>
      <c r="F293" s="1"/>
      <c r="K293" s="1"/>
    </row>
    <row r="294" spans="1:11" x14ac:dyDescent="0.25">
      <c r="A294" s="1"/>
      <c r="F294" s="1"/>
      <c r="K294" s="1"/>
    </row>
    <row r="295" spans="1:11" x14ac:dyDescent="0.25">
      <c r="A295" s="1"/>
      <c r="F295" s="1"/>
      <c r="K295" s="1"/>
    </row>
    <row r="296" spans="1:11" x14ac:dyDescent="0.25">
      <c r="A296" s="1"/>
      <c r="F296" s="1"/>
      <c r="K296" s="1"/>
    </row>
    <row r="297" spans="1:11" x14ac:dyDescent="0.25">
      <c r="A297" s="1"/>
      <c r="F297" s="1"/>
      <c r="K297" s="1"/>
    </row>
    <row r="298" spans="1:11" x14ac:dyDescent="0.25">
      <c r="A298" s="1"/>
      <c r="F298" s="1"/>
      <c r="K298" s="1"/>
    </row>
    <row r="299" spans="1:11" x14ac:dyDescent="0.25">
      <c r="A299" s="1"/>
      <c r="F299" s="1"/>
      <c r="K299" s="1"/>
    </row>
    <row r="300" spans="1:11" x14ac:dyDescent="0.25">
      <c r="A300" s="1"/>
      <c r="F300" s="1"/>
      <c r="K300" s="1"/>
    </row>
    <row r="301" spans="1:11" x14ac:dyDescent="0.25">
      <c r="A301" s="1"/>
      <c r="F301" s="1"/>
      <c r="K301" s="1"/>
    </row>
    <row r="302" spans="1:11" x14ac:dyDescent="0.25">
      <c r="A302" s="1"/>
      <c r="F302" s="1"/>
      <c r="K302" s="1"/>
    </row>
    <row r="303" spans="1:11" x14ac:dyDescent="0.25">
      <c r="A303" s="1"/>
      <c r="F303" s="1"/>
      <c r="K303" s="1"/>
    </row>
    <row r="304" spans="1:11" x14ac:dyDescent="0.25">
      <c r="A304" s="1"/>
      <c r="F304" s="1"/>
      <c r="K304" s="1"/>
    </row>
    <row r="305" spans="1:11" x14ac:dyDescent="0.25">
      <c r="A305" s="1"/>
      <c r="F305" s="1"/>
      <c r="K305" s="1"/>
    </row>
    <row r="306" spans="1:11" x14ac:dyDescent="0.25">
      <c r="A306" s="1"/>
      <c r="F306" s="1"/>
      <c r="K306" s="1"/>
    </row>
    <row r="307" spans="1:11" x14ac:dyDescent="0.25">
      <c r="A307" s="1"/>
      <c r="F307" s="1"/>
      <c r="K307" s="1"/>
    </row>
    <row r="308" spans="1:11" x14ac:dyDescent="0.25">
      <c r="A308" s="1"/>
      <c r="F308" s="1"/>
      <c r="K30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"/>
  <sheetViews>
    <sheetView topLeftCell="C1" workbookViewId="0">
      <selection activeCell="G1" sqref="G1:K141"/>
    </sheetView>
  </sheetViews>
  <sheetFormatPr defaultRowHeight="15" x14ac:dyDescent="0.25"/>
  <cols>
    <col min="1" max="1" width="10.42578125" bestFit="1" customWidth="1"/>
    <col min="7" max="7" width="10.42578125" bestFit="1" customWidth="1"/>
    <col min="8" max="8" width="9.140625" style="21"/>
    <col min="15" max="15" width="10.42578125" bestFit="1" customWidth="1"/>
  </cols>
  <sheetData>
    <row r="1" spans="1:20" ht="64.5" x14ac:dyDescent="0.25">
      <c r="A1" s="11" t="s">
        <v>3</v>
      </c>
      <c r="B1" s="11" t="s">
        <v>0</v>
      </c>
      <c r="C1" s="11" t="s">
        <v>1</v>
      </c>
      <c r="D1" s="11" t="s">
        <v>2</v>
      </c>
      <c r="E1" s="12" t="s">
        <v>11</v>
      </c>
      <c r="F1" s="12" t="s">
        <v>13</v>
      </c>
      <c r="G1" s="11" t="s">
        <v>3</v>
      </c>
      <c r="H1" s="11" t="s">
        <v>0</v>
      </c>
      <c r="I1" s="11" t="s">
        <v>1</v>
      </c>
      <c r="J1" s="11" t="s">
        <v>2</v>
      </c>
      <c r="K1" s="12" t="s">
        <v>13</v>
      </c>
      <c r="L1" s="12" t="s">
        <v>11</v>
      </c>
      <c r="M1" s="12"/>
      <c r="N1" s="12"/>
      <c r="O1" s="11" t="s">
        <v>3</v>
      </c>
      <c r="P1" s="11" t="s">
        <v>0</v>
      </c>
      <c r="Q1" s="11" t="s">
        <v>1</v>
      </c>
      <c r="R1" s="11" t="s">
        <v>2</v>
      </c>
      <c r="S1" s="12" t="s">
        <v>11</v>
      </c>
      <c r="T1" s="12" t="s">
        <v>13</v>
      </c>
    </row>
    <row r="2" spans="1:20" x14ac:dyDescent="0.25">
      <c r="A2" s="9">
        <v>42948</v>
      </c>
      <c r="B2" s="10">
        <v>1689.8</v>
      </c>
      <c r="C2" s="10">
        <v>7696.2</v>
      </c>
      <c r="D2" s="10">
        <v>2561</v>
      </c>
      <c r="E2" s="10">
        <v>96.8</v>
      </c>
      <c r="F2" s="10">
        <v>11890.4</v>
      </c>
      <c r="G2" s="9">
        <v>42948</v>
      </c>
      <c r="H2" s="22">
        <f>(B2-B14)/B14</f>
        <v>5.8042702398096585E-2</v>
      </c>
      <c r="I2" s="22">
        <f t="shared" ref="I2:J2" si="0">(C2-C14)/C14</f>
        <v>2.1746057033614808E-2</v>
      </c>
      <c r="J2" s="22">
        <f t="shared" si="0"/>
        <v>1.6996267174966318E-2</v>
      </c>
      <c r="K2" s="22">
        <f>(F2-F14)/F14</f>
        <v>2.4681144432954123E-2</v>
      </c>
      <c r="L2" s="22">
        <f t="shared" ref="L2:L33" si="1">(E2-E14)/E14</f>
        <v>7.7951002227171495E-2</v>
      </c>
      <c r="M2" s="10"/>
      <c r="N2" s="10"/>
      <c r="O2" s="9">
        <v>42948</v>
      </c>
      <c r="P2" s="21">
        <v>-9.8441345365053064E-3</v>
      </c>
      <c r="Q2" s="21">
        <v>1.1968258098087445E-3</v>
      </c>
      <c r="R2" s="21">
        <v>-2.1041147132169931E-3</v>
      </c>
      <c r="S2" s="21">
        <v>3.6402569593147659E-2</v>
      </c>
      <c r="T2" s="21">
        <v>-7.1435174680012435E-4</v>
      </c>
    </row>
    <row r="3" spans="1:20" x14ac:dyDescent="0.25">
      <c r="A3" s="9">
        <v>42917</v>
      </c>
      <c r="B3" s="10">
        <v>1706.6</v>
      </c>
      <c r="C3" s="10">
        <v>7687</v>
      </c>
      <c r="D3" s="10">
        <v>2566.4</v>
      </c>
      <c r="E3" s="10">
        <v>93.4</v>
      </c>
      <c r="F3" s="10">
        <v>11898.9</v>
      </c>
      <c r="G3" s="9">
        <v>42917</v>
      </c>
      <c r="H3" s="22">
        <f t="shared" ref="H3:H66" si="2">(B3-B15)/B15</f>
        <v>5.7569560637045214E-2</v>
      </c>
      <c r="I3" s="22">
        <f t="shared" ref="I3:I66" si="3">(C3-C15)/C15</f>
        <v>2.3010074393473554E-2</v>
      </c>
      <c r="J3" s="22">
        <f t="shared" ref="J3:J66" si="4">(D3-D15)/D15</f>
        <v>2.0802672924704738E-2</v>
      </c>
      <c r="K3" s="22">
        <f t="shared" ref="K3:K66" si="5">(F3-F15)/F15</f>
        <v>2.6289233316945625E-2</v>
      </c>
      <c r="L3" s="22">
        <f t="shared" si="1"/>
        <v>3.7777777777777841E-2</v>
      </c>
      <c r="M3" s="10"/>
      <c r="N3" s="10"/>
      <c r="O3" s="9">
        <v>42917</v>
      </c>
      <c r="P3" s="21">
        <v>1.3119620065301223E-2</v>
      </c>
      <c r="Q3" s="21">
        <v>1.3939007073720175E-3</v>
      </c>
      <c r="R3" s="21">
        <v>-4.6736251752602358E-4</v>
      </c>
      <c r="S3" s="21">
        <v>-1.7875920084121859E-2</v>
      </c>
      <c r="T3" s="21">
        <v>2.2996057818659046E-3</v>
      </c>
    </row>
    <row r="4" spans="1:20" x14ac:dyDescent="0.25">
      <c r="A4" s="9">
        <v>42887</v>
      </c>
      <c r="B4" s="10">
        <v>1684.5</v>
      </c>
      <c r="C4" s="10">
        <v>7676.3</v>
      </c>
      <c r="D4" s="10">
        <v>2567.6</v>
      </c>
      <c r="E4" s="10">
        <v>95.1</v>
      </c>
      <c r="F4" s="10">
        <v>11871.6</v>
      </c>
      <c r="G4" s="9">
        <v>42887</v>
      </c>
      <c r="H4" s="22">
        <f t="shared" si="2"/>
        <v>6.0567902789145658E-2</v>
      </c>
      <c r="I4" s="22">
        <f t="shared" si="3"/>
        <v>2.2838412237338346E-2</v>
      </c>
      <c r="J4" s="22">
        <f t="shared" si="4"/>
        <v>1.6629711751662973E-2</v>
      </c>
      <c r="K4" s="22">
        <f t="shared" si="5"/>
        <v>2.5597608701286457E-2</v>
      </c>
      <c r="L4" s="22">
        <f t="shared" si="1"/>
        <v>1.711229946524058E-2</v>
      </c>
      <c r="M4" s="10"/>
      <c r="N4" s="10"/>
      <c r="O4" s="9">
        <v>42887</v>
      </c>
      <c r="P4" s="21">
        <v>4.172876304023845E-3</v>
      </c>
      <c r="Q4" s="21">
        <v>1.3174714982651593E-3</v>
      </c>
      <c r="R4" s="21">
        <v>-1.7107309486781069E-3</v>
      </c>
      <c r="S4" s="21">
        <v>-2.0597322348094749E-2</v>
      </c>
      <c r="T4" s="21">
        <v>9.9495775645466983E-4</v>
      </c>
    </row>
    <row r="5" spans="1:20" x14ac:dyDescent="0.25">
      <c r="A5" s="9">
        <v>42856</v>
      </c>
      <c r="B5" s="10">
        <v>1677.5</v>
      </c>
      <c r="C5" s="10">
        <v>7666.2</v>
      </c>
      <c r="D5" s="10">
        <v>2572</v>
      </c>
      <c r="E5" s="10">
        <v>97.1</v>
      </c>
      <c r="F5" s="10">
        <v>11859.8</v>
      </c>
      <c r="G5" s="9">
        <v>42856</v>
      </c>
      <c r="H5" s="22">
        <f t="shared" si="2"/>
        <v>6.6297991355199565E-2</v>
      </c>
      <c r="I5" s="22">
        <f t="shared" si="3"/>
        <v>2.449585053922947E-2</v>
      </c>
      <c r="J5" s="22">
        <f t="shared" si="4"/>
        <v>2.1445591739475776E-2</v>
      </c>
      <c r="K5" s="22">
        <f t="shared" si="5"/>
        <v>2.8344995621222731E-2</v>
      </c>
      <c r="L5" s="22">
        <f t="shared" si="1"/>
        <v>2.5343189017951333E-2</v>
      </c>
      <c r="M5" s="10"/>
      <c r="N5" s="10"/>
      <c r="O5" s="9">
        <v>42856</v>
      </c>
      <c r="P5" s="21">
        <v>3.6496350364962956E-3</v>
      </c>
      <c r="Q5" s="21">
        <v>2.0128614001149732E-3</v>
      </c>
      <c r="R5" s="21">
        <v>4.6482559275028675E-3</v>
      </c>
      <c r="S5" s="21">
        <v>1.0309278350514879E-3</v>
      </c>
      <c r="T5" s="21">
        <v>2.7394017281904422E-3</v>
      </c>
    </row>
    <row r="6" spans="1:20" x14ac:dyDescent="0.25">
      <c r="A6" s="9">
        <v>42826</v>
      </c>
      <c r="B6" s="10">
        <v>1671.4</v>
      </c>
      <c r="C6" s="10">
        <v>7650.8</v>
      </c>
      <c r="D6" s="10">
        <v>2560.1</v>
      </c>
      <c r="E6" s="10">
        <v>97</v>
      </c>
      <c r="F6" s="10">
        <v>11827.4</v>
      </c>
      <c r="G6" s="9">
        <v>42826</v>
      </c>
      <c r="H6" s="22">
        <f t="shared" si="2"/>
        <v>6.6624122527121951E-2</v>
      </c>
      <c r="I6" s="22">
        <f t="shared" si="3"/>
        <v>2.4272039627819826E-2</v>
      </c>
      <c r="J6" s="22">
        <f t="shared" si="4"/>
        <v>2.0366679952172145E-2</v>
      </c>
      <c r="K6" s="22">
        <f t="shared" si="5"/>
        <v>2.8013663505749561E-2</v>
      </c>
      <c r="L6" s="22">
        <f t="shared" si="1"/>
        <v>8.98876404494382E-2</v>
      </c>
      <c r="M6" s="10"/>
      <c r="N6" s="10"/>
      <c r="O6" s="9">
        <v>42826</v>
      </c>
      <c r="P6" s="21">
        <v>6.6249096603228138E-3</v>
      </c>
      <c r="Q6" s="21">
        <v>-5.4866100587848703E-4</v>
      </c>
      <c r="R6" s="21">
        <v>2.8988913699220793E-3</v>
      </c>
      <c r="S6" s="21">
        <v>1.0319917440659888E-3</v>
      </c>
      <c r="T6" s="21">
        <v>9.5632230600615022E-4</v>
      </c>
    </row>
    <row r="7" spans="1:20" x14ac:dyDescent="0.25">
      <c r="A7" s="9">
        <v>42795</v>
      </c>
      <c r="B7" s="10">
        <v>1660.4</v>
      </c>
      <c r="C7" s="10">
        <v>7655</v>
      </c>
      <c r="D7" s="10">
        <v>2552.6999999999998</v>
      </c>
      <c r="E7" s="10">
        <v>96.9</v>
      </c>
      <c r="F7" s="10">
        <v>11816.1</v>
      </c>
      <c r="G7" s="9">
        <v>42795</v>
      </c>
      <c r="H7" s="22">
        <f t="shared" si="2"/>
        <v>6.8605998197966367E-2</v>
      </c>
      <c r="I7" s="22">
        <f t="shared" si="3"/>
        <v>2.9063827499058961E-2</v>
      </c>
      <c r="J7" s="22">
        <f t="shared" si="4"/>
        <v>2.4974904637622895E-2</v>
      </c>
      <c r="K7" s="22">
        <f t="shared" si="5"/>
        <v>3.2487788680828106E-2</v>
      </c>
      <c r="L7" s="22">
        <f t="shared" si="1"/>
        <v>6.4835164835164896E-2</v>
      </c>
      <c r="M7" s="10"/>
      <c r="N7" s="10"/>
      <c r="O7" s="9">
        <v>42795</v>
      </c>
      <c r="P7" s="21">
        <v>1.034440793476938E-2</v>
      </c>
      <c r="Q7" s="21">
        <v>6.402587328924683E-3</v>
      </c>
      <c r="R7" s="21">
        <v>8.9723320158102051E-3</v>
      </c>
      <c r="S7" s="21">
        <v>6.2305295950156646E-3</v>
      </c>
      <c r="T7" s="21">
        <v>7.374505524485063E-3</v>
      </c>
    </row>
    <row r="8" spans="1:20" x14ac:dyDescent="0.25">
      <c r="A8" s="9">
        <v>42767</v>
      </c>
      <c r="B8" s="10">
        <v>1643.4</v>
      </c>
      <c r="C8" s="10">
        <v>7606.3</v>
      </c>
      <c r="D8" s="10">
        <v>2530</v>
      </c>
      <c r="E8" s="10">
        <v>96.3</v>
      </c>
      <c r="F8" s="10">
        <v>11729.6</v>
      </c>
      <c r="G8" s="9">
        <v>42767</v>
      </c>
      <c r="H8" s="22">
        <f t="shared" si="2"/>
        <v>6.2657613967022366E-2</v>
      </c>
      <c r="I8" s="22">
        <f t="shared" si="3"/>
        <v>2.1679270373007098E-2</v>
      </c>
      <c r="J8" s="22">
        <f t="shared" si="4"/>
        <v>1.4678751905029241E-2</v>
      </c>
      <c r="K8" s="22">
        <f t="shared" si="5"/>
        <v>2.4642935138676599E-2</v>
      </c>
      <c r="L8" s="22">
        <f t="shared" si="1"/>
        <v>5.016357688113407E-2</v>
      </c>
      <c r="M8" s="10"/>
      <c r="N8" s="10"/>
      <c r="O8" s="9">
        <v>42767</v>
      </c>
      <c r="P8" s="21">
        <v>3.1742156024905659E-3</v>
      </c>
      <c r="Q8" s="21">
        <v>5.9196506090662736E-4</v>
      </c>
      <c r="R8" s="21">
        <v>-3.0735282528174725E-3</v>
      </c>
      <c r="S8" s="21">
        <v>-2.233502538071069E-2</v>
      </c>
      <c r="T8" s="21">
        <v>1.0231574639343198E-4</v>
      </c>
    </row>
    <row r="9" spans="1:20" x14ac:dyDescent="0.25">
      <c r="A9" s="9">
        <v>42736</v>
      </c>
      <c r="B9" s="10">
        <v>1638.2</v>
      </c>
      <c r="C9" s="10">
        <v>7601.8</v>
      </c>
      <c r="D9" s="10">
        <v>2537.8000000000002</v>
      </c>
      <c r="E9" s="10">
        <v>98.5</v>
      </c>
      <c r="F9" s="10">
        <v>11728.4</v>
      </c>
      <c r="G9" s="9">
        <v>42736</v>
      </c>
      <c r="H9" s="22">
        <f t="shared" si="2"/>
        <v>6.8693326374845029E-2</v>
      </c>
      <c r="I9" s="22">
        <f t="shared" si="3"/>
        <v>2.4446121502884017E-2</v>
      </c>
      <c r="J9" s="22">
        <f t="shared" si="4"/>
        <v>2.2481869460112887E-2</v>
      </c>
      <c r="K9" s="22">
        <f t="shared" si="5"/>
        <v>2.8825067106440498E-2</v>
      </c>
      <c r="L9" s="22">
        <f t="shared" si="1"/>
        <v>7.0652173913043473E-2</v>
      </c>
      <c r="M9" s="10"/>
      <c r="N9" s="10"/>
      <c r="O9" s="9">
        <v>42736</v>
      </c>
      <c r="P9" s="21">
        <v>-1.5859665985822339E-2</v>
      </c>
      <c r="Q9" s="21">
        <v>1.3699712832943259E-3</v>
      </c>
      <c r="R9" s="21">
        <v>-7.8746357980943372E-4</v>
      </c>
      <c r="S9" s="21">
        <v>3.0549898167005819E-3</v>
      </c>
      <c r="T9" s="21">
        <v>-9.9658435618101438E-4</v>
      </c>
    </row>
    <row r="10" spans="1:20" x14ac:dyDescent="0.25">
      <c r="A10" s="9">
        <v>42705</v>
      </c>
      <c r="B10" s="10">
        <v>1664.6</v>
      </c>
      <c r="C10" s="10">
        <v>7591.4</v>
      </c>
      <c r="D10" s="10">
        <v>2539.8000000000002</v>
      </c>
      <c r="E10" s="10">
        <v>98.2</v>
      </c>
      <c r="F10" s="10">
        <v>11740.1</v>
      </c>
      <c r="G10" s="9">
        <v>42705</v>
      </c>
      <c r="H10" s="22">
        <f t="shared" si="2"/>
        <v>7.2758909583037865E-2</v>
      </c>
      <c r="I10" s="22">
        <f t="shared" si="3"/>
        <v>2.3623958361424963E-2</v>
      </c>
      <c r="J10" s="22">
        <f t="shared" si="4"/>
        <v>2.1970062771608068E-2</v>
      </c>
      <c r="K10" s="22">
        <f t="shared" si="5"/>
        <v>2.8579188533279662E-2</v>
      </c>
      <c r="L10" s="22">
        <f t="shared" si="1"/>
        <v>6.0475161987041136E-2</v>
      </c>
      <c r="M10" s="10"/>
      <c r="N10" s="10"/>
      <c r="O10" s="9">
        <v>42705</v>
      </c>
      <c r="P10" s="21">
        <v>1.6425474751175347E-2</v>
      </c>
      <c r="Q10" s="21">
        <v>2.1120996911054204E-3</v>
      </c>
      <c r="R10" s="21">
        <v>1.7354263627041456E-3</v>
      </c>
      <c r="S10" s="21">
        <v>4.6908315565032048E-2</v>
      </c>
      <c r="T10" s="21">
        <v>3.5989057958625715E-3</v>
      </c>
    </row>
    <row r="11" spans="1:20" x14ac:dyDescent="0.25">
      <c r="A11" s="9">
        <v>42675</v>
      </c>
      <c r="B11" s="10">
        <v>1637.7</v>
      </c>
      <c r="C11" s="10">
        <v>7575.4</v>
      </c>
      <c r="D11" s="10">
        <v>2535.4</v>
      </c>
      <c r="E11" s="10">
        <v>93.8</v>
      </c>
      <c r="F11" s="10">
        <v>11698</v>
      </c>
      <c r="G11" s="9">
        <v>42675</v>
      </c>
      <c r="H11" s="22">
        <f t="shared" si="2"/>
        <v>5.9519958594811413E-2</v>
      </c>
      <c r="I11" s="22">
        <f t="shared" si="3"/>
        <v>2.3951772052661434E-2</v>
      </c>
      <c r="J11" s="22">
        <f t="shared" si="4"/>
        <v>2.5937765548496704E-2</v>
      </c>
      <c r="K11" s="22">
        <f t="shared" si="5"/>
        <v>2.825097129195011E-2</v>
      </c>
      <c r="L11" s="22">
        <f t="shared" si="1"/>
        <v>2.7382256297918951E-2</v>
      </c>
      <c r="M11" s="10"/>
      <c r="N11" s="10"/>
      <c r="O11" s="9">
        <v>42675</v>
      </c>
      <c r="P11" s="21">
        <v>-2.193383293730524E-3</v>
      </c>
      <c r="Q11" s="21">
        <v>2.7532893865987972E-3</v>
      </c>
      <c r="R11" s="21">
        <v>4.3574710822373635E-3</v>
      </c>
      <c r="S11" s="21">
        <v>7.5688073394495348E-2</v>
      </c>
      <c r="T11" s="21">
        <v>2.5453579356033637E-3</v>
      </c>
    </row>
    <row r="12" spans="1:20" x14ac:dyDescent="0.25">
      <c r="A12" s="9">
        <v>42644</v>
      </c>
      <c r="B12" s="10">
        <v>1641.3</v>
      </c>
      <c r="C12" s="10">
        <v>7554.6</v>
      </c>
      <c r="D12" s="10">
        <v>2524.4</v>
      </c>
      <c r="E12" s="10">
        <v>87.2</v>
      </c>
      <c r="F12" s="10">
        <v>11668.3</v>
      </c>
      <c r="G12" s="9">
        <v>42644</v>
      </c>
      <c r="H12" s="22">
        <f t="shared" si="2"/>
        <v>7.6756543987404058E-2</v>
      </c>
      <c r="I12" s="22">
        <f t="shared" si="3"/>
        <v>2.1361165941108075E-2</v>
      </c>
      <c r="J12" s="22">
        <f t="shared" si="4"/>
        <v>2.5761885412434005E-2</v>
      </c>
      <c r="K12" s="22">
        <f t="shared" si="5"/>
        <v>2.8288667788813199E-2</v>
      </c>
      <c r="L12" s="22">
        <f t="shared" si="1"/>
        <v>-3.1111111111111079E-2</v>
      </c>
      <c r="M12" s="10"/>
      <c r="N12" s="10"/>
      <c r="O12" s="9">
        <v>42644</v>
      </c>
      <c r="P12" s="21">
        <v>1.0092928795618107E-2</v>
      </c>
      <c r="Q12" s="21">
        <v>-4.895280684809835E-4</v>
      </c>
      <c r="R12" s="21">
        <v>1.1898151820417227E-3</v>
      </c>
      <c r="S12" s="21">
        <v>-4.3859649122807015E-2</v>
      </c>
      <c r="T12" s="21">
        <v>1.0294862005953863E-3</v>
      </c>
    </row>
    <row r="13" spans="1:20" x14ac:dyDescent="0.25">
      <c r="A13" s="9">
        <v>42614</v>
      </c>
      <c r="B13" s="10">
        <v>1624.9</v>
      </c>
      <c r="C13" s="10">
        <v>7558.3</v>
      </c>
      <c r="D13" s="10">
        <v>2521.4</v>
      </c>
      <c r="E13" s="10">
        <v>91.2</v>
      </c>
      <c r="F13" s="10">
        <v>11656.3</v>
      </c>
      <c r="G13" s="9">
        <v>42614</v>
      </c>
      <c r="H13" s="22">
        <f t="shared" si="2"/>
        <v>6.1055243567977008E-2</v>
      </c>
      <c r="I13" s="22">
        <f t="shared" si="3"/>
        <v>2.464583474547552E-2</v>
      </c>
      <c r="J13" s="22">
        <f t="shared" si="4"/>
        <v>2.2258260693290125E-2</v>
      </c>
      <c r="K13" s="22">
        <f t="shared" si="5"/>
        <v>2.8110005644933576E-2</v>
      </c>
      <c r="L13" s="22">
        <f t="shared" si="1"/>
        <v>4.5871559633027519E-2</v>
      </c>
      <c r="M13" s="10"/>
      <c r="N13" s="10"/>
      <c r="O13" s="9">
        <v>42614</v>
      </c>
      <c r="P13" s="21">
        <v>1.7406549370734572E-2</v>
      </c>
      <c r="Q13" s="21">
        <v>3.4384791036058291E-3</v>
      </c>
      <c r="R13" s="21">
        <v>1.2707489476611361E-3</v>
      </c>
      <c r="S13" s="21">
        <v>1.5590200445434362E-2</v>
      </c>
      <c r="T13" s="21">
        <v>4.5070665287831159E-3</v>
      </c>
    </row>
    <row r="14" spans="1:20" x14ac:dyDescent="0.25">
      <c r="A14" s="9">
        <v>42583</v>
      </c>
      <c r="B14" s="10">
        <v>1597.1</v>
      </c>
      <c r="C14" s="10">
        <v>7532.4</v>
      </c>
      <c r="D14" s="10">
        <v>2518.1999999999998</v>
      </c>
      <c r="E14" s="10">
        <v>89.8</v>
      </c>
      <c r="F14" s="10">
        <v>11604</v>
      </c>
      <c r="G14" s="9">
        <v>42583</v>
      </c>
      <c r="H14" s="22">
        <f t="shared" si="2"/>
        <v>4.6249590566655688E-2</v>
      </c>
      <c r="I14" s="22">
        <f t="shared" si="3"/>
        <v>2.4077875817437693E-2</v>
      </c>
      <c r="J14" s="22">
        <f t="shared" si="4"/>
        <v>2.4491456468673643E-2</v>
      </c>
      <c r="K14" s="22">
        <f t="shared" si="5"/>
        <v>2.6611932903956335E-2</v>
      </c>
      <c r="L14" s="22">
        <f t="shared" si="1"/>
        <v>-2.2850924918389644E-2</v>
      </c>
      <c r="M14" s="10"/>
      <c r="N14" s="10"/>
      <c r="O14" s="9">
        <v>42583</v>
      </c>
      <c r="P14" s="21">
        <v>-1.0286918262378469E-2</v>
      </c>
      <c r="Q14" s="21">
        <v>2.4354214077533264E-3</v>
      </c>
      <c r="R14" s="21">
        <v>1.630802275168016E-3</v>
      </c>
      <c r="S14" s="21">
        <v>-2.2222222222222539E-3</v>
      </c>
      <c r="T14" s="21">
        <v>8.5388257820785023E-4</v>
      </c>
    </row>
    <row r="15" spans="1:20" x14ac:dyDescent="0.25">
      <c r="A15" s="9">
        <v>42552</v>
      </c>
      <c r="B15" s="10">
        <v>1613.7</v>
      </c>
      <c r="C15" s="10">
        <v>7514.1</v>
      </c>
      <c r="D15" s="10">
        <v>2514.1</v>
      </c>
      <c r="E15" s="10">
        <v>90</v>
      </c>
      <c r="F15" s="10">
        <v>11594.1</v>
      </c>
      <c r="G15" s="9">
        <v>42552</v>
      </c>
      <c r="H15" s="22">
        <f t="shared" si="2"/>
        <v>6.3954638359596486E-2</v>
      </c>
      <c r="I15" s="22">
        <f t="shared" si="3"/>
        <v>2.3970455970128989E-2</v>
      </c>
      <c r="J15" s="22">
        <f t="shared" si="4"/>
        <v>2.4782945420453971E-2</v>
      </c>
      <c r="K15" s="22">
        <f t="shared" si="5"/>
        <v>2.8493111799093467E-2</v>
      </c>
      <c r="L15" s="22">
        <f t="shared" si="1"/>
        <v>-3.3297529538130984E-2</v>
      </c>
      <c r="M15" s="10"/>
      <c r="N15" s="10"/>
      <c r="O15" s="9">
        <v>42552</v>
      </c>
      <c r="P15" s="21">
        <v>1.5991941069067615E-2</v>
      </c>
      <c r="Q15" s="21">
        <v>1.2258657676985341E-3</v>
      </c>
      <c r="R15" s="21">
        <v>-4.5533734558124801E-3</v>
      </c>
      <c r="S15" s="21">
        <v>-3.7433155080213901E-2</v>
      </c>
      <c r="T15" s="21">
        <v>1.6241479702470858E-3</v>
      </c>
    </row>
    <row r="16" spans="1:20" x14ac:dyDescent="0.25">
      <c r="A16" s="9">
        <v>42522</v>
      </c>
      <c r="B16" s="10">
        <v>1588.3</v>
      </c>
      <c r="C16" s="10">
        <v>7504.9</v>
      </c>
      <c r="D16" s="10">
        <v>2525.6</v>
      </c>
      <c r="E16" s="10">
        <v>93.5</v>
      </c>
      <c r="F16" s="10">
        <v>11575.3</v>
      </c>
      <c r="G16" s="9">
        <v>42522</v>
      </c>
      <c r="H16" s="22">
        <f t="shared" si="2"/>
        <v>5.6120752709621559E-2</v>
      </c>
      <c r="I16" s="22">
        <f t="shared" si="3"/>
        <v>2.3888782777156191E-2</v>
      </c>
      <c r="J16" s="22">
        <f t="shared" si="4"/>
        <v>3.5166816952209086E-2</v>
      </c>
      <c r="K16" s="22">
        <f t="shared" si="5"/>
        <v>2.9812636785822185E-2</v>
      </c>
      <c r="L16" s="22">
        <f t="shared" si="1"/>
        <v>-2.7055150884495258E-2</v>
      </c>
      <c r="M16" s="10"/>
      <c r="N16" s="10"/>
      <c r="O16" s="9">
        <v>42522</v>
      </c>
      <c r="P16" s="21">
        <v>9.5982710399185791E-3</v>
      </c>
      <c r="Q16" s="21">
        <v>2.9400366168196822E-3</v>
      </c>
      <c r="R16" s="21">
        <v>3.0182684670372953E-3</v>
      </c>
      <c r="S16" s="21">
        <v>-1.2671594508975743E-2</v>
      </c>
      <c r="T16" s="21">
        <v>3.6764387101249157E-3</v>
      </c>
    </row>
    <row r="17" spans="1:20" x14ac:dyDescent="0.25">
      <c r="A17" s="9">
        <v>42491</v>
      </c>
      <c r="B17" s="10">
        <v>1573.2</v>
      </c>
      <c r="C17" s="10">
        <v>7482.9</v>
      </c>
      <c r="D17" s="10">
        <v>2518</v>
      </c>
      <c r="E17" s="10">
        <v>94.7</v>
      </c>
      <c r="F17" s="10">
        <v>11532.9</v>
      </c>
      <c r="G17" s="9">
        <v>42491</v>
      </c>
      <c r="H17" s="22">
        <f t="shared" si="2"/>
        <v>3.6978445718805708E-2</v>
      </c>
      <c r="I17" s="22">
        <f t="shared" si="3"/>
        <v>2.1988828036438632E-2</v>
      </c>
      <c r="J17" s="22">
        <f t="shared" si="4"/>
        <v>3.2009508586417434E-2</v>
      </c>
      <c r="K17" s="22">
        <f t="shared" si="5"/>
        <v>2.5784932847104834E-2</v>
      </c>
      <c r="L17" s="22">
        <f t="shared" si="1"/>
        <v>4.4101433296582136E-2</v>
      </c>
      <c r="M17" s="10"/>
      <c r="N17" s="10"/>
      <c r="O17" s="9">
        <v>42491</v>
      </c>
      <c r="P17" s="21">
        <v>3.9566049776643556E-3</v>
      </c>
      <c r="Q17" s="21">
        <v>1.7939621125911554E-3</v>
      </c>
      <c r="R17" s="21">
        <v>3.5870864886408927E-3</v>
      </c>
      <c r="S17" s="21">
        <v>6.4044943820224756E-2</v>
      </c>
      <c r="T17" s="21">
        <v>2.41631971908104E-3</v>
      </c>
    </row>
    <row r="18" spans="1:20" x14ac:dyDescent="0.25">
      <c r="A18" s="9">
        <v>42461</v>
      </c>
      <c r="B18" s="10">
        <v>1567</v>
      </c>
      <c r="C18" s="10">
        <v>7469.5</v>
      </c>
      <c r="D18" s="10">
        <v>2509</v>
      </c>
      <c r="E18" s="10">
        <v>89</v>
      </c>
      <c r="F18" s="10">
        <v>11505.1</v>
      </c>
      <c r="G18" s="9">
        <v>42461</v>
      </c>
      <c r="H18" s="22">
        <f t="shared" si="2"/>
        <v>4.6061415220293722E-2</v>
      </c>
      <c r="I18" s="22">
        <f t="shared" si="3"/>
        <v>2.1833404013734847E-2</v>
      </c>
      <c r="J18" s="22">
        <f t="shared" si="4"/>
        <v>3.4297963558413642E-2</v>
      </c>
      <c r="K18" s="22">
        <f t="shared" si="5"/>
        <v>2.717687287401677E-2</v>
      </c>
      <c r="L18" s="22">
        <f t="shared" si="1"/>
        <v>-7.1949947862356672E-2</v>
      </c>
      <c r="M18" s="10"/>
      <c r="N18" s="10"/>
      <c r="O18" s="9">
        <v>42461</v>
      </c>
      <c r="P18" s="21">
        <v>8.4953018406487609E-3</v>
      </c>
      <c r="Q18" s="21">
        <v>4.1270097327525696E-3</v>
      </c>
      <c r="R18" s="21">
        <v>7.4282272636016864E-3</v>
      </c>
      <c r="S18" s="21">
        <v>-2.197802197802198E-2</v>
      </c>
      <c r="T18" s="21">
        <v>5.3126884125722935E-3</v>
      </c>
    </row>
    <row r="19" spans="1:20" x14ac:dyDescent="0.25">
      <c r="A19" s="9">
        <v>42430</v>
      </c>
      <c r="B19" s="10">
        <v>1553.8</v>
      </c>
      <c r="C19" s="10">
        <v>7438.8</v>
      </c>
      <c r="D19" s="10">
        <v>2490.5</v>
      </c>
      <c r="E19" s="10">
        <v>91</v>
      </c>
      <c r="F19" s="10">
        <v>11444.3</v>
      </c>
      <c r="G19" s="9">
        <v>42430</v>
      </c>
      <c r="H19" s="22">
        <f t="shared" si="2"/>
        <v>3.469401345142166E-2</v>
      </c>
      <c r="I19" s="22">
        <f t="shared" si="3"/>
        <v>2.0691547749725602E-2</v>
      </c>
      <c r="J19" s="22">
        <f t="shared" si="4"/>
        <v>2.3885874033875969E-2</v>
      </c>
      <c r="K19" s="22">
        <f t="shared" si="5"/>
        <v>2.2908473364318848E-2</v>
      </c>
      <c r="L19" s="22">
        <f t="shared" si="1"/>
        <v>-2.1505376344086023E-2</v>
      </c>
      <c r="M19" s="10"/>
      <c r="N19" s="10"/>
      <c r="O19" s="9">
        <v>42430</v>
      </c>
      <c r="P19" s="21">
        <v>4.7203362431296183E-3</v>
      </c>
      <c r="Q19" s="21">
        <v>-8.193528455720634E-4</v>
      </c>
      <c r="R19" s="21">
        <v>-1.163070506136236E-3</v>
      </c>
      <c r="S19" s="21">
        <v>-7.6335877862595729E-3</v>
      </c>
      <c r="T19" s="21">
        <v>-2.795370168159622E-4</v>
      </c>
    </row>
    <row r="20" spans="1:20" x14ac:dyDescent="0.25">
      <c r="A20" s="9">
        <v>42401</v>
      </c>
      <c r="B20" s="10">
        <v>1546.5</v>
      </c>
      <c r="C20" s="10">
        <v>7444.9</v>
      </c>
      <c r="D20" s="10">
        <v>2493.4</v>
      </c>
      <c r="E20" s="10">
        <v>91.7</v>
      </c>
      <c r="F20" s="10">
        <v>11447.5</v>
      </c>
      <c r="G20" s="9">
        <v>42401</v>
      </c>
      <c r="H20" s="22">
        <f t="shared" si="2"/>
        <v>5.9464273480852196E-2</v>
      </c>
      <c r="I20" s="22">
        <f t="shared" si="3"/>
        <v>2.1304323968393227E-2</v>
      </c>
      <c r="J20" s="22">
        <f t="shared" si="4"/>
        <v>3.413379785160308E-2</v>
      </c>
      <c r="K20" s="22">
        <f t="shared" si="5"/>
        <v>2.8230877016491147E-2</v>
      </c>
      <c r="L20" s="22">
        <f t="shared" si="1"/>
        <v>-3.8784067085953909E-2</v>
      </c>
      <c r="M20" s="10"/>
      <c r="N20" s="10"/>
      <c r="O20" s="9">
        <v>42401</v>
      </c>
      <c r="P20" s="21">
        <v>8.8720725422401382E-3</v>
      </c>
      <c r="Q20" s="21">
        <v>3.3017088027599592E-3</v>
      </c>
      <c r="R20" s="21">
        <v>4.5930701047542672E-3</v>
      </c>
      <c r="S20" s="21">
        <v>-3.2608695652173603E-3</v>
      </c>
      <c r="T20" s="21">
        <v>4.184283934805938E-3</v>
      </c>
    </row>
    <row r="21" spans="1:20" x14ac:dyDescent="0.25">
      <c r="A21" s="9">
        <v>42370</v>
      </c>
      <c r="B21" s="10">
        <v>1532.9</v>
      </c>
      <c r="C21" s="10">
        <v>7420.4</v>
      </c>
      <c r="D21" s="10">
        <v>2482</v>
      </c>
      <c r="E21" s="10">
        <v>92</v>
      </c>
      <c r="F21" s="10">
        <v>11399.8</v>
      </c>
      <c r="G21" s="9">
        <v>42370</v>
      </c>
      <c r="H21" s="22">
        <f t="shared" si="2"/>
        <v>4.6205296205296238E-2</v>
      </c>
      <c r="I21" s="22">
        <f t="shared" si="3"/>
        <v>2.1910677151474177E-2</v>
      </c>
      <c r="J21" s="22">
        <f t="shared" si="4"/>
        <v>2.685035786686529E-2</v>
      </c>
      <c r="K21" s="22">
        <f t="shared" si="5"/>
        <v>2.5650714819113293E-2</v>
      </c>
      <c r="L21" s="22">
        <f t="shared" si="1"/>
        <v>-6.2181447502548365E-2</v>
      </c>
      <c r="M21" s="10"/>
      <c r="N21" s="10"/>
      <c r="O21" s="9">
        <v>42370</v>
      </c>
      <c r="P21" s="21">
        <v>-1.2115744022684768E-2</v>
      </c>
      <c r="Q21" s="21">
        <v>5.663277689382458E-4</v>
      </c>
      <c r="R21" s="21">
        <v>-1.2876227265410504E-3</v>
      </c>
      <c r="S21" s="21">
        <v>-6.4794816414686218E-3</v>
      </c>
      <c r="T21" s="21">
        <v>-1.2353358624134052E-3</v>
      </c>
    </row>
    <row r="22" spans="1:20" x14ac:dyDescent="0.25">
      <c r="A22" s="9">
        <v>42339</v>
      </c>
      <c r="B22" s="10">
        <v>1551.7</v>
      </c>
      <c r="C22" s="10">
        <v>7416.2</v>
      </c>
      <c r="D22" s="10">
        <v>2485.1999999999998</v>
      </c>
      <c r="E22" s="10">
        <v>92.6</v>
      </c>
      <c r="F22" s="10">
        <v>11413.9</v>
      </c>
      <c r="G22" s="9">
        <v>42339</v>
      </c>
      <c r="H22" s="22">
        <f t="shared" si="2"/>
        <v>6.4923478141514057E-2</v>
      </c>
      <c r="I22" s="22">
        <f t="shared" si="3"/>
        <v>2.5030752857596917E-2</v>
      </c>
      <c r="J22" s="22">
        <f t="shared" si="4"/>
        <v>3.0390978067083928E-2</v>
      </c>
      <c r="K22" s="22">
        <f t="shared" si="5"/>
        <v>3.0526011665071632E-2</v>
      </c>
      <c r="L22" s="22">
        <f t="shared" si="1"/>
        <v>-1.0683760683760684E-2</v>
      </c>
      <c r="M22" s="10"/>
      <c r="N22" s="10"/>
      <c r="O22" s="9">
        <v>42339</v>
      </c>
      <c r="P22" s="21">
        <v>3.8817364300963962E-3</v>
      </c>
      <c r="Q22" s="21">
        <v>2.4330242491416832E-3</v>
      </c>
      <c r="R22" s="21">
        <v>5.6245700643384597E-3</v>
      </c>
      <c r="S22" s="21">
        <v>1.4238773274917823E-2</v>
      </c>
      <c r="T22" s="21">
        <v>3.2786597050084624E-3</v>
      </c>
    </row>
    <row r="23" spans="1:20" x14ac:dyDescent="0.25">
      <c r="A23" s="9">
        <v>42309</v>
      </c>
      <c r="B23" s="10">
        <v>1545.7</v>
      </c>
      <c r="C23" s="10">
        <v>7398.2</v>
      </c>
      <c r="D23" s="10">
        <v>2471.3000000000002</v>
      </c>
      <c r="E23" s="10">
        <v>91.3</v>
      </c>
      <c r="F23" s="10">
        <v>11376.6</v>
      </c>
      <c r="G23" s="9">
        <v>42309</v>
      </c>
      <c r="H23" s="22">
        <f t="shared" si="2"/>
        <v>6.1680060443711757E-2</v>
      </c>
      <c r="I23" s="22">
        <f t="shared" si="3"/>
        <v>2.4709825756946125E-2</v>
      </c>
      <c r="J23" s="22">
        <f t="shared" si="4"/>
        <v>2.6202142679179623E-2</v>
      </c>
      <c r="K23" s="22">
        <f t="shared" si="5"/>
        <v>2.9053675127087283E-2</v>
      </c>
      <c r="L23" s="22">
        <f t="shared" si="1"/>
        <v>2.8153153153153154E-2</v>
      </c>
      <c r="M23" s="10"/>
      <c r="N23" s="10"/>
      <c r="O23" s="9">
        <v>42309</v>
      </c>
      <c r="P23" s="21">
        <v>1.4039231122482511E-2</v>
      </c>
      <c r="Q23" s="21">
        <v>2.1631560446684343E-4</v>
      </c>
      <c r="R23" s="21">
        <v>4.1852905323040155E-3</v>
      </c>
      <c r="S23" s="21">
        <v>1.4444444444444413E-2</v>
      </c>
      <c r="T23" s="21">
        <v>2.5821120442749458E-3</v>
      </c>
    </row>
    <row r="24" spans="1:20" x14ac:dyDescent="0.25">
      <c r="A24" s="9">
        <v>42278</v>
      </c>
      <c r="B24" s="10">
        <v>1524.3</v>
      </c>
      <c r="C24" s="10">
        <v>7396.6</v>
      </c>
      <c r="D24" s="10">
        <v>2461</v>
      </c>
      <c r="E24" s="10">
        <v>90</v>
      </c>
      <c r="F24" s="10">
        <v>11347.3</v>
      </c>
      <c r="G24" s="9">
        <v>42278</v>
      </c>
      <c r="H24" s="22">
        <f t="shared" si="2"/>
        <v>6.4678354403855484E-2</v>
      </c>
      <c r="I24" s="22">
        <f t="shared" si="3"/>
        <v>2.714863007040591E-2</v>
      </c>
      <c r="J24" s="22">
        <f t="shared" si="4"/>
        <v>2.6742876215111146E-2</v>
      </c>
      <c r="K24" s="22">
        <f t="shared" si="5"/>
        <v>3.1160263167460258E-2</v>
      </c>
      <c r="L24" s="22">
        <f t="shared" si="1"/>
        <v>3.5673187571921679E-2</v>
      </c>
      <c r="M24" s="10"/>
      <c r="N24" s="10"/>
      <c r="O24" s="9">
        <v>42278</v>
      </c>
      <c r="P24" s="21">
        <v>-4.6362805276218728E-3</v>
      </c>
      <c r="Q24" s="21">
        <v>2.7248695180641718E-3</v>
      </c>
      <c r="R24" s="21">
        <v>-2.2298803973241437E-3</v>
      </c>
      <c r="S24" s="21">
        <v>3.2110091743119233E-2</v>
      </c>
      <c r="T24" s="21">
        <v>8.5556025966685258E-4</v>
      </c>
    </row>
    <row r="25" spans="1:20" x14ac:dyDescent="0.25">
      <c r="A25" s="9">
        <v>42248</v>
      </c>
      <c r="B25" s="10">
        <v>1531.4</v>
      </c>
      <c r="C25" s="10">
        <v>7376.5</v>
      </c>
      <c r="D25" s="10">
        <v>2466.5</v>
      </c>
      <c r="E25" s="10">
        <v>87.2</v>
      </c>
      <c r="F25" s="10">
        <v>11337.6</v>
      </c>
      <c r="G25" s="9">
        <v>42248</v>
      </c>
      <c r="H25" s="22">
        <f t="shared" si="2"/>
        <v>7.883057414582606E-2</v>
      </c>
      <c r="I25" s="22">
        <f t="shared" si="3"/>
        <v>2.9834701513374633E-2</v>
      </c>
      <c r="J25" s="22">
        <f t="shared" si="4"/>
        <v>3.7303389687946761E-2</v>
      </c>
      <c r="K25" s="22">
        <f t="shared" si="5"/>
        <v>3.6770152256412635E-2</v>
      </c>
      <c r="L25" s="22">
        <f t="shared" si="1"/>
        <v>3.0732860520094666E-2</v>
      </c>
      <c r="M25" s="10"/>
      <c r="N25" s="10"/>
      <c r="O25" s="9">
        <v>42248</v>
      </c>
      <c r="P25" s="21">
        <v>3.2099574189322572E-3</v>
      </c>
      <c r="Q25" s="21">
        <v>2.8822753660625424E-3</v>
      </c>
      <c r="R25" s="21">
        <v>3.4580960130187145E-3</v>
      </c>
      <c r="S25" s="21">
        <v>-5.1142546245919504E-2</v>
      </c>
      <c r="T25" s="21">
        <v>3.0433859438034924E-3</v>
      </c>
    </row>
    <row r="26" spans="1:20" x14ac:dyDescent="0.25">
      <c r="A26" s="9">
        <v>42217</v>
      </c>
      <c r="B26" s="10">
        <v>1526.5</v>
      </c>
      <c r="C26" s="10">
        <v>7355.3</v>
      </c>
      <c r="D26" s="10">
        <v>2458</v>
      </c>
      <c r="E26" s="10">
        <v>91.9</v>
      </c>
      <c r="F26" s="10">
        <v>11303.2</v>
      </c>
      <c r="G26" s="9">
        <v>42217</v>
      </c>
      <c r="H26" s="22">
        <f t="shared" si="2"/>
        <v>6.5470789418580269E-2</v>
      </c>
      <c r="I26" s="22">
        <f t="shared" si="3"/>
        <v>2.9663745555337871E-2</v>
      </c>
      <c r="J26" s="22">
        <f t="shared" si="4"/>
        <v>2.9183938366201822E-2</v>
      </c>
      <c r="K26" s="22">
        <f t="shared" si="5"/>
        <v>3.3425980105324785E-2</v>
      </c>
      <c r="L26" s="22">
        <f t="shared" si="1"/>
        <v>0.11393939393939401</v>
      </c>
      <c r="M26" s="10"/>
      <c r="N26" s="10"/>
      <c r="O26" s="9">
        <v>42217</v>
      </c>
      <c r="P26" s="21">
        <v>6.4613964528251822E-3</v>
      </c>
      <c r="Q26" s="21">
        <v>2.3302717287618712E-3</v>
      </c>
      <c r="R26" s="21">
        <v>1.9157868992784484E-3</v>
      </c>
      <c r="S26" s="21">
        <v>-1.2889366272824799E-2</v>
      </c>
      <c r="T26" s="21">
        <v>2.6878620408236648E-3</v>
      </c>
    </row>
    <row r="27" spans="1:20" x14ac:dyDescent="0.25">
      <c r="A27" s="9">
        <v>42186</v>
      </c>
      <c r="B27" s="10">
        <v>1516.7</v>
      </c>
      <c r="C27" s="10">
        <v>7338.2</v>
      </c>
      <c r="D27" s="10">
        <v>2453.3000000000002</v>
      </c>
      <c r="E27" s="10">
        <v>93.1</v>
      </c>
      <c r="F27" s="10">
        <v>11272.9</v>
      </c>
      <c r="G27" s="9">
        <v>42186</v>
      </c>
      <c r="H27" s="22">
        <f t="shared" si="2"/>
        <v>7.8120557293147638E-2</v>
      </c>
      <c r="I27" s="22">
        <f t="shared" si="3"/>
        <v>3.3316435732792533E-2</v>
      </c>
      <c r="J27" s="22">
        <f t="shared" si="4"/>
        <v>3.4274873524452014E-2</v>
      </c>
      <c r="K27" s="22">
        <f t="shared" si="5"/>
        <v>3.835490259291665E-2</v>
      </c>
      <c r="L27" s="22">
        <f t="shared" si="1"/>
        <v>0.13814180929095352</v>
      </c>
      <c r="M27" s="10"/>
      <c r="N27" s="10"/>
      <c r="O27" s="9">
        <v>42186</v>
      </c>
      <c r="P27" s="21">
        <v>8.5112042024070439E-3</v>
      </c>
      <c r="Q27" s="21">
        <v>1.1460067123249796E-3</v>
      </c>
      <c r="R27" s="21">
        <v>5.5332404295434044E-3</v>
      </c>
      <c r="S27" s="21">
        <v>-3.1217481789802291E-2</v>
      </c>
      <c r="T27" s="21">
        <v>2.9092009038984099E-3</v>
      </c>
    </row>
    <row r="28" spans="1:20" x14ac:dyDescent="0.25">
      <c r="A28" s="9">
        <v>42156</v>
      </c>
      <c r="B28" s="10">
        <v>1503.9</v>
      </c>
      <c r="C28" s="10">
        <v>7329.8</v>
      </c>
      <c r="D28" s="10">
        <v>2439.8000000000002</v>
      </c>
      <c r="E28" s="10">
        <v>96.1</v>
      </c>
      <c r="F28" s="10">
        <v>11240.2</v>
      </c>
      <c r="G28" s="9">
        <v>42156</v>
      </c>
      <c r="H28" s="22">
        <f t="shared" si="2"/>
        <v>6.9858433520665897E-2</v>
      </c>
      <c r="I28" s="22">
        <f t="shared" si="3"/>
        <v>3.3516165874705628E-2</v>
      </c>
      <c r="J28" s="22">
        <f t="shared" si="4"/>
        <v>3.2195287049964195E-2</v>
      </c>
      <c r="K28" s="22">
        <f t="shared" si="5"/>
        <v>3.7167586321442514E-2</v>
      </c>
      <c r="L28" s="22">
        <f t="shared" si="1"/>
        <v>0.16484848484848477</v>
      </c>
      <c r="M28" s="10"/>
      <c r="N28" s="10"/>
      <c r="O28" s="9">
        <v>42156</v>
      </c>
      <c r="P28" s="21">
        <v>-8.7008107573659076E-3</v>
      </c>
      <c r="Q28" s="21">
        <v>1.0789549160737713E-3</v>
      </c>
      <c r="R28" s="21">
        <v>-4.0985286282187404E-5</v>
      </c>
      <c r="S28" s="21">
        <v>5.9536934950385791E-2</v>
      </c>
      <c r="T28" s="21">
        <v>-2.490438495062948E-4</v>
      </c>
    </row>
    <row r="29" spans="1:20" x14ac:dyDescent="0.25">
      <c r="A29" s="9">
        <v>42125</v>
      </c>
      <c r="B29" s="10">
        <v>1517.1</v>
      </c>
      <c r="C29" s="10">
        <v>7321.9</v>
      </c>
      <c r="D29" s="10">
        <v>2439.9</v>
      </c>
      <c r="E29" s="10">
        <v>90.7</v>
      </c>
      <c r="F29" s="10">
        <v>11243</v>
      </c>
      <c r="G29" s="9">
        <v>42125</v>
      </c>
      <c r="H29" s="22">
        <f t="shared" si="2"/>
        <v>8.7760808776080779E-2</v>
      </c>
      <c r="I29" s="22">
        <f t="shared" si="3"/>
        <v>3.5658717361169968E-2</v>
      </c>
      <c r="J29" s="22">
        <f t="shared" si="4"/>
        <v>3.4776708087705159E-2</v>
      </c>
      <c r="K29" s="22">
        <f t="shared" si="5"/>
        <v>4.1085996314576018E-2</v>
      </c>
      <c r="L29" s="22">
        <f t="shared" si="1"/>
        <v>0.1074481074481074</v>
      </c>
      <c r="M29" s="10"/>
      <c r="N29" s="10"/>
      <c r="O29" s="9">
        <v>42125</v>
      </c>
      <c r="P29" s="21">
        <v>1.2750333778371101E-2</v>
      </c>
      <c r="Q29" s="21">
        <v>1.6416093243409623E-3</v>
      </c>
      <c r="R29" s="21">
        <v>5.8125154588176721E-3</v>
      </c>
      <c r="S29" s="21">
        <v>-5.4223149113660087E-2</v>
      </c>
      <c r="T29" s="21">
        <v>3.7765496799306536E-3</v>
      </c>
    </row>
    <row r="30" spans="1:20" x14ac:dyDescent="0.25">
      <c r="A30" s="9">
        <v>42095</v>
      </c>
      <c r="B30" s="10">
        <v>1498</v>
      </c>
      <c r="C30" s="10">
        <v>7309.9</v>
      </c>
      <c r="D30" s="10">
        <v>2425.8000000000002</v>
      </c>
      <c r="E30" s="10">
        <v>95.9</v>
      </c>
      <c r="F30" s="10">
        <v>11200.7</v>
      </c>
      <c r="G30" s="9">
        <v>42095</v>
      </c>
      <c r="H30" s="22">
        <f t="shared" si="2"/>
        <v>8.5349949282712612E-2</v>
      </c>
      <c r="I30" s="22">
        <f t="shared" si="3"/>
        <v>3.6130403968816394E-2</v>
      </c>
      <c r="J30" s="22">
        <f t="shared" si="4"/>
        <v>2.6011927420378122E-2</v>
      </c>
      <c r="K30" s="22">
        <f t="shared" si="5"/>
        <v>3.9160929990907943E-2</v>
      </c>
      <c r="L30" s="22">
        <f t="shared" si="1"/>
        <v>0.14030915576694425</v>
      </c>
      <c r="M30" s="10"/>
      <c r="N30" s="10"/>
      <c r="O30" s="9">
        <v>42095</v>
      </c>
      <c r="P30" s="21">
        <v>-2.4638742758207668E-3</v>
      </c>
      <c r="Q30" s="21">
        <v>3.0049396267837042E-3</v>
      </c>
      <c r="R30" s="21">
        <v>-2.7133695115934505E-3</v>
      </c>
      <c r="S30" s="21">
        <v>3.1182795698924792E-2</v>
      </c>
      <c r="T30" s="21">
        <v>1.13514479799792E-3</v>
      </c>
    </row>
    <row r="31" spans="1:20" x14ac:dyDescent="0.25">
      <c r="A31" s="9">
        <v>42064</v>
      </c>
      <c r="B31" s="10">
        <v>1501.7</v>
      </c>
      <c r="C31" s="10">
        <v>7288</v>
      </c>
      <c r="D31" s="10">
        <v>2432.4</v>
      </c>
      <c r="E31" s="10">
        <v>93</v>
      </c>
      <c r="F31" s="10">
        <v>11188</v>
      </c>
      <c r="G31" s="9">
        <v>42064</v>
      </c>
      <c r="H31" s="22">
        <f t="shared" si="2"/>
        <v>7.9505427359643555E-2</v>
      </c>
      <c r="I31" s="22">
        <f t="shared" si="3"/>
        <v>3.4096229975736789E-2</v>
      </c>
      <c r="J31" s="22">
        <f t="shared" si="4"/>
        <v>3.4271621736542184E-2</v>
      </c>
      <c r="K31" s="22">
        <f t="shared" si="5"/>
        <v>3.9043055091199493E-2</v>
      </c>
      <c r="L31" s="22">
        <f t="shared" si="1"/>
        <v>0.16250000000000001</v>
      </c>
      <c r="M31" s="10"/>
      <c r="N31" s="10"/>
      <c r="O31" s="9">
        <v>42064</v>
      </c>
      <c r="P31" s="21">
        <v>2.8773035555251077E-2</v>
      </c>
      <c r="Q31" s="21">
        <v>-2.1949078138723164E-4</v>
      </c>
      <c r="R31" s="21">
        <v>8.8341420928207803E-3</v>
      </c>
      <c r="S31" s="21">
        <v>-2.5157232704402573E-2</v>
      </c>
      <c r="T31" s="21">
        <v>4.9222146373009796E-3</v>
      </c>
    </row>
    <row r="32" spans="1:20" x14ac:dyDescent="0.25">
      <c r="A32" s="9">
        <v>42036</v>
      </c>
      <c r="B32" s="10">
        <v>1459.7</v>
      </c>
      <c r="C32" s="10">
        <v>7289.6</v>
      </c>
      <c r="D32" s="10">
        <v>2411.1</v>
      </c>
      <c r="E32" s="10">
        <v>95.4</v>
      </c>
      <c r="F32" s="10">
        <v>11133.2</v>
      </c>
      <c r="G32" s="9">
        <v>42036</v>
      </c>
      <c r="H32" s="22">
        <f t="shared" si="2"/>
        <v>8.3506532066508307E-2</v>
      </c>
      <c r="I32" s="22">
        <f t="shared" si="3"/>
        <v>3.6986457266416292E-2</v>
      </c>
      <c r="J32" s="22">
        <f t="shared" si="4"/>
        <v>2.7399011419805573E-2</v>
      </c>
      <c r="K32" s="22">
        <f t="shared" si="5"/>
        <v>3.9864006575506344E-2</v>
      </c>
      <c r="L32" s="22">
        <f t="shared" si="1"/>
        <v>0.16911764705882368</v>
      </c>
      <c r="M32" s="10"/>
      <c r="N32" s="10"/>
      <c r="O32" s="9">
        <v>42036</v>
      </c>
      <c r="P32" s="21">
        <v>-3.7537537537537537E-3</v>
      </c>
      <c r="Q32" s="21">
        <v>3.897373748502359E-3</v>
      </c>
      <c r="R32" s="21">
        <v>-2.4823135161970958E-3</v>
      </c>
      <c r="S32" s="21">
        <v>-2.7522935779816401E-2</v>
      </c>
      <c r="T32" s="21">
        <v>1.6644623786516953E-3</v>
      </c>
    </row>
    <row r="33" spans="1:20" x14ac:dyDescent="0.25">
      <c r="A33" s="9">
        <v>42005</v>
      </c>
      <c r="B33" s="10">
        <v>1465.2</v>
      </c>
      <c r="C33" s="10">
        <v>7261.3</v>
      </c>
      <c r="D33" s="10">
        <v>2417.1</v>
      </c>
      <c r="E33" s="10">
        <v>98.1</v>
      </c>
      <c r="F33" s="10">
        <v>11114.7</v>
      </c>
      <c r="G33" s="9">
        <v>42005</v>
      </c>
      <c r="H33" s="22">
        <f t="shared" si="2"/>
        <v>0.11464435146443518</v>
      </c>
      <c r="I33" s="22">
        <f t="shared" si="3"/>
        <v>3.3107588993540646E-2</v>
      </c>
      <c r="J33" s="22">
        <f t="shared" si="4"/>
        <v>3.4717465753424617E-2</v>
      </c>
      <c r="K33" s="22">
        <f t="shared" si="5"/>
        <v>4.20584843569815E-2</v>
      </c>
      <c r="L33" s="22">
        <f t="shared" si="1"/>
        <v>0.20812807881773387</v>
      </c>
      <c r="M33" s="10"/>
      <c r="N33" s="10"/>
      <c r="O33" s="9">
        <v>42005</v>
      </c>
      <c r="P33" s="21" t="e">
        <v>#DIV/0!</v>
      </c>
      <c r="Q33" s="21" t="e">
        <v>#DIV/0!</v>
      </c>
      <c r="R33" s="21" t="e">
        <v>#DIV/0!</v>
      </c>
      <c r="S33" s="21" t="e">
        <v>#DIV/0!</v>
      </c>
      <c r="T33" s="21" t="e">
        <v>#DIV/0!</v>
      </c>
    </row>
    <row r="34" spans="1:20" x14ac:dyDescent="0.25">
      <c r="A34" s="9">
        <v>41974</v>
      </c>
      <c r="B34" s="10">
        <v>1457.1</v>
      </c>
      <c r="C34" s="10">
        <v>7235.1</v>
      </c>
      <c r="D34" s="10">
        <v>2411.9</v>
      </c>
      <c r="E34" s="10">
        <v>93.6</v>
      </c>
      <c r="F34" s="10">
        <v>11075.8</v>
      </c>
      <c r="G34" s="9">
        <v>41974</v>
      </c>
      <c r="H34" s="22">
        <f t="shared" si="2"/>
        <v>9.6223292205837987E-2</v>
      </c>
      <c r="I34" s="22">
        <f t="shared" si="3"/>
        <v>3.0655707346258599E-2</v>
      </c>
      <c r="J34" s="22">
        <f t="shared" si="4"/>
        <v>2.7170904135258373E-2</v>
      </c>
      <c r="K34" s="22">
        <f t="shared" si="5"/>
        <v>3.6836636304915613E-2</v>
      </c>
      <c r="L34" s="22">
        <f t="shared" ref="L34:L65" si="6">(E34-E46)/E46</f>
        <v>0.13454545454545447</v>
      </c>
    </row>
    <row r="35" spans="1:20" x14ac:dyDescent="0.25">
      <c r="A35" s="9">
        <v>41944</v>
      </c>
      <c r="B35" s="10">
        <v>1455.9</v>
      </c>
      <c r="C35" s="10">
        <v>7219.8</v>
      </c>
      <c r="D35" s="10">
        <v>2408.1999999999998</v>
      </c>
      <c r="E35" s="10">
        <v>88.8</v>
      </c>
      <c r="F35" s="10">
        <v>11055.4</v>
      </c>
      <c r="G35" s="9">
        <v>41944</v>
      </c>
      <c r="H35" s="22">
        <f t="shared" si="2"/>
        <v>8.4550059594755658E-2</v>
      </c>
      <c r="I35" s="22">
        <f t="shared" si="3"/>
        <v>2.9091893895120995E-2</v>
      </c>
      <c r="J35" s="22">
        <f t="shared" si="4"/>
        <v>2.9717364347714544E-2</v>
      </c>
      <c r="K35" s="22">
        <f t="shared" si="5"/>
        <v>3.5188583842091392E-2</v>
      </c>
      <c r="L35" s="22">
        <f t="shared" si="6"/>
        <v>0.18242343541944081</v>
      </c>
    </row>
    <row r="36" spans="1:20" x14ac:dyDescent="0.25">
      <c r="A36" s="9">
        <v>41913</v>
      </c>
      <c r="B36" s="10">
        <v>1431.7</v>
      </c>
      <c r="C36" s="10">
        <v>7201.1</v>
      </c>
      <c r="D36" s="10">
        <v>2396.9</v>
      </c>
      <c r="E36" s="10">
        <v>86.9</v>
      </c>
      <c r="F36" s="10">
        <v>11004.4</v>
      </c>
      <c r="G36" s="9">
        <v>41913</v>
      </c>
      <c r="H36" s="22">
        <f t="shared" si="2"/>
        <v>7.8818476377062879E-2</v>
      </c>
      <c r="I36" s="22">
        <f t="shared" si="3"/>
        <v>3.1484107544440171E-2</v>
      </c>
      <c r="J36" s="22">
        <f t="shared" si="4"/>
        <v>2.7830188679245322E-2</v>
      </c>
      <c r="K36" s="22">
        <f t="shared" si="5"/>
        <v>3.5737479646484029E-2</v>
      </c>
      <c r="L36" s="22">
        <f t="shared" si="6"/>
        <v>0.18715846994535523</v>
      </c>
    </row>
    <row r="37" spans="1:20" x14ac:dyDescent="0.25">
      <c r="A37" s="9">
        <v>41883</v>
      </c>
      <c r="B37" s="10">
        <v>1419.5</v>
      </c>
      <c r="C37" s="10">
        <v>7162.8</v>
      </c>
      <c r="D37" s="10">
        <v>2377.8000000000002</v>
      </c>
      <c r="E37" s="10">
        <v>84.6</v>
      </c>
      <c r="F37" s="10">
        <v>10935.5</v>
      </c>
      <c r="G37" s="9">
        <v>41883</v>
      </c>
      <c r="H37" s="22">
        <f t="shared" si="2"/>
        <v>7.7828397873955957E-2</v>
      </c>
      <c r="I37" s="22">
        <f t="shared" si="3"/>
        <v>2.8133432852959751E-2</v>
      </c>
      <c r="J37" s="22">
        <f t="shared" si="4"/>
        <v>1.959607220959662E-2</v>
      </c>
      <c r="K37" s="22">
        <f t="shared" si="5"/>
        <v>3.1524435682416377E-2</v>
      </c>
      <c r="L37" s="22">
        <f t="shared" si="6"/>
        <v>9.1612903225806383E-2</v>
      </c>
    </row>
    <row r="38" spans="1:20" x14ac:dyDescent="0.25">
      <c r="A38" s="9">
        <v>41852</v>
      </c>
      <c r="B38" s="10">
        <v>1432.7</v>
      </c>
      <c r="C38" s="10">
        <v>7143.4</v>
      </c>
      <c r="D38" s="10">
        <v>2388.3000000000002</v>
      </c>
      <c r="E38" s="10">
        <v>82.5</v>
      </c>
      <c r="F38" s="10">
        <v>10937.6</v>
      </c>
      <c r="G38" s="9">
        <v>41852</v>
      </c>
      <c r="H38" s="22">
        <f t="shared" si="2"/>
        <v>8.6860870884539518E-2</v>
      </c>
      <c r="I38" s="22">
        <f t="shared" si="3"/>
        <v>2.6911244645064808E-2</v>
      </c>
      <c r="J38" s="22">
        <f t="shared" si="4"/>
        <v>3.5869188063844669E-2</v>
      </c>
      <c r="K38" s="22">
        <f t="shared" si="5"/>
        <v>3.5355591105725996E-2</v>
      </c>
      <c r="L38" s="22">
        <f t="shared" si="6"/>
        <v>4.8721071863581699E-3</v>
      </c>
    </row>
    <row r="39" spans="1:20" x14ac:dyDescent="0.25">
      <c r="A39" s="9">
        <v>41821</v>
      </c>
      <c r="B39" s="10">
        <v>1406.8</v>
      </c>
      <c r="C39" s="10">
        <v>7101.6</v>
      </c>
      <c r="D39" s="10">
        <v>2372</v>
      </c>
      <c r="E39" s="10">
        <v>81.8</v>
      </c>
      <c r="F39" s="10">
        <v>10856.5</v>
      </c>
      <c r="G39" s="9">
        <v>41821</v>
      </c>
      <c r="H39" s="22">
        <f t="shared" si="2"/>
        <v>6.9321982365460666E-2</v>
      </c>
      <c r="I39" s="22">
        <f t="shared" si="3"/>
        <v>2.4244609504579271E-2</v>
      </c>
      <c r="J39" s="22">
        <f t="shared" si="4"/>
        <v>2.2457864563127681E-2</v>
      </c>
      <c r="K39" s="22">
        <f t="shared" si="5"/>
        <v>2.8662118628008337E-2</v>
      </c>
      <c r="L39" s="22">
        <f t="shared" si="6"/>
        <v>-3.8777908343125701E-2</v>
      </c>
    </row>
    <row r="40" spans="1:20" x14ac:dyDescent="0.25">
      <c r="A40" s="9">
        <v>41791</v>
      </c>
      <c r="B40" s="10">
        <v>1405.7</v>
      </c>
      <c r="C40" s="10">
        <v>7092.1</v>
      </c>
      <c r="D40" s="10">
        <v>2363.6999999999998</v>
      </c>
      <c r="E40" s="10">
        <v>82.5</v>
      </c>
      <c r="F40" s="10">
        <v>10837.4</v>
      </c>
      <c r="G40" s="9">
        <v>41791</v>
      </c>
      <c r="H40" s="22">
        <f t="shared" si="2"/>
        <v>7.1499352084762519E-2</v>
      </c>
      <c r="I40" s="22">
        <f t="shared" si="3"/>
        <v>2.2225745542599453E-2</v>
      </c>
      <c r="J40" s="22">
        <f t="shared" si="4"/>
        <v>2.3645576198518866E-2</v>
      </c>
      <c r="K40" s="22">
        <f t="shared" si="5"/>
        <v>2.7845748212219541E-2</v>
      </c>
      <c r="L40" s="22">
        <f t="shared" si="6"/>
        <v>-1.902497027348388E-2</v>
      </c>
    </row>
    <row r="41" spans="1:20" x14ac:dyDescent="0.25">
      <c r="A41" s="9">
        <v>41760</v>
      </c>
      <c r="B41" s="10">
        <v>1394.7</v>
      </c>
      <c r="C41" s="10">
        <v>7069.8</v>
      </c>
      <c r="D41" s="10">
        <v>2357.9</v>
      </c>
      <c r="E41" s="10">
        <v>81.900000000000006</v>
      </c>
      <c r="F41" s="10">
        <v>10799.3</v>
      </c>
      <c r="G41" s="9">
        <v>41760</v>
      </c>
      <c r="H41" s="22">
        <f t="shared" si="2"/>
        <v>7.2598631085134271E-2</v>
      </c>
      <c r="I41" s="22">
        <f t="shared" si="3"/>
        <v>2.0600251187365536E-2</v>
      </c>
      <c r="J41" s="22">
        <f t="shared" si="4"/>
        <v>2.0735930735930774E-2</v>
      </c>
      <c r="K41" s="22">
        <f t="shared" si="5"/>
        <v>2.6198259150860818E-2</v>
      </c>
      <c r="L41" s="22">
        <f t="shared" si="6"/>
        <v>-3.0769230769230702E-2</v>
      </c>
    </row>
    <row r="42" spans="1:20" x14ac:dyDescent="0.25">
      <c r="A42" s="9">
        <v>41730</v>
      </c>
      <c r="B42" s="10">
        <v>1380.2</v>
      </c>
      <c r="C42" s="10">
        <v>7055</v>
      </c>
      <c r="D42" s="10">
        <v>2364.3000000000002</v>
      </c>
      <c r="E42" s="10">
        <v>84.1</v>
      </c>
      <c r="F42" s="10">
        <v>10778.6</v>
      </c>
      <c r="G42" s="9">
        <v>41730</v>
      </c>
      <c r="H42" s="22">
        <f t="shared" si="2"/>
        <v>6.2019082794706172E-2</v>
      </c>
      <c r="I42" s="22">
        <f t="shared" si="3"/>
        <v>1.922882445571308E-2</v>
      </c>
      <c r="J42" s="22">
        <f t="shared" si="4"/>
        <v>2.9254277132036165E-2</v>
      </c>
      <c r="K42" s="22">
        <f t="shared" si="5"/>
        <v>2.6103347168805524E-2</v>
      </c>
      <c r="L42" s="22">
        <f t="shared" si="6"/>
        <v>0.10078534031413597</v>
      </c>
    </row>
    <row r="43" spans="1:20" x14ac:dyDescent="0.25">
      <c r="A43" s="9">
        <v>41699</v>
      </c>
      <c r="B43" s="10">
        <v>1391.1</v>
      </c>
      <c r="C43" s="10">
        <v>7047.7</v>
      </c>
      <c r="D43" s="10">
        <v>2351.8000000000002</v>
      </c>
      <c r="E43" s="10">
        <v>80</v>
      </c>
      <c r="F43" s="10">
        <v>10767.6</v>
      </c>
      <c r="G43" s="9">
        <v>41699</v>
      </c>
      <c r="H43" s="22">
        <f t="shared" si="2"/>
        <v>7.8539308419910026E-2</v>
      </c>
      <c r="I43" s="22">
        <f t="shared" si="3"/>
        <v>1.7057507756692375E-2</v>
      </c>
      <c r="J43" s="22">
        <f t="shared" si="4"/>
        <v>2.4213918648201535E-2</v>
      </c>
      <c r="K43" s="22">
        <f t="shared" si="5"/>
        <v>2.5261133275568313E-2</v>
      </c>
      <c r="L43" s="22">
        <f t="shared" si="6"/>
        <v>1.781170483460567E-2</v>
      </c>
    </row>
    <row r="44" spans="1:20" x14ac:dyDescent="0.25">
      <c r="A44" s="9">
        <v>41671</v>
      </c>
      <c r="B44" s="10">
        <v>1347.2</v>
      </c>
      <c r="C44" s="10">
        <v>7029.6</v>
      </c>
      <c r="D44" s="10">
        <v>2346.8000000000002</v>
      </c>
      <c r="E44" s="10">
        <v>81.599999999999994</v>
      </c>
      <c r="F44" s="10">
        <v>10706.4</v>
      </c>
      <c r="G44" s="9">
        <v>41671</v>
      </c>
      <c r="H44" s="22">
        <f t="shared" si="2"/>
        <v>3.3049612759757797E-2</v>
      </c>
      <c r="I44" s="22">
        <f t="shared" si="3"/>
        <v>1.6410983068492358E-2</v>
      </c>
      <c r="J44" s="22">
        <f t="shared" si="4"/>
        <v>1.8885946251031127E-2</v>
      </c>
      <c r="K44" s="22">
        <f t="shared" si="5"/>
        <v>1.877420521262518E-2</v>
      </c>
      <c r="L44" s="22">
        <f t="shared" si="6"/>
        <v>5.1546391752577324E-2</v>
      </c>
    </row>
    <row r="45" spans="1:20" x14ac:dyDescent="0.25">
      <c r="A45" s="9">
        <v>41640</v>
      </c>
      <c r="B45" s="10">
        <v>1314.5</v>
      </c>
      <c r="C45" s="10">
        <v>7028.6</v>
      </c>
      <c r="D45" s="10">
        <v>2336</v>
      </c>
      <c r="E45" s="10">
        <v>81.2</v>
      </c>
      <c r="F45" s="10">
        <v>10666.1</v>
      </c>
      <c r="G45" s="9">
        <v>41640</v>
      </c>
      <c r="H45" s="22">
        <f t="shared" si="2"/>
        <v>1.3102119460500963E-2</v>
      </c>
      <c r="I45" s="22">
        <f t="shared" si="3"/>
        <v>1.7134091632659047E-2</v>
      </c>
      <c r="J45" s="22">
        <f t="shared" si="4"/>
        <v>1.4946124435175571E-2</v>
      </c>
      <c r="K45" s="22">
        <f t="shared" si="5"/>
        <v>1.6254585298461278E-2</v>
      </c>
      <c r="L45" s="22">
        <f t="shared" si="6"/>
        <v>0.10027100271002719</v>
      </c>
    </row>
    <row r="46" spans="1:20" x14ac:dyDescent="0.25">
      <c r="A46" s="9">
        <v>41609</v>
      </c>
      <c r="B46" s="10">
        <v>1329.2</v>
      </c>
      <c r="C46" s="10">
        <v>7019.9</v>
      </c>
      <c r="D46" s="10">
        <v>2348.1</v>
      </c>
      <c r="E46" s="10">
        <v>82.5</v>
      </c>
      <c r="F46" s="10">
        <v>10682.3</v>
      </c>
      <c r="G46" s="9">
        <v>41609</v>
      </c>
      <c r="H46" s="22">
        <f t="shared" si="2"/>
        <v>3.0947025517722868E-2</v>
      </c>
      <c r="I46" s="22">
        <f t="shared" si="3"/>
        <v>1.437778163111959E-2</v>
      </c>
      <c r="J46" s="22">
        <f t="shared" si="4"/>
        <v>2.8695347410847279E-2</v>
      </c>
      <c r="K46" s="22">
        <f t="shared" si="5"/>
        <v>1.9449348666316674E-2</v>
      </c>
      <c r="L46" s="22">
        <f t="shared" si="6"/>
        <v>0.13168724279835381</v>
      </c>
    </row>
    <row r="47" spans="1:20" x14ac:dyDescent="0.25">
      <c r="A47" s="9">
        <v>41579</v>
      </c>
      <c r="B47" s="10">
        <v>1342.4</v>
      </c>
      <c r="C47" s="10">
        <v>7015.7</v>
      </c>
      <c r="D47" s="10">
        <v>2338.6999999999998</v>
      </c>
      <c r="E47" s="10">
        <v>75.099999999999994</v>
      </c>
      <c r="F47" s="10">
        <v>10679.6</v>
      </c>
      <c r="G47" s="9">
        <v>41579</v>
      </c>
      <c r="H47" s="22">
        <f t="shared" si="2"/>
        <v>5.8424662934637023E-2</v>
      </c>
      <c r="I47" s="22">
        <f t="shared" si="3"/>
        <v>1.34779845140414E-2</v>
      </c>
      <c r="J47" s="22">
        <f t="shared" si="4"/>
        <v>2.7819284521402709E-2</v>
      </c>
      <c r="K47" s="22">
        <f t="shared" si="5"/>
        <v>2.1550940761217979E-2</v>
      </c>
      <c r="L47" s="22">
        <f t="shared" si="6"/>
        <v>-9.1898428053204459E-2</v>
      </c>
    </row>
    <row r="48" spans="1:20" x14ac:dyDescent="0.25">
      <c r="A48" s="9">
        <v>41548</v>
      </c>
      <c r="B48" s="10">
        <v>1327.1</v>
      </c>
      <c r="C48" s="10">
        <v>6981.3</v>
      </c>
      <c r="D48" s="10">
        <v>2332</v>
      </c>
      <c r="E48" s="10">
        <v>73.2</v>
      </c>
      <c r="F48" s="10">
        <v>10624.7</v>
      </c>
      <c r="G48" s="9">
        <v>41548</v>
      </c>
      <c r="H48" s="22">
        <f t="shared" si="2"/>
        <v>6.8174500965872353E-2</v>
      </c>
      <c r="I48" s="22">
        <f t="shared" si="3"/>
        <v>9.8215060606938048E-3</v>
      </c>
      <c r="J48" s="22">
        <f t="shared" si="4"/>
        <v>2.2807017543859651E-2</v>
      </c>
      <c r="K48" s="22">
        <f t="shared" si="5"/>
        <v>1.8970163711170253E-2</v>
      </c>
      <c r="L48" s="22">
        <f t="shared" si="6"/>
        <v>-0.11380145278450354</v>
      </c>
    </row>
    <row r="49" spans="1:12" x14ac:dyDescent="0.25">
      <c r="A49" s="9">
        <v>41518</v>
      </c>
      <c r="B49" s="10">
        <v>1317</v>
      </c>
      <c r="C49" s="10">
        <v>6966.8</v>
      </c>
      <c r="D49" s="10">
        <v>2332.1</v>
      </c>
      <c r="E49" s="10">
        <v>77.5</v>
      </c>
      <c r="F49" s="10">
        <v>10601.3</v>
      </c>
      <c r="G49" s="9">
        <v>41518</v>
      </c>
      <c r="H49" s="22">
        <f t="shared" si="2"/>
        <v>4.5238095238095237E-2</v>
      </c>
      <c r="I49" s="22">
        <f t="shared" si="3"/>
        <v>7.7970171707967056E-3</v>
      </c>
      <c r="J49" s="22">
        <f t="shared" si="4"/>
        <v>2.1954425942155964E-2</v>
      </c>
      <c r="K49" s="22">
        <f t="shared" si="5"/>
        <v>1.503212278467681E-2</v>
      </c>
      <c r="L49" s="22">
        <f t="shared" si="6"/>
        <v>-1.0217113665389492E-2</v>
      </c>
    </row>
    <row r="50" spans="1:12" x14ac:dyDescent="0.25">
      <c r="A50" s="9">
        <v>41487</v>
      </c>
      <c r="B50" s="10">
        <v>1318.2</v>
      </c>
      <c r="C50" s="10">
        <v>6956.2</v>
      </c>
      <c r="D50" s="10">
        <v>2305.6</v>
      </c>
      <c r="E50" s="10">
        <v>82.1</v>
      </c>
      <c r="F50" s="10">
        <v>10564.1</v>
      </c>
      <c r="G50" s="9">
        <v>41487</v>
      </c>
      <c r="H50" s="22">
        <f t="shared" si="2"/>
        <v>6.5987384764677456E-2</v>
      </c>
      <c r="I50" s="22">
        <f t="shared" si="3"/>
        <v>8.6858170323216265E-3</v>
      </c>
      <c r="J50" s="22">
        <f t="shared" si="4"/>
        <v>1.0651821329943334E-2</v>
      </c>
      <c r="K50" s="22">
        <f t="shared" si="5"/>
        <v>1.5202913731633086E-2</v>
      </c>
      <c r="L50" s="22">
        <f t="shared" si="6"/>
        <v>0.10497981157469714</v>
      </c>
    </row>
    <row r="51" spans="1:12" x14ac:dyDescent="0.25">
      <c r="A51" s="9">
        <v>41456</v>
      </c>
      <c r="B51" s="10">
        <v>1315.6</v>
      </c>
      <c r="C51" s="10">
        <v>6933.5</v>
      </c>
      <c r="D51" s="10">
        <v>2319.9</v>
      </c>
      <c r="E51" s="10">
        <v>85.1</v>
      </c>
      <c r="F51" s="10">
        <v>10554</v>
      </c>
      <c r="G51" s="9">
        <v>41456</v>
      </c>
      <c r="H51" s="22">
        <f t="shared" si="2"/>
        <v>6.9506544183399729E-2</v>
      </c>
      <c r="I51" s="22">
        <f t="shared" si="3"/>
        <v>1.9508670520231213E-3</v>
      </c>
      <c r="J51" s="22">
        <f t="shared" si="4"/>
        <v>1.7544629150401333E-2</v>
      </c>
      <c r="K51" s="22">
        <f t="shared" si="5"/>
        <v>1.2646082401028503E-2</v>
      </c>
      <c r="L51" s="22">
        <f t="shared" si="6"/>
        <v>0.17704011065006911</v>
      </c>
    </row>
    <row r="52" spans="1:12" x14ac:dyDescent="0.25">
      <c r="A52" s="9">
        <v>41426</v>
      </c>
      <c r="B52" s="10">
        <v>1311.9</v>
      </c>
      <c r="C52" s="10">
        <v>6937.9</v>
      </c>
      <c r="D52" s="10">
        <v>2309.1</v>
      </c>
      <c r="E52" s="10">
        <v>84.1</v>
      </c>
      <c r="F52" s="10">
        <v>10543.8</v>
      </c>
      <c r="G52" s="9">
        <v>41426</v>
      </c>
      <c r="H52" s="22">
        <f t="shared" si="2"/>
        <v>7.453517896633631E-2</v>
      </c>
      <c r="I52" s="22">
        <f t="shared" si="3"/>
        <v>4.560986910691533E-3</v>
      </c>
      <c r="J52" s="22">
        <f t="shared" si="4"/>
        <v>1.7045454545454464E-2</v>
      </c>
      <c r="K52" s="22">
        <f t="shared" si="5"/>
        <v>1.4773394415945643E-2</v>
      </c>
      <c r="L52" s="22">
        <f t="shared" si="6"/>
        <v>0.1489071038251365</v>
      </c>
    </row>
    <row r="53" spans="1:12" x14ac:dyDescent="0.25">
      <c r="A53" s="9">
        <v>41395</v>
      </c>
      <c r="B53" s="10">
        <v>1300.3</v>
      </c>
      <c r="C53" s="10">
        <v>6927.1</v>
      </c>
      <c r="D53" s="10">
        <v>2310</v>
      </c>
      <c r="E53" s="10">
        <v>84.5</v>
      </c>
      <c r="F53" s="10">
        <v>10523.6</v>
      </c>
      <c r="G53" s="9">
        <v>41395</v>
      </c>
      <c r="H53" s="22">
        <f t="shared" si="2"/>
        <v>6.512123197903015E-2</v>
      </c>
      <c r="I53" s="22">
        <f t="shared" si="3"/>
        <v>2.9826974589155669E-3</v>
      </c>
      <c r="J53" s="22">
        <f t="shared" si="4"/>
        <v>1.3246776032985269E-2</v>
      </c>
      <c r="K53" s="22">
        <f t="shared" si="5"/>
        <v>1.1865156439299208E-2</v>
      </c>
      <c r="L53" s="22">
        <f t="shared" si="6"/>
        <v>6.5573770491803324E-2</v>
      </c>
    </row>
    <row r="54" spans="1:12" x14ac:dyDescent="0.25">
      <c r="A54" s="9">
        <v>41365</v>
      </c>
      <c r="B54" s="10">
        <v>1299.5999999999999</v>
      </c>
      <c r="C54" s="10">
        <v>6921.9</v>
      </c>
      <c r="D54" s="10">
        <v>2297.1</v>
      </c>
      <c r="E54" s="10">
        <v>76.400000000000006</v>
      </c>
      <c r="F54" s="10">
        <v>10504.4</v>
      </c>
      <c r="G54" s="9">
        <v>41365</v>
      </c>
      <c r="H54" s="22">
        <f t="shared" si="2"/>
        <v>6.1244487996080357E-2</v>
      </c>
      <c r="I54" s="22">
        <f t="shared" si="3"/>
        <v>2.4475018102823516E-3</v>
      </c>
      <c r="J54" s="22">
        <f t="shared" si="4"/>
        <v>8.6502151576358204E-3</v>
      </c>
      <c r="K54" s="22">
        <f t="shared" si="5"/>
        <v>1.0087023414587205E-2</v>
      </c>
      <c r="L54" s="22">
        <f t="shared" si="6"/>
        <v>0</v>
      </c>
    </row>
    <row r="55" spans="1:12" x14ac:dyDescent="0.25">
      <c r="A55" s="9">
        <v>41334</v>
      </c>
      <c r="B55" s="10">
        <v>1289.8</v>
      </c>
      <c r="C55" s="10">
        <v>6929.5</v>
      </c>
      <c r="D55" s="10">
        <v>2296.1999999999998</v>
      </c>
      <c r="E55" s="10">
        <v>78.599999999999994</v>
      </c>
      <c r="F55" s="10">
        <v>10502.3</v>
      </c>
      <c r="G55" s="9">
        <v>41334</v>
      </c>
      <c r="H55" s="22">
        <f t="shared" si="2"/>
        <v>5.6347256347256312E-2</v>
      </c>
      <c r="I55" s="22">
        <f t="shared" si="3"/>
        <v>4.9890501950660086E-3</v>
      </c>
      <c r="J55" s="22">
        <f t="shared" si="4"/>
        <v>9.0082172518346007E-3</v>
      </c>
      <c r="K55" s="22">
        <f t="shared" si="5"/>
        <v>1.1324352171945124E-2</v>
      </c>
      <c r="L55" s="22">
        <f t="shared" si="6"/>
        <v>3.1496062992125873E-2</v>
      </c>
    </row>
    <row r="56" spans="1:12" x14ac:dyDescent="0.25">
      <c r="A56" s="9">
        <v>41306</v>
      </c>
      <c r="B56" s="10">
        <v>1304.0999999999999</v>
      </c>
      <c r="C56" s="10">
        <v>6916.1</v>
      </c>
      <c r="D56" s="10">
        <v>2303.3000000000002</v>
      </c>
      <c r="E56" s="10">
        <v>77.599999999999994</v>
      </c>
      <c r="F56" s="10">
        <v>10509.1</v>
      </c>
      <c r="G56" s="9">
        <v>41306</v>
      </c>
      <c r="H56" s="22">
        <f t="shared" si="2"/>
        <v>7.1745562130177479E-2</v>
      </c>
      <c r="I56" s="22">
        <f t="shared" si="3"/>
        <v>7.2347383195149823E-4</v>
      </c>
      <c r="J56" s="22">
        <f t="shared" si="4"/>
        <v>1.1594712108568708E-2</v>
      </c>
      <c r="K56" s="22">
        <f t="shared" si="5"/>
        <v>1.068474706674364E-2</v>
      </c>
      <c r="L56" s="22">
        <f t="shared" si="6"/>
        <v>3.0544488711819352E-2</v>
      </c>
    </row>
    <row r="57" spans="1:12" x14ac:dyDescent="0.25">
      <c r="A57" s="9">
        <v>41275</v>
      </c>
      <c r="B57" s="10">
        <v>1297.5</v>
      </c>
      <c r="C57" s="10">
        <v>6910.2</v>
      </c>
      <c r="D57" s="10">
        <v>2301.6</v>
      </c>
      <c r="E57" s="10">
        <v>73.8</v>
      </c>
      <c r="F57" s="10">
        <v>10495.5</v>
      </c>
      <c r="G57" s="9">
        <v>41275</v>
      </c>
      <c r="H57" s="22">
        <f t="shared" si="2"/>
        <v>7.8015952143569378E-2</v>
      </c>
      <c r="I57" s="22">
        <f t="shared" si="3"/>
        <v>3.2375615209280307E-3</v>
      </c>
      <c r="J57" s="22">
        <f t="shared" si="4"/>
        <v>1.4367562802996874E-2</v>
      </c>
      <c r="K57" s="22">
        <f t="shared" si="5"/>
        <v>1.3627057096500075E-2</v>
      </c>
      <c r="L57" s="22">
        <f t="shared" si="6"/>
        <v>-1.6000000000000038E-2</v>
      </c>
    </row>
    <row r="58" spans="1:12" x14ac:dyDescent="0.25">
      <c r="A58" s="9">
        <v>41244</v>
      </c>
      <c r="B58" s="10">
        <v>1289.3</v>
      </c>
      <c r="C58" s="10">
        <v>6920.4</v>
      </c>
      <c r="D58" s="10">
        <v>2282.6</v>
      </c>
      <c r="E58" s="10">
        <v>72.900000000000006</v>
      </c>
      <c r="F58" s="10">
        <v>10478.5</v>
      </c>
      <c r="G58" s="9">
        <v>41244</v>
      </c>
      <c r="H58" s="22">
        <f t="shared" si="2"/>
        <v>8.7191162829918081E-2</v>
      </c>
      <c r="I58" s="22">
        <f t="shared" si="3"/>
        <v>6.3694267515922503E-3</v>
      </c>
      <c r="J58" s="22">
        <f t="shared" si="4"/>
        <v>1.3003150934185295E-2</v>
      </c>
      <c r="K58" s="22">
        <f t="shared" si="5"/>
        <v>1.632364066652434E-2</v>
      </c>
      <c r="L58" s="22">
        <f t="shared" si="6"/>
        <v>4.2918454935622317E-2</v>
      </c>
    </row>
    <row r="59" spans="1:12" x14ac:dyDescent="0.25">
      <c r="A59" s="9">
        <v>41214</v>
      </c>
      <c r="B59" s="10">
        <v>1268.3</v>
      </c>
      <c r="C59" s="10">
        <v>6922.4</v>
      </c>
      <c r="D59" s="10">
        <v>2275.4</v>
      </c>
      <c r="E59" s="10">
        <v>82.7</v>
      </c>
      <c r="F59" s="10">
        <v>10454.299999999999</v>
      </c>
      <c r="G59" s="9">
        <v>41214</v>
      </c>
      <c r="H59" s="22">
        <f t="shared" si="2"/>
        <v>7.7112526539278095E-2</v>
      </c>
      <c r="I59" s="22">
        <f t="shared" si="3"/>
        <v>6.6602681557745499E-3</v>
      </c>
      <c r="J59" s="22">
        <f t="shared" si="4"/>
        <v>5.168529398772043E-3</v>
      </c>
      <c r="K59" s="22">
        <f t="shared" si="5"/>
        <v>1.367166668282703E-2</v>
      </c>
      <c r="L59" s="22">
        <f t="shared" si="6"/>
        <v>0.29827315541601257</v>
      </c>
    </row>
    <row r="60" spans="1:12" x14ac:dyDescent="0.25">
      <c r="A60" s="9">
        <v>41183</v>
      </c>
      <c r="B60" s="10">
        <v>1242.4000000000001</v>
      </c>
      <c r="C60" s="10">
        <v>6913.4</v>
      </c>
      <c r="D60" s="10">
        <v>2280</v>
      </c>
      <c r="E60" s="10">
        <v>82.6</v>
      </c>
      <c r="F60" s="10">
        <v>10426.9</v>
      </c>
      <c r="G60" s="9">
        <v>41183</v>
      </c>
      <c r="H60" s="22">
        <f t="shared" si="2"/>
        <v>5.1811716898069793E-2</v>
      </c>
      <c r="I60" s="22">
        <f t="shared" si="3"/>
        <v>4.8546511627906444E-3</v>
      </c>
      <c r="J60" s="22">
        <f t="shared" si="4"/>
        <v>4.4052863436123352E-3</v>
      </c>
      <c r="K60" s="22">
        <f t="shared" si="5"/>
        <v>9.6932253941201894E-3</v>
      </c>
      <c r="L60" s="22">
        <f t="shared" si="6"/>
        <v>0.35855263157894735</v>
      </c>
    </row>
    <row r="61" spans="1:12" x14ac:dyDescent="0.25">
      <c r="A61" s="9">
        <v>41153</v>
      </c>
      <c r="B61" s="10">
        <v>1260</v>
      </c>
      <c r="C61" s="10">
        <v>6912.9</v>
      </c>
      <c r="D61" s="10">
        <v>2282</v>
      </c>
      <c r="E61" s="10">
        <v>78.3</v>
      </c>
      <c r="F61" s="10">
        <v>10444.299999999999</v>
      </c>
      <c r="G61" s="9">
        <v>41153</v>
      </c>
      <c r="H61" s="22">
        <f t="shared" si="2"/>
        <v>8.4617371094086208E-2</v>
      </c>
      <c r="I61" s="22">
        <f t="shared" si="3"/>
        <v>4.4315936301290246E-3</v>
      </c>
      <c r="J61" s="22">
        <f t="shared" si="4"/>
        <v>1.0807937632884519E-2</v>
      </c>
      <c r="K61" s="22">
        <f t="shared" si="5"/>
        <v>1.4216490740830619E-2</v>
      </c>
      <c r="L61" s="22">
        <f t="shared" si="6"/>
        <v>0.31596638655462178</v>
      </c>
    </row>
    <row r="62" spans="1:12" x14ac:dyDescent="0.25">
      <c r="A62" s="9">
        <v>41122</v>
      </c>
      <c r="B62" s="10">
        <v>1236.5999999999999</v>
      </c>
      <c r="C62" s="10">
        <v>6896.3</v>
      </c>
      <c r="D62" s="10">
        <v>2281.3000000000002</v>
      </c>
      <c r="E62" s="10">
        <v>74.3</v>
      </c>
      <c r="F62" s="10">
        <v>10405.9</v>
      </c>
      <c r="G62" s="9">
        <v>41122</v>
      </c>
      <c r="H62" s="22">
        <f t="shared" si="2"/>
        <v>8.4832002807263635E-2</v>
      </c>
      <c r="I62" s="22">
        <f t="shared" si="3"/>
        <v>2.8502043131153555E-3</v>
      </c>
      <c r="J62" s="22">
        <f t="shared" si="4"/>
        <v>1.0632171177955963E-2</v>
      </c>
      <c r="K62" s="22">
        <f t="shared" si="5"/>
        <v>1.3074886093695165E-2</v>
      </c>
      <c r="L62" s="22">
        <f t="shared" si="6"/>
        <v>0.33154121863799285</v>
      </c>
    </row>
    <row r="63" spans="1:12" x14ac:dyDescent="0.25">
      <c r="A63" s="9">
        <v>41091</v>
      </c>
      <c r="B63" s="10">
        <v>1230.0999999999999</v>
      </c>
      <c r="C63" s="10">
        <v>6920</v>
      </c>
      <c r="D63" s="10">
        <v>2279.9</v>
      </c>
      <c r="E63" s="10">
        <v>72.3</v>
      </c>
      <c r="F63" s="10">
        <v>10422.200000000001</v>
      </c>
      <c r="G63" s="9">
        <v>41091</v>
      </c>
      <c r="H63" s="22">
        <f t="shared" si="2"/>
        <v>7.4980337324128246E-2</v>
      </c>
      <c r="I63" s="22">
        <f t="shared" si="3"/>
        <v>7.1460798439797356E-3</v>
      </c>
      <c r="J63" s="22">
        <f t="shared" si="4"/>
        <v>6.8895464381927779E-3</v>
      </c>
      <c r="K63" s="22">
        <f t="shared" si="5"/>
        <v>1.4108901257151753E-2</v>
      </c>
      <c r="L63" s="22">
        <f t="shared" si="6"/>
        <v>0.13500784929356349</v>
      </c>
    </row>
    <row r="64" spans="1:12" x14ac:dyDescent="0.25">
      <c r="A64" s="9">
        <v>41061</v>
      </c>
      <c r="B64" s="10">
        <v>1220.9000000000001</v>
      </c>
      <c r="C64" s="10">
        <v>6906.4</v>
      </c>
      <c r="D64" s="10">
        <v>2270.4</v>
      </c>
      <c r="E64" s="10">
        <v>73.2</v>
      </c>
      <c r="F64" s="10">
        <v>10390.299999999999</v>
      </c>
      <c r="G64" s="9">
        <v>41061</v>
      </c>
      <c r="H64" s="22">
        <f t="shared" si="2"/>
        <v>8.3414677433667581E-2</v>
      </c>
      <c r="I64" s="22">
        <f t="shared" si="3"/>
        <v>8.1011253995825379E-3</v>
      </c>
      <c r="J64" s="22">
        <f t="shared" si="4"/>
        <v>-3.5223670306433919E-4</v>
      </c>
      <c r="K64" s="22">
        <f t="shared" si="5"/>
        <v>1.3855956597679617E-2</v>
      </c>
      <c r="L64" s="22">
        <f t="shared" si="6"/>
        <v>2.3776223776223817E-2</v>
      </c>
    </row>
    <row r="65" spans="1:12" x14ac:dyDescent="0.25">
      <c r="A65" s="9">
        <v>41030</v>
      </c>
      <c r="B65" s="10">
        <v>1220.8</v>
      </c>
      <c r="C65" s="10">
        <v>6906.5</v>
      </c>
      <c r="D65" s="10">
        <v>2279.8000000000002</v>
      </c>
      <c r="E65" s="10">
        <v>79.3</v>
      </c>
      <c r="F65" s="10">
        <v>10400.200000000001</v>
      </c>
      <c r="G65" s="9">
        <v>41030</v>
      </c>
      <c r="H65" s="22">
        <f t="shared" si="2"/>
        <v>7.8731112485640992E-2</v>
      </c>
      <c r="I65" s="22">
        <f t="shared" si="3"/>
        <v>9.5008404589636778E-3</v>
      </c>
      <c r="J65" s="22">
        <f t="shared" si="4"/>
        <v>9.6545615589017642E-3</v>
      </c>
      <c r="K65" s="22">
        <f t="shared" si="5"/>
        <v>1.6687032601789015E-2</v>
      </c>
      <c r="L65" s="22">
        <f t="shared" si="6"/>
        <v>6.7294751009421269E-2</v>
      </c>
    </row>
    <row r="66" spans="1:12" x14ac:dyDescent="0.25">
      <c r="A66" s="9">
        <v>41000</v>
      </c>
      <c r="B66" s="10">
        <v>1224.5999999999999</v>
      </c>
      <c r="C66" s="10">
        <v>6905</v>
      </c>
      <c r="D66" s="10">
        <v>2277.4</v>
      </c>
      <c r="E66" s="10">
        <v>76.400000000000006</v>
      </c>
      <c r="F66" s="10">
        <v>10399.5</v>
      </c>
      <c r="G66" s="9">
        <v>41000</v>
      </c>
      <c r="H66" s="22">
        <f t="shared" si="2"/>
        <v>7.0454545454545381E-2</v>
      </c>
      <c r="I66" s="22">
        <f t="shared" si="3"/>
        <v>1.1677142396671182E-2</v>
      </c>
      <c r="J66" s="22">
        <f t="shared" si="4"/>
        <v>4.3217498677016151E-3</v>
      </c>
      <c r="K66" s="22">
        <f t="shared" si="5"/>
        <v>1.6052446459277715E-2</v>
      </c>
      <c r="L66" s="22">
        <f t="shared" ref="L66:L97" si="7">(E66-E78)/E78</f>
        <v>9.4555873925501563E-2</v>
      </c>
    </row>
    <row r="67" spans="1:12" x14ac:dyDescent="0.25">
      <c r="A67" s="9">
        <v>40969</v>
      </c>
      <c r="B67" s="10">
        <v>1221</v>
      </c>
      <c r="C67" s="10">
        <v>6895.1</v>
      </c>
      <c r="D67" s="10">
        <v>2275.6999999999998</v>
      </c>
      <c r="E67" s="10">
        <v>76.2</v>
      </c>
      <c r="F67" s="10">
        <v>10384.700000000001</v>
      </c>
      <c r="G67" s="9">
        <v>40969</v>
      </c>
      <c r="H67" s="22">
        <f t="shared" ref="H67:H130" si="8">(B67-B79)/B79</f>
        <v>5.9436008676789588E-2</v>
      </c>
      <c r="I67" s="22">
        <f t="shared" ref="I67:I130" si="9">(C67-C79)/C79</f>
        <v>9.6497393545364827E-3</v>
      </c>
      <c r="J67" s="22">
        <f t="shared" ref="J67:J130" si="10">(D67-D79)/D79</f>
        <v>6.5015479876160184E-3</v>
      </c>
      <c r="K67" s="22">
        <f t="shared" ref="K67:K130" si="11">(F67-F79)/F79</f>
        <v>1.4111052518505496E-2</v>
      </c>
      <c r="L67" s="22">
        <f t="shared" si="7"/>
        <v>0.12888888888888894</v>
      </c>
    </row>
    <row r="68" spans="1:12" x14ac:dyDescent="0.25">
      <c r="A68" s="9">
        <v>40940</v>
      </c>
      <c r="B68" s="10">
        <v>1216.8</v>
      </c>
      <c r="C68" s="10">
        <v>6911.1</v>
      </c>
      <c r="D68" s="10">
        <v>2276.9</v>
      </c>
      <c r="E68" s="10">
        <v>75.3</v>
      </c>
      <c r="F68" s="10">
        <v>10398</v>
      </c>
      <c r="G68" s="9">
        <v>40940</v>
      </c>
      <c r="H68" s="22">
        <f t="shared" si="8"/>
        <v>7.0938215102974739E-2</v>
      </c>
      <c r="I68" s="22">
        <f t="shared" si="9"/>
        <v>1.5248336344806337E-2</v>
      </c>
      <c r="J68" s="22">
        <f t="shared" si="10"/>
        <v>4.0126995325866074E-3</v>
      </c>
      <c r="K68" s="22">
        <f t="shared" si="11"/>
        <v>1.8413320274240939E-2</v>
      </c>
      <c r="L68" s="22">
        <f t="shared" si="7"/>
        <v>-2.8387096774193585E-2</v>
      </c>
    </row>
    <row r="69" spans="1:12" x14ac:dyDescent="0.25">
      <c r="A69" s="9">
        <v>40909</v>
      </c>
      <c r="B69" s="10">
        <v>1203.5999999999999</v>
      </c>
      <c r="C69" s="10">
        <v>6887.9</v>
      </c>
      <c r="D69" s="10">
        <v>2269</v>
      </c>
      <c r="E69" s="10">
        <v>75</v>
      </c>
      <c r="F69" s="10">
        <v>10354.4</v>
      </c>
      <c r="G69" s="9">
        <v>40909</v>
      </c>
      <c r="H69" s="22">
        <f t="shared" si="8"/>
        <v>5.8947738870314979E-2</v>
      </c>
      <c r="I69" s="22">
        <f t="shared" si="9"/>
        <v>1.3000955952643523E-2</v>
      </c>
      <c r="J69" s="22">
        <f t="shared" si="10"/>
        <v>1.1471937875043722E-3</v>
      </c>
      <c r="K69" s="22">
        <f t="shared" si="11"/>
        <v>1.501784103830911E-2</v>
      </c>
      <c r="L69" s="22">
        <f t="shared" si="7"/>
        <v>1.078167115902961E-2</v>
      </c>
    </row>
    <row r="70" spans="1:12" x14ac:dyDescent="0.25">
      <c r="A70" s="9">
        <v>40878</v>
      </c>
      <c r="B70" s="10">
        <v>1185.9000000000001</v>
      </c>
      <c r="C70" s="10">
        <v>6876.6</v>
      </c>
      <c r="D70" s="10">
        <v>2253.3000000000002</v>
      </c>
      <c r="E70" s="10">
        <v>69.900000000000006</v>
      </c>
      <c r="F70" s="10">
        <v>10310.200000000001</v>
      </c>
      <c r="G70" s="9">
        <v>40878</v>
      </c>
      <c r="H70" s="22">
        <f t="shared" si="8"/>
        <v>5.0491629019399409E-2</v>
      </c>
      <c r="I70" s="22">
        <f t="shared" si="9"/>
        <v>1.1071412818137736E-2</v>
      </c>
      <c r="J70" s="22">
        <f t="shared" si="10"/>
        <v>-1.8604651162789892E-3</v>
      </c>
      <c r="K70" s="22">
        <f t="shared" si="11"/>
        <v>1.2153459514647087E-2</v>
      </c>
      <c r="L70" s="22">
        <f t="shared" si="7"/>
        <v>-6.1744966442952944E-2</v>
      </c>
    </row>
    <row r="71" spans="1:12" x14ac:dyDescent="0.25">
      <c r="A71" s="9">
        <v>40848</v>
      </c>
      <c r="B71" s="10">
        <v>1177.5</v>
      </c>
      <c r="C71" s="10">
        <v>6876.6</v>
      </c>
      <c r="D71" s="10">
        <v>2263.6999999999998</v>
      </c>
      <c r="E71" s="10">
        <v>63.7</v>
      </c>
      <c r="F71" s="10">
        <v>10313.299999999999</v>
      </c>
      <c r="G71" s="9">
        <v>40848</v>
      </c>
      <c r="H71" s="22">
        <f t="shared" si="8"/>
        <v>4.5551411827384085E-2</v>
      </c>
      <c r="I71" s="22">
        <f t="shared" si="9"/>
        <v>1.2754050073637757E-2</v>
      </c>
      <c r="J71" s="22">
        <f t="shared" si="10"/>
        <v>1.5485355278293958E-3</v>
      </c>
      <c r="K71" s="22">
        <f t="shared" si="11"/>
        <v>1.3572214796760608E-2</v>
      </c>
      <c r="L71" s="22">
        <f t="shared" si="7"/>
        <v>-0.11033519553072614</v>
      </c>
    </row>
    <row r="72" spans="1:12" x14ac:dyDescent="0.25">
      <c r="A72" s="9">
        <v>40817</v>
      </c>
      <c r="B72" s="10">
        <v>1181.2</v>
      </c>
      <c r="C72" s="10">
        <v>6880</v>
      </c>
      <c r="D72" s="10">
        <v>2270</v>
      </c>
      <c r="E72" s="10">
        <v>60.8</v>
      </c>
      <c r="F72" s="10">
        <v>10326.799999999999</v>
      </c>
      <c r="G72" s="9">
        <v>40817</v>
      </c>
      <c r="H72" s="22">
        <f t="shared" si="8"/>
        <v>4.7906316536550746E-2</v>
      </c>
      <c r="I72" s="22">
        <f t="shared" si="9"/>
        <v>1.6909069409956196E-2</v>
      </c>
      <c r="J72" s="22">
        <f t="shared" si="10"/>
        <v>1.0865692910580732E-2</v>
      </c>
      <c r="K72" s="22">
        <f t="shared" si="11"/>
        <v>1.8743587719990532E-2</v>
      </c>
      <c r="L72" s="22">
        <f t="shared" si="7"/>
        <v>-0.10192023633677999</v>
      </c>
    </row>
    <row r="73" spans="1:12" x14ac:dyDescent="0.25">
      <c r="A73" s="9">
        <v>40787</v>
      </c>
      <c r="B73" s="10">
        <v>1161.7</v>
      </c>
      <c r="C73" s="10">
        <v>6882.4</v>
      </c>
      <c r="D73" s="10">
        <v>2257.6</v>
      </c>
      <c r="E73" s="10">
        <v>59.5</v>
      </c>
      <c r="F73" s="10">
        <v>10297.9</v>
      </c>
      <c r="G73" s="9">
        <v>40787</v>
      </c>
      <c r="H73" s="22">
        <f t="shared" si="8"/>
        <v>5.7821890366053542E-2</v>
      </c>
      <c r="I73" s="22">
        <f t="shared" si="9"/>
        <v>1.923731951129206E-2</v>
      </c>
      <c r="J73" s="22">
        <f t="shared" si="10"/>
        <v>9.2087617344657619E-3</v>
      </c>
      <c r="K73" s="22">
        <f t="shared" si="11"/>
        <v>2.0897978606338716E-2</v>
      </c>
      <c r="L73" s="22">
        <f t="shared" si="7"/>
        <v>-0.12756598240469211</v>
      </c>
    </row>
    <row r="74" spans="1:12" x14ac:dyDescent="0.25">
      <c r="A74" s="9">
        <v>40756</v>
      </c>
      <c r="B74" s="10">
        <v>1139.9000000000001</v>
      </c>
      <c r="C74" s="10">
        <v>6876.7</v>
      </c>
      <c r="D74" s="10">
        <v>2257.3000000000002</v>
      </c>
      <c r="E74" s="10">
        <v>55.8</v>
      </c>
      <c r="F74" s="10">
        <v>10271.6</v>
      </c>
      <c r="G74" s="9">
        <v>40756</v>
      </c>
      <c r="H74" s="22">
        <f t="shared" si="8"/>
        <v>4.1384980814909725E-2</v>
      </c>
      <c r="I74" s="22">
        <f t="shared" si="9"/>
        <v>1.8951517306780411E-2</v>
      </c>
      <c r="J74" s="22">
        <f t="shared" si="10"/>
        <v>1.1289816764482001E-2</v>
      </c>
      <c r="K74" s="22">
        <f t="shared" si="11"/>
        <v>1.9533886528764949E-2</v>
      </c>
      <c r="L74" s="22">
        <f t="shared" si="7"/>
        <v>-0.19013062409288836</v>
      </c>
    </row>
    <row r="75" spans="1:12" x14ac:dyDescent="0.25">
      <c r="A75" s="9">
        <v>40725</v>
      </c>
      <c r="B75" s="10">
        <v>1144.3</v>
      </c>
      <c r="C75" s="10">
        <v>6870.9</v>
      </c>
      <c r="D75" s="10">
        <v>2264.3000000000002</v>
      </c>
      <c r="E75" s="10">
        <v>63.7</v>
      </c>
      <c r="F75" s="10">
        <v>10277.200000000001</v>
      </c>
      <c r="G75" s="9">
        <v>40725</v>
      </c>
      <c r="H75" s="22">
        <f t="shared" si="8"/>
        <v>5.1263206247129038E-2</v>
      </c>
      <c r="I75" s="22">
        <f t="shared" si="9"/>
        <v>2.0829928536407777E-2</v>
      </c>
      <c r="J75" s="22">
        <f t="shared" si="10"/>
        <v>2.5080356738648234E-2</v>
      </c>
      <c r="K75" s="22">
        <f t="shared" si="11"/>
        <v>2.4911741827393055E-2</v>
      </c>
      <c r="L75" s="22">
        <f t="shared" si="7"/>
        <v>-6.0471976401179857E-2</v>
      </c>
    </row>
    <row r="76" spans="1:12" x14ac:dyDescent="0.25">
      <c r="A76" s="9">
        <v>40695</v>
      </c>
      <c r="B76" s="10">
        <v>1126.9000000000001</v>
      </c>
      <c r="C76" s="10">
        <v>6850.9</v>
      </c>
      <c r="D76" s="10">
        <v>2271.1999999999998</v>
      </c>
      <c r="E76" s="10">
        <v>71.5</v>
      </c>
      <c r="F76" s="10">
        <v>10248.299999999999</v>
      </c>
      <c r="G76" s="9">
        <v>40695</v>
      </c>
      <c r="H76" s="22">
        <f t="shared" si="8"/>
        <v>4.2364258625474223E-2</v>
      </c>
      <c r="I76" s="22">
        <f t="shared" si="9"/>
        <v>1.899393146120892E-2</v>
      </c>
      <c r="J76" s="22">
        <f t="shared" si="10"/>
        <v>2.4355042395814541E-2</v>
      </c>
      <c r="K76" s="22">
        <f t="shared" si="11"/>
        <v>2.2661956651897828E-2</v>
      </c>
      <c r="L76" s="22">
        <f t="shared" si="7"/>
        <v>-5.921052631578947E-2</v>
      </c>
    </row>
    <row r="77" spans="1:12" x14ac:dyDescent="0.25">
      <c r="A77" s="9">
        <v>40664</v>
      </c>
      <c r="B77" s="10">
        <v>1131.7</v>
      </c>
      <c r="C77" s="10">
        <v>6841.5</v>
      </c>
      <c r="D77" s="10">
        <v>2258</v>
      </c>
      <c r="E77" s="10">
        <v>74.3</v>
      </c>
      <c r="F77" s="10">
        <v>10229.5</v>
      </c>
      <c r="G77" s="9">
        <v>40664</v>
      </c>
      <c r="H77" s="22">
        <f t="shared" si="8"/>
        <v>5.2156935663815678E-2</v>
      </c>
      <c r="I77" s="22">
        <f t="shared" si="9"/>
        <v>1.8671550453388072E-2</v>
      </c>
      <c r="J77" s="22">
        <f t="shared" si="10"/>
        <v>2.1765690755237752E-2</v>
      </c>
      <c r="K77" s="22">
        <f t="shared" si="11"/>
        <v>2.2817033785607944E-2</v>
      </c>
      <c r="L77" s="22">
        <f t="shared" si="7"/>
        <v>9.5108695652174301E-3</v>
      </c>
    </row>
    <row r="78" spans="1:12" x14ac:dyDescent="0.25">
      <c r="A78" s="9">
        <v>40634</v>
      </c>
      <c r="B78" s="10">
        <v>1144</v>
      </c>
      <c r="C78" s="10">
        <v>6825.3</v>
      </c>
      <c r="D78" s="10">
        <v>2267.6</v>
      </c>
      <c r="E78" s="10">
        <v>69.8</v>
      </c>
      <c r="F78" s="10">
        <v>10235.200000000001</v>
      </c>
      <c r="G78" s="9">
        <v>40634</v>
      </c>
      <c r="H78" s="22">
        <f t="shared" si="8"/>
        <v>6.6965118448050698E-2</v>
      </c>
      <c r="I78" s="22">
        <f t="shared" si="9"/>
        <v>1.9965031307440616E-2</v>
      </c>
      <c r="J78" s="22">
        <f t="shared" si="10"/>
        <v>2.6481372504639899E-2</v>
      </c>
      <c r="K78" s="22">
        <f t="shared" si="11"/>
        <v>2.632185867418051E-2</v>
      </c>
      <c r="L78" s="22">
        <f t="shared" si="7"/>
        <v>-3.3240997229916976E-2</v>
      </c>
    </row>
    <row r="79" spans="1:12" x14ac:dyDescent="0.25">
      <c r="A79" s="9">
        <v>40603</v>
      </c>
      <c r="B79" s="10">
        <v>1152.5</v>
      </c>
      <c r="C79" s="10">
        <v>6829.2</v>
      </c>
      <c r="D79" s="10">
        <v>2261</v>
      </c>
      <c r="E79" s="10">
        <v>67.5</v>
      </c>
      <c r="F79" s="10">
        <v>10240.200000000001</v>
      </c>
      <c r="G79" s="9">
        <v>40603</v>
      </c>
      <c r="H79" s="22">
        <f t="shared" si="8"/>
        <v>7.0798104617671692E-2</v>
      </c>
      <c r="I79" s="22">
        <f t="shared" si="9"/>
        <v>2.3009167715261465E-2</v>
      </c>
      <c r="J79" s="22">
        <f t="shared" si="10"/>
        <v>2.3864511162432555E-2</v>
      </c>
      <c r="K79" s="22">
        <f t="shared" si="11"/>
        <v>2.8122207608357382E-2</v>
      </c>
      <c r="L79" s="22">
        <f t="shared" si="7"/>
        <v>-8.288043478260862E-2</v>
      </c>
    </row>
    <row r="80" spans="1:12" x14ac:dyDescent="0.25">
      <c r="A80" s="9">
        <v>40575</v>
      </c>
      <c r="B80" s="10">
        <v>1136.2</v>
      </c>
      <c r="C80" s="10">
        <v>6807.3</v>
      </c>
      <c r="D80" s="10">
        <v>2267.8000000000002</v>
      </c>
      <c r="E80" s="10">
        <v>77.5</v>
      </c>
      <c r="F80" s="10">
        <v>10210</v>
      </c>
      <c r="G80" s="9">
        <v>40575</v>
      </c>
      <c r="H80" s="22">
        <f t="shared" si="8"/>
        <v>0.10225067908420653</v>
      </c>
      <c r="I80" s="22">
        <f t="shared" si="9"/>
        <v>1.9575832010304616E-2</v>
      </c>
      <c r="J80" s="22">
        <f t="shared" si="10"/>
        <v>2.9227557411273527E-2</v>
      </c>
      <c r="K80" s="22">
        <f t="shared" si="11"/>
        <v>3.0137318010755476E-2</v>
      </c>
      <c r="L80" s="22">
        <f t="shared" si="7"/>
        <v>5.2989130434782691E-2</v>
      </c>
    </row>
    <row r="81" spans="1:12" x14ac:dyDescent="0.25">
      <c r="A81" s="9">
        <v>40544</v>
      </c>
      <c r="B81" s="10">
        <v>1136.5999999999999</v>
      </c>
      <c r="C81" s="10">
        <v>6799.5</v>
      </c>
      <c r="D81" s="10">
        <v>2266.4</v>
      </c>
      <c r="E81" s="10">
        <v>74.2</v>
      </c>
      <c r="F81" s="10">
        <v>10201.200000000001</v>
      </c>
      <c r="G81" s="9">
        <v>40544</v>
      </c>
      <c r="H81" s="22">
        <f t="shared" si="8"/>
        <v>0.10531945930176015</v>
      </c>
      <c r="I81" s="22">
        <f t="shared" si="9"/>
        <v>2.1007267703765937E-2</v>
      </c>
      <c r="J81" s="22">
        <f t="shared" si="10"/>
        <v>3.3375889111800235E-2</v>
      </c>
      <c r="K81" s="22">
        <f t="shared" si="11"/>
        <v>3.2332493396885147E-2</v>
      </c>
      <c r="L81" s="22">
        <f t="shared" si="7"/>
        <v>-2.6881720430107906E-3</v>
      </c>
    </row>
    <row r="82" spans="1:12" x14ac:dyDescent="0.25">
      <c r="A82" s="9">
        <v>40513</v>
      </c>
      <c r="B82" s="10">
        <v>1128.9000000000001</v>
      </c>
      <c r="C82" s="10">
        <v>6801.3</v>
      </c>
      <c r="D82" s="10">
        <v>2257.5</v>
      </c>
      <c r="E82" s="10">
        <v>74.5</v>
      </c>
      <c r="F82" s="10">
        <v>10186.4</v>
      </c>
      <c r="G82" s="9">
        <v>40513</v>
      </c>
      <c r="H82" s="22">
        <f t="shared" si="8"/>
        <v>8.4333877629430593E-2</v>
      </c>
      <c r="I82" s="22">
        <f t="shared" si="9"/>
        <v>2.0541984274653466E-2</v>
      </c>
      <c r="J82" s="22">
        <f t="shared" si="10"/>
        <v>3.0398466383677897E-2</v>
      </c>
      <c r="K82" s="22">
        <f t="shared" si="11"/>
        <v>2.9261983671489813E-2</v>
      </c>
      <c r="L82" s="22">
        <f t="shared" si="7"/>
        <v>2.7586206896551724E-2</v>
      </c>
    </row>
    <row r="83" spans="1:12" x14ac:dyDescent="0.25">
      <c r="A83" s="9">
        <v>40483</v>
      </c>
      <c r="B83" s="10">
        <v>1126.2</v>
      </c>
      <c r="C83" s="10">
        <v>6790</v>
      </c>
      <c r="D83" s="10">
        <v>2260.1999999999998</v>
      </c>
      <c r="E83" s="10">
        <v>71.599999999999994</v>
      </c>
      <c r="F83" s="10">
        <v>10175.200000000001</v>
      </c>
      <c r="G83" s="9">
        <v>40483</v>
      </c>
      <c r="H83" s="22">
        <f t="shared" si="8"/>
        <v>8.5180188861052317E-2</v>
      </c>
      <c r="I83" s="22">
        <f t="shared" si="9"/>
        <v>2.3715832164880091E-2</v>
      </c>
      <c r="J83" s="22">
        <f t="shared" si="10"/>
        <v>3.8074679649106519E-2</v>
      </c>
      <c r="K83" s="22">
        <f t="shared" si="11"/>
        <v>3.321452869081349E-2</v>
      </c>
      <c r="L83" s="22">
        <f t="shared" si="7"/>
        <v>6.2314540059347008E-2</v>
      </c>
    </row>
    <row r="84" spans="1:12" x14ac:dyDescent="0.25">
      <c r="A84" s="9">
        <v>40452</v>
      </c>
      <c r="B84" s="10">
        <v>1127.2</v>
      </c>
      <c r="C84" s="10">
        <v>6765.6</v>
      </c>
      <c r="D84" s="10">
        <v>2245.6</v>
      </c>
      <c r="E84" s="10">
        <v>67.7</v>
      </c>
      <c r="F84" s="10">
        <v>10136.799999999999</v>
      </c>
      <c r="G84" s="9">
        <v>40452</v>
      </c>
      <c r="H84" s="22">
        <f t="shared" si="8"/>
        <v>0.10966725733412098</v>
      </c>
      <c r="I84" s="22">
        <f t="shared" si="9"/>
        <v>1.7230491655390222E-2</v>
      </c>
      <c r="J84" s="22">
        <f t="shared" si="10"/>
        <v>2.9053249014755794E-2</v>
      </c>
      <c r="K84" s="22">
        <f t="shared" si="11"/>
        <v>2.9168993349916166E-2</v>
      </c>
      <c r="L84" s="22">
        <f t="shared" si="7"/>
        <v>-4.1076487252124531E-2</v>
      </c>
    </row>
    <row r="85" spans="1:12" x14ac:dyDescent="0.25">
      <c r="A85" s="9">
        <v>40422</v>
      </c>
      <c r="B85" s="10">
        <v>1098.2</v>
      </c>
      <c r="C85" s="10">
        <v>6752.5</v>
      </c>
      <c r="D85" s="10">
        <v>2237</v>
      </c>
      <c r="E85" s="10">
        <v>68.2</v>
      </c>
      <c r="F85" s="10">
        <v>10087.1</v>
      </c>
      <c r="G85" s="9">
        <v>40422</v>
      </c>
      <c r="H85" s="22">
        <f t="shared" si="8"/>
        <v>9.0349483717235904E-2</v>
      </c>
      <c r="I85" s="22">
        <f t="shared" si="9"/>
        <v>1.607054185413127E-2</v>
      </c>
      <c r="J85" s="22">
        <f t="shared" si="10"/>
        <v>2.7372095159364337E-2</v>
      </c>
      <c r="K85" s="22">
        <f t="shared" si="11"/>
        <v>2.6060686203704719E-2</v>
      </c>
      <c r="L85" s="22">
        <f t="shared" si="7"/>
        <v>-7.2108843537414924E-2</v>
      </c>
    </row>
    <row r="86" spans="1:12" x14ac:dyDescent="0.25">
      <c r="A86" s="9">
        <v>40391</v>
      </c>
      <c r="B86" s="10">
        <v>1094.5999999999999</v>
      </c>
      <c r="C86" s="10">
        <v>6748.8</v>
      </c>
      <c r="D86" s="10">
        <v>2232.1</v>
      </c>
      <c r="E86" s="10">
        <v>68.900000000000006</v>
      </c>
      <c r="F86" s="10">
        <v>10074.799999999999</v>
      </c>
      <c r="G86" s="9">
        <v>40391</v>
      </c>
      <c r="H86" s="22">
        <f t="shared" si="8"/>
        <v>-1.4317874831157219E-2</v>
      </c>
      <c r="I86" s="22">
        <f t="shared" si="9"/>
        <v>1.5284631122878862E-2</v>
      </c>
      <c r="J86" s="22">
        <f t="shared" si="10"/>
        <v>2.5734111483847251E-2</v>
      </c>
      <c r="K86" s="22">
        <f t="shared" si="11"/>
        <v>1.4234803793263097E-2</v>
      </c>
      <c r="L86" s="22">
        <f t="shared" si="7"/>
        <v>4.8706240487062444E-2</v>
      </c>
    </row>
    <row r="87" spans="1:12" x14ac:dyDescent="0.25">
      <c r="A87" s="9">
        <v>40360</v>
      </c>
      <c r="B87" s="10">
        <v>1088.5</v>
      </c>
      <c r="C87" s="10">
        <v>6730.7</v>
      </c>
      <c r="D87" s="10">
        <v>2208.9</v>
      </c>
      <c r="E87" s="10">
        <v>67.8</v>
      </c>
      <c r="F87" s="10">
        <v>10027.4</v>
      </c>
      <c r="G87" s="9">
        <v>40360</v>
      </c>
      <c r="H87" s="22">
        <f t="shared" si="8"/>
        <v>5.2707930367504832E-2</v>
      </c>
      <c r="I87" s="22">
        <f t="shared" si="9"/>
        <v>1.4408222935599983E-2</v>
      </c>
      <c r="J87" s="22">
        <f t="shared" si="10"/>
        <v>2.0748613678373426E-2</v>
      </c>
      <c r="K87" s="22">
        <f t="shared" si="11"/>
        <v>1.9739049962881269E-2</v>
      </c>
      <c r="L87" s="22">
        <f t="shared" si="7"/>
        <v>2.727272727272723E-2</v>
      </c>
    </row>
    <row r="88" spans="1:12" x14ac:dyDescent="0.25">
      <c r="A88" s="9">
        <v>40330</v>
      </c>
      <c r="B88" s="10">
        <v>1081.0999999999999</v>
      </c>
      <c r="C88" s="10">
        <v>6723.2</v>
      </c>
      <c r="D88" s="10">
        <v>2217.1999999999998</v>
      </c>
      <c r="E88" s="10">
        <v>76</v>
      </c>
      <c r="F88" s="10">
        <v>10021.200000000001</v>
      </c>
      <c r="G88" s="9">
        <v>40330</v>
      </c>
      <c r="H88" s="22">
        <f t="shared" si="8"/>
        <v>6.5333070555774489E-2</v>
      </c>
      <c r="I88" s="22">
        <f t="shared" si="9"/>
        <v>1.3629236521529314E-2</v>
      </c>
      <c r="J88" s="22">
        <f t="shared" si="10"/>
        <v>2.9579753889017794E-2</v>
      </c>
      <c r="K88" s="22">
        <f t="shared" si="11"/>
        <v>2.2456663027619384E-2</v>
      </c>
      <c r="L88" s="22">
        <f t="shared" si="7"/>
        <v>7.3446327683615864E-2</v>
      </c>
    </row>
    <row r="89" spans="1:12" x14ac:dyDescent="0.25">
      <c r="A89" s="9">
        <v>40299</v>
      </c>
      <c r="B89" s="10">
        <v>1075.5999999999999</v>
      </c>
      <c r="C89" s="10">
        <v>6716.1</v>
      </c>
      <c r="D89" s="10">
        <v>2209.9</v>
      </c>
      <c r="E89" s="10">
        <v>73.599999999999994</v>
      </c>
      <c r="F89" s="10">
        <v>10001.299999999999</v>
      </c>
      <c r="G89" s="9">
        <v>40299</v>
      </c>
      <c r="H89" s="22">
        <f t="shared" si="8"/>
        <v>6.8335319825188673E-2</v>
      </c>
      <c r="I89" s="22">
        <f t="shared" si="9"/>
        <v>1.2223059532780764E-2</v>
      </c>
      <c r="J89" s="22">
        <f t="shared" si="10"/>
        <v>1.8574852507374714E-2</v>
      </c>
      <c r="K89" s="22">
        <f t="shared" si="11"/>
        <v>1.9355035978555521E-2</v>
      </c>
      <c r="L89" s="22">
        <f t="shared" si="7"/>
        <v>7.1324599708879055E-2</v>
      </c>
    </row>
    <row r="90" spans="1:12" x14ac:dyDescent="0.25">
      <c r="A90" s="9">
        <v>40269</v>
      </c>
      <c r="B90" s="10">
        <v>1072.2</v>
      </c>
      <c r="C90" s="10">
        <v>6691.7</v>
      </c>
      <c r="D90" s="10">
        <v>2209.1</v>
      </c>
      <c r="E90" s="10">
        <v>72.2</v>
      </c>
      <c r="F90" s="10">
        <v>9972.7000000000007</v>
      </c>
      <c r="G90" s="9">
        <v>40269</v>
      </c>
      <c r="H90" s="22">
        <f t="shared" si="8"/>
        <v>8.7313659872223934E-2</v>
      </c>
      <c r="I90" s="22">
        <f t="shared" si="9"/>
        <v>6.1647646112439293E-3</v>
      </c>
      <c r="J90" s="22">
        <f t="shared" si="10"/>
        <v>1.8018433179723459E-2</v>
      </c>
      <c r="K90" s="22">
        <f t="shared" si="11"/>
        <v>1.693757265515065E-2</v>
      </c>
      <c r="L90" s="22">
        <f t="shared" si="7"/>
        <v>0.10906298003072211</v>
      </c>
    </row>
    <row r="91" spans="1:12" x14ac:dyDescent="0.25">
      <c r="A91" s="9">
        <v>40238</v>
      </c>
      <c r="B91" s="10">
        <v>1076.3</v>
      </c>
      <c r="C91" s="10">
        <v>6675.6</v>
      </c>
      <c r="D91" s="10">
        <v>2208.3000000000002</v>
      </c>
      <c r="E91" s="10">
        <v>73.599999999999994</v>
      </c>
      <c r="F91" s="10">
        <v>9960.1</v>
      </c>
      <c r="G91" s="9">
        <v>40238</v>
      </c>
      <c r="H91" s="22">
        <f t="shared" si="8"/>
        <v>8.2470079452881428E-2</v>
      </c>
      <c r="I91" s="22">
        <f t="shared" si="9"/>
        <v>3.1255635030354302E-3</v>
      </c>
      <c r="J91" s="22">
        <f t="shared" si="10"/>
        <v>1.6057789638354691E-2</v>
      </c>
      <c r="K91" s="22">
        <f t="shared" si="11"/>
        <v>1.4049948585333075E-2</v>
      </c>
      <c r="L91" s="22">
        <f t="shared" si="7"/>
        <v>0.28446771378708546</v>
      </c>
    </row>
    <row r="92" spans="1:12" x14ac:dyDescent="0.25">
      <c r="A92" s="9">
        <v>40210</v>
      </c>
      <c r="B92" s="10">
        <v>1030.8</v>
      </c>
      <c r="C92" s="10">
        <v>6676.6</v>
      </c>
      <c r="D92" s="10">
        <v>2203.4</v>
      </c>
      <c r="E92" s="10">
        <v>73.599999999999994</v>
      </c>
      <c r="F92" s="10">
        <v>9911.2999999999993</v>
      </c>
      <c r="G92" s="9">
        <v>40210</v>
      </c>
      <c r="H92" s="22">
        <f t="shared" si="8"/>
        <v>2.4346616317201631E-2</v>
      </c>
      <c r="I92" s="22">
        <f t="shared" si="9"/>
        <v>3.5020215532142215E-3</v>
      </c>
      <c r="J92" s="22">
        <f t="shared" si="10"/>
        <v>7.4067300658377262E-3</v>
      </c>
      <c r="K92" s="22">
        <f t="shared" si="11"/>
        <v>6.6116877577134872E-3</v>
      </c>
      <c r="L92" s="22">
        <f t="shared" si="7"/>
        <v>0.30728241563055059</v>
      </c>
    </row>
    <row r="93" spans="1:12" x14ac:dyDescent="0.25">
      <c r="A93" s="9">
        <v>40179</v>
      </c>
      <c r="B93" s="10">
        <v>1028.3</v>
      </c>
      <c r="C93" s="10">
        <v>6659.6</v>
      </c>
      <c r="D93" s="10">
        <v>2193.1999999999998</v>
      </c>
      <c r="E93" s="10">
        <v>74.400000000000006</v>
      </c>
      <c r="F93" s="10">
        <v>9881.7000000000007</v>
      </c>
      <c r="G93" s="9">
        <v>40179</v>
      </c>
      <c r="H93" s="22">
        <f t="shared" si="8"/>
        <v>3.0238002341005745E-3</v>
      </c>
      <c r="I93" s="22">
        <f t="shared" si="9"/>
        <v>-2.9792649150384965E-3</v>
      </c>
      <c r="J93" s="22">
        <f t="shared" si="10"/>
        <v>6.1011973026284354E-3</v>
      </c>
      <c r="K93" s="22">
        <f t="shared" si="11"/>
        <v>-2.5292891685720645E-4</v>
      </c>
      <c r="L93" s="22">
        <f t="shared" si="7"/>
        <v>0.21568627450980396</v>
      </c>
    </row>
    <row r="94" spans="1:12" x14ac:dyDescent="0.25">
      <c r="A94" s="9">
        <v>40148</v>
      </c>
      <c r="B94" s="10">
        <v>1041.0999999999999</v>
      </c>
      <c r="C94" s="10">
        <v>6664.4</v>
      </c>
      <c r="D94" s="10">
        <v>2190.9</v>
      </c>
      <c r="E94" s="10">
        <v>72.5</v>
      </c>
      <c r="F94" s="10">
        <v>9896.7999999999993</v>
      </c>
      <c r="G94" s="9">
        <v>40148</v>
      </c>
      <c r="H94" s="22">
        <f t="shared" si="8"/>
        <v>4.6962992759452871E-2</v>
      </c>
      <c r="I94" s="22">
        <f t="shared" si="9"/>
        <v>-2.7234908568522322E-3</v>
      </c>
      <c r="J94" s="22">
        <f t="shared" si="10"/>
        <v>1.154254582390692E-2</v>
      </c>
      <c r="K94" s="22">
        <f t="shared" si="11"/>
        <v>5.5577569827576336E-3</v>
      </c>
      <c r="L94" s="22">
        <f t="shared" si="7"/>
        <v>0.20632279534109815</v>
      </c>
    </row>
    <row r="95" spans="1:12" x14ac:dyDescent="0.25">
      <c r="A95" s="9">
        <v>40118</v>
      </c>
      <c r="B95" s="10">
        <v>1037.8</v>
      </c>
      <c r="C95" s="10">
        <v>6632.7</v>
      </c>
      <c r="D95" s="10">
        <v>2177.3000000000002</v>
      </c>
      <c r="E95" s="10">
        <v>67.400000000000006</v>
      </c>
      <c r="F95" s="10">
        <v>9848.1</v>
      </c>
      <c r="G95" s="9">
        <v>40118</v>
      </c>
      <c r="H95" s="22">
        <f t="shared" si="8"/>
        <v>2.691470413615667E-2</v>
      </c>
      <c r="I95" s="22">
        <f t="shared" si="9"/>
        <v>-1.100424960858871E-2</v>
      </c>
      <c r="J95" s="22">
        <f t="shared" si="10"/>
        <v>-1.3759574370499471E-3</v>
      </c>
      <c r="K95" s="22">
        <f t="shared" si="11"/>
        <v>-4.8906178952154433E-3</v>
      </c>
      <c r="L95" s="22">
        <f t="shared" si="7"/>
        <v>0.21880650994575063</v>
      </c>
    </row>
    <row r="96" spans="1:12" x14ac:dyDescent="0.25">
      <c r="A96" s="9">
        <v>40087</v>
      </c>
      <c r="B96" s="10">
        <v>1015.8</v>
      </c>
      <c r="C96" s="10">
        <v>6651</v>
      </c>
      <c r="D96" s="10">
        <v>2182.1999999999998</v>
      </c>
      <c r="E96" s="10">
        <v>70.599999999999994</v>
      </c>
      <c r="F96" s="10">
        <v>9849.5</v>
      </c>
      <c r="G96" s="9">
        <v>40087</v>
      </c>
      <c r="H96" s="22">
        <f t="shared" si="8"/>
        <v>4.9246528119767559E-4</v>
      </c>
      <c r="I96" s="22">
        <f t="shared" si="9"/>
        <v>-9.0586727852439257E-3</v>
      </c>
      <c r="J96" s="22">
        <f t="shared" si="10"/>
        <v>-3.3340945421329901E-3</v>
      </c>
      <c r="K96" s="22">
        <f t="shared" si="11"/>
        <v>-6.6662632619307318E-3</v>
      </c>
      <c r="L96" s="22">
        <f t="shared" si="7"/>
        <v>0.22569444444444431</v>
      </c>
    </row>
    <row r="97" spans="1:12" x14ac:dyDescent="0.25">
      <c r="A97" s="9">
        <v>40057</v>
      </c>
      <c r="B97" s="10">
        <v>1007.2</v>
      </c>
      <c r="C97" s="10">
        <v>6645.7</v>
      </c>
      <c r="D97" s="10">
        <v>2177.4</v>
      </c>
      <c r="E97" s="10">
        <v>73.5</v>
      </c>
      <c r="F97" s="10">
        <v>9830.9</v>
      </c>
      <c r="G97" s="9">
        <v>40057</v>
      </c>
      <c r="H97" s="22">
        <f t="shared" si="8"/>
        <v>-5.1332768201940285E-2</v>
      </c>
      <c r="I97" s="22">
        <f t="shared" si="9"/>
        <v>-9.9515828677840118E-3</v>
      </c>
      <c r="J97" s="22">
        <f t="shared" si="10"/>
        <v>-4.3440486533449169E-3</v>
      </c>
      <c r="K97" s="22">
        <f t="shared" si="11"/>
        <v>-1.296184738955827E-2</v>
      </c>
      <c r="L97" s="22">
        <f t="shared" si="7"/>
        <v>4.55192034139403E-2</v>
      </c>
    </row>
    <row r="98" spans="1:12" x14ac:dyDescent="0.25">
      <c r="A98" s="9">
        <v>40026</v>
      </c>
      <c r="B98" s="10">
        <v>1110.5</v>
      </c>
      <c r="C98" s="10">
        <v>6647.2</v>
      </c>
      <c r="D98" s="10">
        <v>2176.1</v>
      </c>
      <c r="E98" s="10">
        <v>65.7</v>
      </c>
      <c r="F98" s="10">
        <v>9933.4</v>
      </c>
      <c r="G98" s="9">
        <v>40026</v>
      </c>
      <c r="H98" s="22">
        <f t="shared" si="8"/>
        <v>4.8864356166863554E-3</v>
      </c>
      <c r="I98" s="22">
        <f t="shared" si="9"/>
        <v>-7.7473093400606862E-3</v>
      </c>
      <c r="J98" s="22">
        <f t="shared" si="10"/>
        <v>-2.0436641908620344E-2</v>
      </c>
      <c r="K98" s="22">
        <f t="shared" si="11"/>
        <v>-9.2755126466129417E-3</v>
      </c>
      <c r="L98" s="22">
        <f t="shared" ref="L98:L129" si="12">(E98-E110)/E110</f>
        <v>4.2857142857142899E-2</v>
      </c>
    </row>
    <row r="99" spans="1:12" x14ac:dyDescent="0.25">
      <c r="A99" s="9">
        <v>39995</v>
      </c>
      <c r="B99" s="10">
        <v>1034</v>
      </c>
      <c r="C99" s="10">
        <v>6635.1</v>
      </c>
      <c r="D99" s="10">
        <v>2164</v>
      </c>
      <c r="E99" s="10">
        <v>66</v>
      </c>
      <c r="F99" s="10">
        <v>9833.2999999999993</v>
      </c>
      <c r="G99" s="9">
        <v>39995</v>
      </c>
      <c r="H99" s="22">
        <f t="shared" si="8"/>
        <v>-4.9020509518991957E-2</v>
      </c>
      <c r="I99" s="22">
        <f t="shared" si="9"/>
        <v>-1.1545451836844143E-2</v>
      </c>
      <c r="J99" s="22">
        <f t="shared" si="10"/>
        <v>-2.8768906242987259E-2</v>
      </c>
      <c r="K99" s="22">
        <f t="shared" si="11"/>
        <v>-1.9493857689853223E-2</v>
      </c>
      <c r="L99" s="22">
        <f t="shared" si="12"/>
        <v>7.8431372549019551E-2</v>
      </c>
    </row>
    <row r="100" spans="1:12" x14ac:dyDescent="0.25">
      <c r="A100" s="9">
        <v>39965</v>
      </c>
      <c r="B100" s="10">
        <v>1014.8</v>
      </c>
      <c r="C100" s="10">
        <v>6632.8</v>
      </c>
      <c r="D100" s="10">
        <v>2153.5</v>
      </c>
      <c r="E100" s="10">
        <v>70.8</v>
      </c>
      <c r="F100" s="10">
        <v>9801.1</v>
      </c>
      <c r="G100" s="9">
        <v>39965</v>
      </c>
      <c r="H100" s="22">
        <f t="shared" si="8"/>
        <v>-8.9865470852017973E-2</v>
      </c>
      <c r="I100" s="22">
        <f t="shared" si="9"/>
        <v>-1.215298463004877E-2</v>
      </c>
      <c r="J100" s="22">
        <f t="shared" si="10"/>
        <v>-3.8272597356198562E-2</v>
      </c>
      <c r="K100" s="22">
        <f t="shared" si="11"/>
        <v>-2.672240869098929E-2</v>
      </c>
      <c r="L100" s="22">
        <f t="shared" si="12"/>
        <v>0.25531914893617019</v>
      </c>
    </row>
    <row r="101" spans="1:12" x14ac:dyDescent="0.25">
      <c r="A101" s="9">
        <v>39934</v>
      </c>
      <c r="B101" s="10">
        <v>1006.8</v>
      </c>
      <c r="C101" s="10">
        <v>6635</v>
      </c>
      <c r="D101" s="10">
        <v>2169.6</v>
      </c>
      <c r="E101" s="10">
        <v>68.7</v>
      </c>
      <c r="F101" s="10">
        <v>9811.4</v>
      </c>
      <c r="G101" s="9">
        <v>39934</v>
      </c>
      <c r="H101" s="22">
        <f t="shared" si="8"/>
        <v>-0.1047483549706562</v>
      </c>
      <c r="I101" s="22">
        <f t="shared" si="9"/>
        <v>-1.1854764245077944E-2</v>
      </c>
      <c r="J101" s="22">
        <f t="shared" si="10"/>
        <v>-3.2724030316540385E-2</v>
      </c>
      <c r="K101" s="22">
        <f t="shared" si="11"/>
        <v>-2.7042571969734603E-2</v>
      </c>
      <c r="L101" s="22">
        <f t="shared" si="12"/>
        <v>0.14882943143812719</v>
      </c>
    </row>
    <row r="102" spans="1:12" x14ac:dyDescent="0.25">
      <c r="A102" s="9">
        <v>39904</v>
      </c>
      <c r="B102" s="10">
        <v>986.1</v>
      </c>
      <c r="C102" s="10">
        <v>6650.7</v>
      </c>
      <c r="D102" s="10">
        <v>2170</v>
      </c>
      <c r="E102" s="10">
        <v>65.099999999999994</v>
      </c>
      <c r="F102" s="10">
        <v>9806.6</v>
      </c>
      <c r="G102" s="9">
        <v>39904</v>
      </c>
      <c r="H102" s="22">
        <f t="shared" si="8"/>
        <v>-0.11742593752796915</v>
      </c>
      <c r="I102" s="22">
        <f t="shared" si="9"/>
        <v>-9.9294369845475666E-3</v>
      </c>
      <c r="J102" s="22">
        <f t="shared" si="10"/>
        <v>-3.2588827961303517E-2</v>
      </c>
      <c r="K102" s="22">
        <f t="shared" si="11"/>
        <v>-2.7074755692246603E-2</v>
      </c>
      <c r="L102" s="22">
        <f t="shared" si="12"/>
        <v>3.9936102236421613E-2</v>
      </c>
    </row>
    <row r="103" spans="1:12" x14ac:dyDescent="0.25">
      <c r="A103" s="9">
        <v>39873</v>
      </c>
      <c r="B103" s="10">
        <v>994.3</v>
      </c>
      <c r="C103" s="10">
        <v>6654.8</v>
      </c>
      <c r="D103" s="10">
        <v>2173.4</v>
      </c>
      <c r="E103" s="10">
        <v>57.3</v>
      </c>
      <c r="F103" s="10">
        <v>9822.1</v>
      </c>
      <c r="G103" s="9">
        <v>39873</v>
      </c>
      <c r="H103" s="22">
        <f t="shared" si="8"/>
        <v>-0.10857091626322407</v>
      </c>
      <c r="I103" s="22">
        <f t="shared" si="9"/>
        <v>-7.7829133740867475E-3</v>
      </c>
      <c r="J103" s="22">
        <f t="shared" si="10"/>
        <v>-2.9212077898874436E-2</v>
      </c>
      <c r="K103" s="22">
        <f t="shared" si="11"/>
        <v>-2.3939183146179037E-2</v>
      </c>
      <c r="L103" s="22">
        <f t="shared" si="12"/>
        <v>-0.17553956834532378</v>
      </c>
    </row>
    <row r="104" spans="1:12" x14ac:dyDescent="0.25">
      <c r="A104" s="9">
        <v>39845</v>
      </c>
      <c r="B104" s="10">
        <v>1006.3</v>
      </c>
      <c r="C104" s="10">
        <v>6653.3</v>
      </c>
      <c r="D104" s="10">
        <v>2187.1999999999998</v>
      </c>
      <c r="E104" s="10">
        <v>56.3</v>
      </c>
      <c r="F104" s="10">
        <v>9846.2000000000007</v>
      </c>
      <c r="G104" s="9">
        <v>39845</v>
      </c>
      <c r="H104" s="22">
        <f t="shared" si="8"/>
        <v>-9.9266022198353107E-2</v>
      </c>
      <c r="I104" s="22">
        <f t="shared" si="9"/>
        <v>-9.866658729686317E-3</v>
      </c>
      <c r="J104" s="22">
        <f t="shared" si="10"/>
        <v>-9.1510374195887794E-3</v>
      </c>
      <c r="K104" s="22">
        <f t="shared" si="11"/>
        <v>-1.9820214428638124E-2</v>
      </c>
      <c r="L104" s="22">
        <f t="shared" si="12"/>
        <v>-0.20480225988700565</v>
      </c>
    </row>
    <row r="105" spans="1:12" x14ac:dyDescent="0.25">
      <c r="A105" s="9">
        <v>39814</v>
      </c>
      <c r="B105" s="10">
        <v>1025.2</v>
      </c>
      <c r="C105" s="10">
        <v>6679.5</v>
      </c>
      <c r="D105" s="10">
        <v>2179.9</v>
      </c>
      <c r="E105" s="10">
        <v>61.2</v>
      </c>
      <c r="F105" s="10">
        <v>9884.2000000000007</v>
      </c>
      <c r="G105" s="9">
        <v>39814</v>
      </c>
      <c r="H105" s="22">
        <f t="shared" si="8"/>
        <v>-9.6660498722354424E-2</v>
      </c>
      <c r="I105" s="22">
        <f t="shared" si="9"/>
        <v>-3.7882742471922978E-3</v>
      </c>
      <c r="J105" s="22">
        <f t="shared" si="10"/>
        <v>-2.3473547462258697E-2</v>
      </c>
      <c r="K105" s="22">
        <f t="shared" si="11"/>
        <v>-1.8908751625358568E-2</v>
      </c>
      <c r="L105" s="22">
        <f t="shared" si="12"/>
        <v>-0.21938775510204084</v>
      </c>
    </row>
    <row r="106" spans="1:12" x14ac:dyDescent="0.25">
      <c r="A106" s="9">
        <v>39783</v>
      </c>
      <c r="B106" s="10">
        <v>994.4</v>
      </c>
      <c r="C106" s="10">
        <v>6682.6</v>
      </c>
      <c r="D106" s="10">
        <v>2165.9</v>
      </c>
      <c r="E106" s="10">
        <v>60.1</v>
      </c>
      <c r="F106" s="10">
        <v>9842.1</v>
      </c>
      <c r="G106" s="9">
        <v>39783</v>
      </c>
      <c r="H106" s="22">
        <f t="shared" si="8"/>
        <v>-0.13266463148713478</v>
      </c>
      <c r="I106" s="22">
        <f t="shared" si="9"/>
        <v>-1.2255634602737816E-3</v>
      </c>
      <c r="J106" s="22">
        <f t="shared" si="10"/>
        <v>-3.484693195490389E-2</v>
      </c>
      <c r="K106" s="22">
        <f t="shared" si="11"/>
        <v>-2.4094951958830352E-2</v>
      </c>
      <c r="L106" s="22">
        <f t="shared" si="12"/>
        <v>-0.2039735099337748</v>
      </c>
    </row>
    <row r="107" spans="1:12" x14ac:dyDescent="0.25">
      <c r="A107" s="9">
        <v>39753</v>
      </c>
      <c r="B107" s="10">
        <v>1010.6</v>
      </c>
      <c r="C107" s="10">
        <v>6706.5</v>
      </c>
      <c r="D107" s="10">
        <v>2180.3000000000002</v>
      </c>
      <c r="E107" s="10">
        <v>55.3</v>
      </c>
      <c r="F107" s="10">
        <v>9896.5</v>
      </c>
      <c r="G107" s="9">
        <v>39753</v>
      </c>
      <c r="H107" s="22">
        <f t="shared" si="8"/>
        <v>-0.12683601175047526</v>
      </c>
      <c r="I107" s="22">
        <f t="shared" si="9"/>
        <v>2.3764684781633389E-3</v>
      </c>
      <c r="J107" s="22">
        <f t="shared" si="10"/>
        <v>-2.6912434169418784E-2</v>
      </c>
      <c r="K107" s="22">
        <f t="shared" si="11"/>
        <v>-1.9468938868522738E-2</v>
      </c>
      <c r="L107" s="22">
        <f t="shared" si="12"/>
        <v>-0.27332457293035478</v>
      </c>
    </row>
    <row r="108" spans="1:12" x14ac:dyDescent="0.25">
      <c r="A108" s="9">
        <v>39722</v>
      </c>
      <c r="B108" s="10">
        <v>1015.3</v>
      </c>
      <c r="C108" s="10">
        <v>6711.8</v>
      </c>
      <c r="D108" s="10">
        <v>2189.5</v>
      </c>
      <c r="E108" s="10">
        <v>57.6</v>
      </c>
      <c r="F108" s="10">
        <v>9915.6</v>
      </c>
      <c r="G108" s="9">
        <v>39722</v>
      </c>
      <c r="H108" s="22">
        <f t="shared" si="8"/>
        <v>-0.12654852030282185</v>
      </c>
      <c r="I108" s="22">
        <f t="shared" si="9"/>
        <v>6.3724828692666392E-3</v>
      </c>
      <c r="J108" s="22">
        <f t="shared" si="10"/>
        <v>-1.8381528805200626E-2</v>
      </c>
      <c r="K108" s="22">
        <f t="shared" si="11"/>
        <v>-1.5068588400067438E-2</v>
      </c>
      <c r="L108" s="22">
        <f t="shared" si="12"/>
        <v>-0.28800988875154515</v>
      </c>
    </row>
    <row r="109" spans="1:12" x14ac:dyDescent="0.25">
      <c r="A109" s="9">
        <v>39692</v>
      </c>
      <c r="B109" s="10">
        <v>1061.7</v>
      </c>
      <c r="C109" s="10">
        <v>6712.5</v>
      </c>
      <c r="D109" s="10">
        <v>2186.9</v>
      </c>
      <c r="E109" s="10">
        <v>70.3</v>
      </c>
      <c r="F109" s="10">
        <v>9960</v>
      </c>
      <c r="G109" s="9">
        <v>39692</v>
      </c>
      <c r="H109" s="22">
        <f t="shared" si="8"/>
        <v>-8.866952789699567E-2</v>
      </c>
      <c r="I109" s="22">
        <f t="shared" si="9"/>
        <v>6.0399868109469413E-3</v>
      </c>
      <c r="J109" s="22">
        <f t="shared" si="10"/>
        <v>-2.2439765768181942E-2</v>
      </c>
      <c r="K109" s="22">
        <f t="shared" si="11"/>
        <v>-1.1875353433137963E-2</v>
      </c>
      <c r="L109" s="22">
        <f t="shared" si="12"/>
        <v>-0.15707434052757802</v>
      </c>
    </row>
    <row r="110" spans="1:12" x14ac:dyDescent="0.25">
      <c r="A110" s="9">
        <v>39661</v>
      </c>
      <c r="B110" s="10">
        <v>1105.0999999999999</v>
      </c>
      <c r="C110" s="10">
        <v>6699.1</v>
      </c>
      <c r="D110" s="10">
        <v>2221.5</v>
      </c>
      <c r="E110" s="10">
        <v>63</v>
      </c>
      <c r="F110" s="10">
        <v>10026.4</v>
      </c>
      <c r="G110" s="9">
        <v>39661</v>
      </c>
      <c r="H110" s="22">
        <f t="shared" si="8"/>
        <v>-4.0045170257123119E-2</v>
      </c>
      <c r="I110" s="22">
        <f t="shared" si="9"/>
        <v>1.3452713711304763E-3</v>
      </c>
      <c r="J110" s="22">
        <f t="shared" si="10"/>
        <v>-5.9957939952570991E-3</v>
      </c>
      <c r="K110" s="22">
        <f t="shared" si="11"/>
        <v>-5.3865306972731147E-3</v>
      </c>
      <c r="L110" s="22">
        <f t="shared" si="12"/>
        <v>-0.24460431654676265</v>
      </c>
    </row>
    <row r="111" spans="1:12" x14ac:dyDescent="0.25">
      <c r="A111" s="9">
        <v>39630</v>
      </c>
      <c r="B111" s="10">
        <v>1087.3</v>
      </c>
      <c r="C111" s="10">
        <v>6712.6</v>
      </c>
      <c r="D111" s="10">
        <v>2228.1</v>
      </c>
      <c r="E111" s="10">
        <v>61.2</v>
      </c>
      <c r="F111" s="10">
        <v>10028.799999999999</v>
      </c>
      <c r="G111" s="9">
        <v>39630</v>
      </c>
      <c r="H111" s="22">
        <f t="shared" si="8"/>
        <v>-4.3374978004575009E-2</v>
      </c>
      <c r="I111" s="22">
        <f t="shared" si="9"/>
        <v>8.2006608591169063E-3</v>
      </c>
      <c r="J111" s="22">
        <f t="shared" si="10"/>
        <v>-9.0727151434289929E-3</v>
      </c>
      <c r="K111" s="22">
        <f t="shared" si="11"/>
        <v>-1.8214211065880792E-3</v>
      </c>
      <c r="L111" s="22">
        <f t="shared" si="12"/>
        <v>-0.32300884955752213</v>
      </c>
    </row>
    <row r="112" spans="1:12" x14ac:dyDescent="0.25">
      <c r="A112" s="9">
        <v>39600</v>
      </c>
      <c r="B112" s="10">
        <v>1115</v>
      </c>
      <c r="C112" s="10">
        <v>6714.4</v>
      </c>
      <c r="D112" s="10">
        <v>2239.1999999999998</v>
      </c>
      <c r="E112" s="10">
        <v>56.4</v>
      </c>
      <c r="F112" s="10">
        <v>10070.200000000001</v>
      </c>
      <c r="G112" s="9">
        <v>39600</v>
      </c>
      <c r="H112" s="22">
        <f t="shared" si="8"/>
        <v>-1.8572308775635871E-2</v>
      </c>
      <c r="I112" s="22">
        <f t="shared" si="9"/>
        <v>9.8968203832384659E-3</v>
      </c>
      <c r="J112" s="22">
        <f t="shared" si="10"/>
        <v>1.4759157386286181E-3</v>
      </c>
      <c r="K112" s="22">
        <f t="shared" si="11"/>
        <v>4.5387891906989728E-3</v>
      </c>
      <c r="L112" s="22">
        <f t="shared" si="12"/>
        <v>-0.3388042203985932</v>
      </c>
    </row>
    <row r="113" spans="1:12" x14ac:dyDescent="0.25">
      <c r="A113" s="9">
        <v>39569</v>
      </c>
      <c r="B113" s="10">
        <v>1124.5999999999999</v>
      </c>
      <c r="C113" s="10">
        <v>6714.6</v>
      </c>
      <c r="D113" s="10">
        <v>2243</v>
      </c>
      <c r="E113" s="10">
        <v>59.8</v>
      </c>
      <c r="F113" s="10">
        <v>10084.1</v>
      </c>
      <c r="G113" s="9">
        <v>39569</v>
      </c>
      <c r="H113" s="22">
        <f t="shared" si="8"/>
        <v>-2.1661591996520305E-2</v>
      </c>
      <c r="I113" s="22">
        <f t="shared" si="9"/>
        <v>1.1509144045072542E-2</v>
      </c>
      <c r="J113" s="22">
        <f t="shared" si="10"/>
        <v>2.5029051577723739E-3</v>
      </c>
      <c r="K113" s="22">
        <f t="shared" si="11"/>
        <v>5.3637478440326904E-3</v>
      </c>
      <c r="L113" s="22">
        <f t="shared" si="12"/>
        <v>-0.32276330690826727</v>
      </c>
    </row>
    <row r="114" spans="1:12" x14ac:dyDescent="0.25">
      <c r="A114" s="9">
        <v>39539</v>
      </c>
      <c r="B114" s="10">
        <v>1117.3</v>
      </c>
      <c r="C114" s="10">
        <v>6717.4</v>
      </c>
      <c r="D114" s="10">
        <v>2243.1</v>
      </c>
      <c r="E114" s="10">
        <v>62.6</v>
      </c>
      <c r="F114" s="10">
        <v>10079.5</v>
      </c>
      <c r="G114" s="9">
        <v>39539</v>
      </c>
      <c r="H114" s="22">
        <f t="shared" si="8"/>
        <v>-1.0538434289762744E-2</v>
      </c>
      <c r="I114" s="22">
        <f t="shared" si="9"/>
        <v>1.0454429218249373E-2</v>
      </c>
      <c r="J114" s="22">
        <f t="shared" si="10"/>
        <v>2.2340377999195749E-3</v>
      </c>
      <c r="K114" s="22">
        <f t="shared" si="11"/>
        <v>6.0586098135505979E-3</v>
      </c>
      <c r="L114" s="22">
        <f t="shared" si="12"/>
        <v>-0.28128587830080359</v>
      </c>
    </row>
    <row r="115" spans="1:12" x14ac:dyDescent="0.25">
      <c r="A115" s="9">
        <v>39508</v>
      </c>
      <c r="B115" s="10">
        <v>1115.4000000000001</v>
      </c>
      <c r="C115" s="10">
        <v>6707</v>
      </c>
      <c r="D115" s="10">
        <v>2238.8000000000002</v>
      </c>
      <c r="E115" s="10">
        <v>69.5</v>
      </c>
      <c r="F115" s="10">
        <v>10063</v>
      </c>
      <c r="G115" s="9">
        <v>39508</v>
      </c>
      <c r="H115" s="22">
        <f t="shared" si="8"/>
        <v>-6.5906661916635767E-3</v>
      </c>
      <c r="I115" s="22">
        <f t="shared" si="9"/>
        <v>1.1949666556021579E-2</v>
      </c>
      <c r="J115" s="22">
        <f t="shared" si="10"/>
        <v>-2.361748585178792E-3</v>
      </c>
      <c r="K115" s="22">
        <f t="shared" si="11"/>
        <v>6.5113673871513384E-3</v>
      </c>
      <c r="L115" s="22">
        <f t="shared" si="12"/>
        <v>-0.21380090497737561</v>
      </c>
    </row>
    <row r="116" spans="1:12" x14ac:dyDescent="0.25">
      <c r="A116" s="9">
        <v>39479</v>
      </c>
      <c r="B116" s="10">
        <v>1117.2</v>
      </c>
      <c r="C116" s="10">
        <v>6719.6</v>
      </c>
      <c r="D116" s="10">
        <v>2207.4</v>
      </c>
      <c r="E116" s="10">
        <v>70.8</v>
      </c>
      <c r="F116" s="10">
        <v>10045.299999999999</v>
      </c>
      <c r="G116" s="9">
        <v>39479</v>
      </c>
      <c r="H116" s="22">
        <f t="shared" si="8"/>
        <v>-2.8561228132810115E-3</v>
      </c>
      <c r="I116" s="22">
        <f t="shared" si="9"/>
        <v>1.351432880844651E-2</v>
      </c>
      <c r="J116" s="22">
        <f t="shared" si="10"/>
        <v>-1.3143776824034375E-2</v>
      </c>
      <c r="K116" s="22">
        <f t="shared" si="11"/>
        <v>5.5053401799745761E-3</v>
      </c>
      <c r="L116" s="22">
        <f t="shared" si="12"/>
        <v>-0.2245345016429354</v>
      </c>
    </row>
    <row r="117" spans="1:12" x14ac:dyDescent="0.25">
      <c r="A117" s="9">
        <v>39448</v>
      </c>
      <c r="B117" s="10">
        <v>1134.9000000000001</v>
      </c>
      <c r="C117" s="10">
        <v>6704.9</v>
      </c>
      <c r="D117" s="10">
        <v>2232.3000000000002</v>
      </c>
      <c r="E117" s="10">
        <v>78.400000000000006</v>
      </c>
      <c r="F117" s="10">
        <v>10074.700000000001</v>
      </c>
      <c r="G117" s="9">
        <v>39448</v>
      </c>
      <c r="H117" s="22">
        <f t="shared" si="8"/>
        <v>1.0686615014694095E-2</v>
      </c>
      <c r="I117" s="22">
        <f t="shared" si="9"/>
        <v>1.3789558038616784E-2</v>
      </c>
      <c r="J117" s="22">
        <f t="shared" si="10"/>
        <v>-5.1252339780729116E-3</v>
      </c>
      <c r="K117" s="22">
        <f t="shared" si="11"/>
        <v>9.1047496945052455E-3</v>
      </c>
      <c r="L117" s="22">
        <f t="shared" si="12"/>
        <v>-0.19091847265221878</v>
      </c>
    </row>
    <row r="118" spans="1:12" x14ac:dyDescent="0.25">
      <c r="A118" s="9">
        <v>39417</v>
      </c>
      <c r="B118" s="10">
        <v>1146.5</v>
      </c>
      <c r="C118" s="10">
        <v>6690.8</v>
      </c>
      <c r="D118" s="10">
        <v>2244.1</v>
      </c>
      <c r="E118" s="10">
        <v>75.5</v>
      </c>
      <c r="F118" s="10">
        <v>10085.1</v>
      </c>
      <c r="G118" s="9">
        <v>39417</v>
      </c>
      <c r="H118" s="22">
        <f t="shared" si="8"/>
        <v>2.3295251695822836E-2</v>
      </c>
      <c r="I118" s="22">
        <f t="shared" si="9"/>
        <v>1.3911198666464644E-2</v>
      </c>
      <c r="J118" s="22">
        <f t="shared" si="10"/>
        <v>-4.3921916592724449E-3</v>
      </c>
      <c r="K118" s="22">
        <f t="shared" si="11"/>
        <v>1.0885581115621747E-2</v>
      </c>
      <c r="L118" s="22">
        <f t="shared" si="12"/>
        <v>-0.17666303162486371</v>
      </c>
    </row>
    <row r="119" spans="1:12" x14ac:dyDescent="0.25">
      <c r="A119" s="9">
        <v>39387</v>
      </c>
      <c r="B119" s="10">
        <v>1157.4000000000001</v>
      </c>
      <c r="C119" s="10">
        <v>6690.6</v>
      </c>
      <c r="D119" s="10">
        <v>2240.6</v>
      </c>
      <c r="E119" s="10">
        <v>76.099999999999994</v>
      </c>
      <c r="F119" s="10">
        <v>10093</v>
      </c>
      <c r="G119" s="9">
        <v>39387</v>
      </c>
      <c r="H119" s="22">
        <f t="shared" si="8"/>
        <v>4.7041794825402564E-2</v>
      </c>
      <c r="I119" s="22">
        <f t="shared" si="9"/>
        <v>1.5327182226538788E-2</v>
      </c>
      <c r="J119" s="22">
        <f t="shared" si="10"/>
        <v>4.5281327056713337E-3</v>
      </c>
      <c r="K119" s="22">
        <f t="shared" si="11"/>
        <v>1.6670863762276503E-2</v>
      </c>
      <c r="L119" s="22">
        <f t="shared" si="12"/>
        <v>-0.17372421281216072</v>
      </c>
    </row>
    <row r="120" spans="1:12" x14ac:dyDescent="0.25">
      <c r="A120" s="9">
        <v>39356</v>
      </c>
      <c r="B120" s="10">
        <v>1162.4000000000001</v>
      </c>
      <c r="C120" s="10">
        <v>6669.3</v>
      </c>
      <c r="D120" s="10">
        <v>2230.5</v>
      </c>
      <c r="E120" s="10">
        <v>80.900000000000006</v>
      </c>
      <c r="F120" s="10">
        <v>10067.299999999999</v>
      </c>
      <c r="G120" s="9">
        <v>39356</v>
      </c>
      <c r="H120" s="22">
        <f t="shared" si="8"/>
        <v>5.3853127833182315E-2</v>
      </c>
      <c r="I120" s="22">
        <f t="shared" si="9"/>
        <v>1.3586832626635747E-2</v>
      </c>
      <c r="J120" s="22">
        <f t="shared" si="10"/>
        <v>1.7965416573096789E-3</v>
      </c>
      <c r="K120" s="22">
        <f t="shared" si="11"/>
        <v>1.5739610343749055E-2</v>
      </c>
      <c r="L120" s="22">
        <f t="shared" si="12"/>
        <v>-0.13568376068376056</v>
      </c>
    </row>
    <row r="121" spans="1:12" x14ac:dyDescent="0.25">
      <c r="A121" s="9">
        <v>39326</v>
      </c>
      <c r="B121" s="10">
        <v>1165</v>
      </c>
      <c r="C121" s="10">
        <v>6672.2</v>
      </c>
      <c r="D121" s="10">
        <v>2237.1</v>
      </c>
      <c r="E121" s="10">
        <v>83.4</v>
      </c>
      <c r="F121" s="10">
        <v>10079.700000000001</v>
      </c>
      <c r="G121" s="9">
        <v>39326</v>
      </c>
      <c r="H121" s="22">
        <f t="shared" si="8"/>
        <v>5.6785195936139246E-2</v>
      </c>
      <c r="I121" s="22">
        <f t="shared" si="9"/>
        <v>1.8267836703548236E-2</v>
      </c>
      <c r="J121" s="22">
        <f t="shared" si="10"/>
        <v>1.3454743136721853E-2</v>
      </c>
      <c r="K121" s="22">
        <f t="shared" si="11"/>
        <v>2.1815601398955924E-2</v>
      </c>
      <c r="L121" s="22">
        <f t="shared" si="12"/>
        <v>-2.3419203747072598E-2</v>
      </c>
    </row>
    <row r="122" spans="1:12" x14ac:dyDescent="0.25">
      <c r="A122" s="9">
        <v>39295</v>
      </c>
      <c r="B122" s="10">
        <v>1151.2</v>
      </c>
      <c r="C122" s="10">
        <v>6690.1</v>
      </c>
      <c r="D122" s="10">
        <v>2234.9</v>
      </c>
      <c r="E122" s="10">
        <v>83.4</v>
      </c>
      <c r="F122" s="10">
        <v>10080.700000000001</v>
      </c>
      <c r="G122" s="9">
        <v>39295</v>
      </c>
      <c r="H122" s="22">
        <f t="shared" si="8"/>
        <v>6.3660722535341482E-2</v>
      </c>
      <c r="I122" s="22">
        <f t="shared" si="9"/>
        <v>2.3545791132462371E-2</v>
      </c>
      <c r="J122" s="22">
        <f t="shared" si="10"/>
        <v>1.8177676537585463E-2</v>
      </c>
      <c r="K122" s="22">
        <f t="shared" si="11"/>
        <v>2.7206863873972097E-2</v>
      </c>
      <c r="L122" s="22">
        <f t="shared" si="12"/>
        <v>1.7073170731707388E-2</v>
      </c>
    </row>
    <row r="123" spans="1:12" x14ac:dyDescent="0.25">
      <c r="A123" s="9">
        <v>39264</v>
      </c>
      <c r="B123" s="10">
        <v>1136.5999999999999</v>
      </c>
      <c r="C123" s="10">
        <v>6658</v>
      </c>
      <c r="D123" s="10">
        <v>2248.5</v>
      </c>
      <c r="E123" s="10">
        <v>90.4</v>
      </c>
      <c r="F123" s="10">
        <v>10047.1</v>
      </c>
      <c r="G123" s="9">
        <v>39264</v>
      </c>
      <c r="H123" s="22">
        <f t="shared" si="8"/>
        <v>3.2803271240345218E-2</v>
      </c>
      <c r="I123" s="22">
        <f t="shared" si="9"/>
        <v>1.8837319622335518E-2</v>
      </c>
      <c r="J123" s="22">
        <f t="shared" si="10"/>
        <v>2.2789301310043624E-2</v>
      </c>
      <c r="K123" s="22">
        <f t="shared" si="11"/>
        <v>2.1461976413176126E-2</v>
      </c>
      <c r="L123" s="22">
        <f t="shared" si="12"/>
        <v>6.7296340023612788E-2</v>
      </c>
    </row>
    <row r="124" spans="1:12" x14ac:dyDescent="0.25">
      <c r="A124" s="9">
        <v>39234</v>
      </c>
      <c r="B124" s="10">
        <v>1136.0999999999999</v>
      </c>
      <c r="C124" s="10">
        <v>6648.6</v>
      </c>
      <c r="D124" s="10">
        <v>2235.9</v>
      </c>
      <c r="E124" s="10">
        <v>85.3</v>
      </c>
      <c r="F124" s="10">
        <v>10024.700000000001</v>
      </c>
      <c r="G124" s="9">
        <v>39234</v>
      </c>
      <c r="H124" s="22">
        <f t="shared" si="8"/>
        <v>4.6325290108675587E-2</v>
      </c>
      <c r="I124" s="22">
        <f t="shared" si="9"/>
        <v>2.0255961697817879E-2</v>
      </c>
      <c r="J124" s="22">
        <f t="shared" si="10"/>
        <v>2.2452899213462552E-2</v>
      </c>
      <c r="K124" s="22">
        <f t="shared" si="11"/>
        <v>2.3952523952523952E-2</v>
      </c>
      <c r="L124" s="22">
        <f t="shared" si="12"/>
        <v>4.7114252061247518E-3</v>
      </c>
    </row>
    <row r="125" spans="1:12" x14ac:dyDescent="0.25">
      <c r="A125" s="9">
        <v>39203</v>
      </c>
      <c r="B125" s="10">
        <v>1149.5</v>
      </c>
      <c r="C125" s="10">
        <v>6638.2</v>
      </c>
      <c r="D125" s="10">
        <v>2237.4</v>
      </c>
      <c r="E125" s="10">
        <v>88.3</v>
      </c>
      <c r="F125" s="10">
        <v>10030.299999999999</v>
      </c>
      <c r="G125" s="9">
        <v>39203</v>
      </c>
      <c r="H125" s="22">
        <f t="shared" si="8"/>
        <v>7.2895277207392112E-2</v>
      </c>
      <c r="I125" s="22">
        <f t="shared" si="9"/>
        <v>1.7957093128459837E-2</v>
      </c>
      <c r="J125" s="22">
        <f t="shared" si="10"/>
        <v>2.1503903574852715E-2</v>
      </c>
      <c r="K125" s="22">
        <f t="shared" si="11"/>
        <v>2.5393839642605182E-2</v>
      </c>
      <c r="L125" s="22">
        <f t="shared" si="12"/>
        <v>0.11630847029077122</v>
      </c>
    </row>
    <row r="126" spans="1:12" x14ac:dyDescent="0.25">
      <c r="A126" s="9">
        <v>39173</v>
      </c>
      <c r="B126" s="10">
        <v>1129.2</v>
      </c>
      <c r="C126" s="10">
        <v>6647.9</v>
      </c>
      <c r="D126" s="10">
        <v>2238.1</v>
      </c>
      <c r="E126" s="10">
        <v>87.1</v>
      </c>
      <c r="F126" s="10">
        <v>10018.799999999999</v>
      </c>
      <c r="G126" s="9">
        <v>39173</v>
      </c>
      <c r="H126" s="22">
        <f t="shared" si="8"/>
        <v>4.2466765140324964E-2</v>
      </c>
      <c r="I126" s="22">
        <f t="shared" si="9"/>
        <v>2.3367866873970421E-2</v>
      </c>
      <c r="J126" s="22">
        <f t="shared" si="10"/>
        <v>2.1590286653277214E-2</v>
      </c>
      <c r="K126" s="22">
        <f t="shared" si="11"/>
        <v>2.5350267625958069E-2</v>
      </c>
      <c r="L126" s="22">
        <f t="shared" si="12"/>
        <v>-3.4324942791763313E-3</v>
      </c>
    </row>
    <row r="127" spans="1:12" x14ac:dyDescent="0.25">
      <c r="A127" s="9">
        <v>39142</v>
      </c>
      <c r="B127" s="10">
        <v>1122.8</v>
      </c>
      <c r="C127" s="10">
        <v>6627.8</v>
      </c>
      <c r="D127" s="10">
        <v>2244.1</v>
      </c>
      <c r="E127" s="10">
        <v>88.4</v>
      </c>
      <c r="F127" s="10">
        <v>9997.9</v>
      </c>
      <c r="G127" s="9">
        <v>39142</v>
      </c>
      <c r="H127" s="22">
        <f t="shared" si="8"/>
        <v>3.8091715976331403E-2</v>
      </c>
      <c r="I127" s="22">
        <f t="shared" si="9"/>
        <v>2.0980960009858867E-2</v>
      </c>
      <c r="J127" s="22">
        <f t="shared" si="10"/>
        <v>2.9876089949518087E-2</v>
      </c>
      <c r="K127" s="22">
        <f t="shared" si="11"/>
        <v>2.5110222495642331E-2</v>
      </c>
      <c r="L127" s="22">
        <f t="shared" si="12"/>
        <v>-5.6242969628796397E-3</v>
      </c>
    </row>
    <row r="128" spans="1:12" x14ac:dyDescent="0.25">
      <c r="A128" s="9">
        <v>39114</v>
      </c>
      <c r="B128" s="10">
        <v>1120.4000000000001</v>
      </c>
      <c r="C128" s="10">
        <v>6630</v>
      </c>
      <c r="D128" s="10">
        <v>2236.8000000000002</v>
      </c>
      <c r="E128" s="10">
        <v>91.3</v>
      </c>
      <c r="F128" s="10">
        <v>9990.2999999999993</v>
      </c>
      <c r="G128" s="9">
        <v>39114</v>
      </c>
      <c r="H128" s="22">
        <f t="shared" si="8"/>
        <v>4.2911663408731399E-2</v>
      </c>
      <c r="I128" s="22">
        <f t="shared" si="9"/>
        <v>2.4887927036636264E-2</v>
      </c>
      <c r="J128" s="22">
        <f t="shared" si="10"/>
        <v>2.1323227249897391E-2</v>
      </c>
      <c r="K128" s="22">
        <f t="shared" si="11"/>
        <v>2.6372565135201663E-2</v>
      </c>
      <c r="L128" s="22">
        <f t="shared" si="12"/>
        <v>5.3056516724336727E-2</v>
      </c>
    </row>
    <row r="129" spans="1:12" x14ac:dyDescent="0.25">
      <c r="A129" s="9">
        <v>39083</v>
      </c>
      <c r="B129" s="10">
        <v>1122.9000000000001</v>
      </c>
      <c r="C129" s="10">
        <v>6613.7</v>
      </c>
      <c r="D129" s="10">
        <v>2243.8000000000002</v>
      </c>
      <c r="E129" s="10">
        <v>96.9</v>
      </c>
      <c r="F129" s="10">
        <v>9983.7999999999993</v>
      </c>
      <c r="G129" s="9">
        <v>39083</v>
      </c>
      <c r="H129" s="22">
        <f t="shared" si="8"/>
        <v>3.1887520676346301E-2</v>
      </c>
      <c r="I129" s="22">
        <f t="shared" si="9"/>
        <v>2.8137485037387101E-2</v>
      </c>
      <c r="J129" s="22">
        <f t="shared" si="10"/>
        <v>3.0589748300569708E-2</v>
      </c>
      <c r="K129" s="22">
        <f t="shared" si="11"/>
        <v>2.9141025244559783E-2</v>
      </c>
      <c r="L129" s="22">
        <f t="shared" si="12"/>
        <v>6.2500000000000028E-2</v>
      </c>
    </row>
    <row r="130" spans="1:12" x14ac:dyDescent="0.25">
      <c r="A130" s="9">
        <v>39052</v>
      </c>
      <c r="B130" s="10">
        <v>1120.4000000000001</v>
      </c>
      <c r="C130" s="10">
        <v>6599</v>
      </c>
      <c r="D130" s="10">
        <v>2254</v>
      </c>
      <c r="E130" s="10">
        <v>91.7</v>
      </c>
      <c r="F130" s="10">
        <v>9976.5</v>
      </c>
      <c r="G130" s="9">
        <v>39052</v>
      </c>
      <c r="H130" s="22">
        <f t="shared" si="8"/>
        <v>6.1286350288907873E-2</v>
      </c>
      <c r="I130" s="22">
        <f t="shared" si="9"/>
        <v>2.4371313256752562E-2</v>
      </c>
      <c r="J130" s="22">
        <f t="shared" si="10"/>
        <v>3.9092753088696378E-2</v>
      </c>
      <c r="K130" s="22">
        <f t="shared" si="11"/>
        <v>3.2197655530609576E-2</v>
      </c>
      <c r="L130" s="22">
        <f t="shared" ref="L130:L161" si="13">(E130-E142)/E142</f>
        <v>2.1857923497268072E-3</v>
      </c>
    </row>
    <row r="131" spans="1:12" x14ac:dyDescent="0.25">
      <c r="A131" s="9">
        <v>39022</v>
      </c>
      <c r="B131" s="10">
        <v>1105.4000000000001</v>
      </c>
      <c r="C131" s="10">
        <v>6589.6</v>
      </c>
      <c r="D131" s="10">
        <v>2230.5</v>
      </c>
      <c r="E131" s="10">
        <v>92.1</v>
      </c>
      <c r="F131" s="10">
        <v>9927.5</v>
      </c>
      <c r="G131" s="9">
        <v>39022</v>
      </c>
      <c r="H131" s="22">
        <f t="shared" ref="H131:H153" si="14">(B131-B143)/B143</f>
        <v>6.308905558761313E-2</v>
      </c>
      <c r="I131" s="22">
        <f t="shared" ref="I131:I153" si="15">(C131-C143)/C143</f>
        <v>2.5634640227863582E-2</v>
      </c>
      <c r="J131" s="22">
        <f t="shared" ref="J131:J153" si="16">(D131-D143)/D143</f>
        <v>3.0634876628777463E-2</v>
      </c>
      <c r="K131" s="22">
        <f t="shared" ref="K131:K153" si="17">(F131-F143)/F143</f>
        <v>3.1385708645874498E-2</v>
      </c>
      <c r="L131" s="22">
        <f t="shared" si="13"/>
        <v>0.12867647058823531</v>
      </c>
    </row>
    <row r="132" spans="1:12" x14ac:dyDescent="0.25">
      <c r="A132" s="9">
        <v>38991</v>
      </c>
      <c r="B132" s="10">
        <v>1103</v>
      </c>
      <c r="C132" s="10">
        <v>6579.9</v>
      </c>
      <c r="D132" s="10">
        <v>2226.5</v>
      </c>
      <c r="E132" s="10">
        <v>93.6</v>
      </c>
      <c r="F132" s="10">
        <v>9911.2999999999993</v>
      </c>
      <c r="G132" s="9">
        <v>38991</v>
      </c>
      <c r="H132" s="22">
        <f t="shared" si="14"/>
        <v>8.0313418217433888E-2</v>
      </c>
      <c r="I132" s="22">
        <f t="shared" si="15"/>
        <v>2.8302181659060989E-2</v>
      </c>
      <c r="J132" s="22">
        <f t="shared" si="16"/>
        <v>3.1168951463505089E-2</v>
      </c>
      <c r="K132" s="22">
        <f t="shared" si="17"/>
        <v>3.5295715210896826E-2</v>
      </c>
      <c r="L132" s="22">
        <f t="shared" si="13"/>
        <v>0.2614555256064689</v>
      </c>
    </row>
    <row r="133" spans="1:12" x14ac:dyDescent="0.25">
      <c r="A133" s="9">
        <v>38961</v>
      </c>
      <c r="B133" s="10">
        <v>1102.4000000000001</v>
      </c>
      <c r="C133" s="10">
        <v>6552.5</v>
      </c>
      <c r="D133" s="10">
        <v>2207.4</v>
      </c>
      <c r="E133" s="10">
        <v>85.4</v>
      </c>
      <c r="F133" s="10">
        <v>9864.5</v>
      </c>
      <c r="G133" s="9">
        <v>38961</v>
      </c>
      <c r="H133" s="22">
        <f t="shared" si="14"/>
        <v>6.9979617587110687E-2</v>
      </c>
      <c r="I133" s="22">
        <f t="shared" si="15"/>
        <v>2.3780135306157496E-2</v>
      </c>
      <c r="J133" s="22">
        <f t="shared" si="16"/>
        <v>3.9706090151194098E-2</v>
      </c>
      <c r="K133" s="22">
        <f t="shared" si="17"/>
        <v>3.3061745978552361E-2</v>
      </c>
      <c r="L133" s="22">
        <f t="shared" si="13"/>
        <v>0.11053315994798439</v>
      </c>
    </row>
    <row r="134" spans="1:12" x14ac:dyDescent="0.25">
      <c r="A134" s="9">
        <v>38930</v>
      </c>
      <c r="B134" s="10">
        <v>1082.3</v>
      </c>
      <c r="C134" s="10">
        <v>6536.2</v>
      </c>
      <c r="D134" s="10">
        <v>2195</v>
      </c>
      <c r="E134" s="10">
        <v>82</v>
      </c>
      <c r="F134" s="10">
        <v>9813.7000000000007</v>
      </c>
      <c r="G134" s="9">
        <v>38930</v>
      </c>
      <c r="H134" s="22">
        <f t="shared" si="14"/>
        <v>2.3354765506807911E-2</v>
      </c>
      <c r="I134" s="22">
        <f t="shared" si="15"/>
        <v>2.2767458963806782E-2</v>
      </c>
      <c r="J134" s="22">
        <f t="shared" si="16"/>
        <v>2.670845221946766E-2</v>
      </c>
      <c r="K134" s="22">
        <f t="shared" si="17"/>
        <v>2.3742710800012556E-2</v>
      </c>
      <c r="L134" s="22">
        <f t="shared" si="13"/>
        <v>-7.9685746352412962E-2</v>
      </c>
    </row>
    <row r="135" spans="1:12" x14ac:dyDescent="0.25">
      <c r="A135" s="9">
        <v>38899</v>
      </c>
      <c r="B135" s="10">
        <v>1100.5</v>
      </c>
      <c r="C135" s="10">
        <v>6534.9</v>
      </c>
      <c r="D135" s="10">
        <v>2198.4</v>
      </c>
      <c r="E135" s="10">
        <v>84.7</v>
      </c>
      <c r="F135" s="10">
        <v>9836</v>
      </c>
      <c r="G135" s="9">
        <v>38899</v>
      </c>
      <c r="H135" s="22">
        <f t="shared" si="14"/>
        <v>-1.2118491921005385E-2</v>
      </c>
      <c r="I135" s="22">
        <f t="shared" si="15"/>
        <v>2.5194923364134016E-2</v>
      </c>
      <c r="J135" s="22">
        <f t="shared" si="16"/>
        <v>3.5662128421350296E-2</v>
      </c>
      <c r="K135" s="22">
        <f t="shared" si="17"/>
        <v>2.2368202228504983E-2</v>
      </c>
      <c r="L135" s="22">
        <f t="shared" si="13"/>
        <v>-0.12227979274611396</v>
      </c>
    </row>
    <row r="136" spans="1:12" x14ac:dyDescent="0.25">
      <c r="A136" s="9">
        <v>38869</v>
      </c>
      <c r="B136" s="10">
        <v>1085.8</v>
      </c>
      <c r="C136" s="10">
        <v>6516.6</v>
      </c>
      <c r="D136" s="10">
        <v>2186.8000000000002</v>
      </c>
      <c r="E136" s="10">
        <v>84.9</v>
      </c>
      <c r="F136" s="10">
        <v>9790.2000000000007</v>
      </c>
      <c r="G136" s="9">
        <v>38869</v>
      </c>
      <c r="H136" s="22">
        <f t="shared" si="14"/>
        <v>1.0610573343261227E-2</v>
      </c>
      <c r="I136" s="22">
        <f t="shared" si="15"/>
        <v>2.5186816644379825E-2</v>
      </c>
      <c r="J136" s="22">
        <f t="shared" si="16"/>
        <v>2.8501552064716568E-2</v>
      </c>
      <c r="K136" s="22">
        <f t="shared" si="17"/>
        <v>2.4004518497599547E-2</v>
      </c>
      <c r="L136" s="22">
        <f t="shared" si="13"/>
        <v>-0.11562499999999994</v>
      </c>
    </row>
    <row r="137" spans="1:12" x14ac:dyDescent="0.25">
      <c r="A137" s="9">
        <v>38838</v>
      </c>
      <c r="B137" s="10">
        <v>1071.4000000000001</v>
      </c>
      <c r="C137" s="10">
        <v>6521.1</v>
      </c>
      <c r="D137" s="10">
        <v>2190.3000000000002</v>
      </c>
      <c r="E137" s="10">
        <v>79.099999999999994</v>
      </c>
      <c r="F137" s="10">
        <v>9781.9</v>
      </c>
      <c r="G137" s="9">
        <v>38838</v>
      </c>
      <c r="H137" s="22">
        <f t="shared" si="14"/>
        <v>4.7414214488219877E-2</v>
      </c>
      <c r="I137" s="22">
        <f t="shared" si="15"/>
        <v>3.0401188237710833E-2</v>
      </c>
      <c r="J137" s="22">
        <f t="shared" si="16"/>
        <v>3.5064505458154281E-2</v>
      </c>
      <c r="K137" s="22">
        <f t="shared" si="17"/>
        <v>3.3677825682644227E-2</v>
      </c>
      <c r="L137" s="22">
        <f t="shared" si="13"/>
        <v>-8.9758342922900011E-2</v>
      </c>
    </row>
    <row r="138" spans="1:12" x14ac:dyDescent="0.25">
      <c r="A138" s="9">
        <v>38808</v>
      </c>
      <c r="B138" s="10">
        <v>1083.2</v>
      </c>
      <c r="C138" s="10">
        <v>6496.1</v>
      </c>
      <c r="D138" s="10">
        <v>2190.8000000000002</v>
      </c>
      <c r="E138" s="10">
        <v>87.4</v>
      </c>
      <c r="F138" s="10">
        <v>9771.1</v>
      </c>
      <c r="G138" s="9">
        <v>38808</v>
      </c>
      <c r="H138" s="22">
        <f t="shared" si="14"/>
        <v>1.3473053892215654E-2</v>
      </c>
      <c r="I138" s="22">
        <f t="shared" si="15"/>
        <v>2.9460238978162429E-2</v>
      </c>
      <c r="J138" s="22">
        <f t="shared" si="16"/>
        <v>2.9850044657547124E-2</v>
      </c>
      <c r="K138" s="22">
        <f t="shared" si="17"/>
        <v>2.7412096231494022E-2</v>
      </c>
      <c r="L138" s="22">
        <f t="shared" si="13"/>
        <v>-3.4207525655643918E-3</v>
      </c>
    </row>
    <row r="139" spans="1:12" x14ac:dyDescent="0.25">
      <c r="A139" s="9">
        <v>38777</v>
      </c>
      <c r="B139" s="10">
        <v>1081.5999999999999</v>
      </c>
      <c r="C139" s="10">
        <v>6491.6</v>
      </c>
      <c r="D139" s="10">
        <v>2179</v>
      </c>
      <c r="E139" s="10">
        <v>88.9</v>
      </c>
      <c r="F139" s="10">
        <v>9753</v>
      </c>
      <c r="G139" s="9">
        <v>38777</v>
      </c>
      <c r="H139" s="22">
        <f t="shared" si="14"/>
        <v>4.3612504824391947E-2</v>
      </c>
      <c r="I139" s="22">
        <f t="shared" si="15"/>
        <v>3.1034592293764582E-2</v>
      </c>
      <c r="J139" s="22">
        <f t="shared" si="16"/>
        <v>3.5646387832699619E-2</v>
      </c>
      <c r="K139" s="22">
        <f t="shared" si="17"/>
        <v>3.3649515129033969E-2</v>
      </c>
      <c r="L139" s="22">
        <f t="shared" si="13"/>
        <v>-3.9956803455723423E-2</v>
      </c>
    </row>
    <row r="140" spans="1:12" x14ac:dyDescent="0.25">
      <c r="A140" s="9">
        <v>38749</v>
      </c>
      <c r="B140" s="10">
        <v>1074.3</v>
      </c>
      <c r="C140" s="10">
        <v>6469</v>
      </c>
      <c r="D140" s="10">
        <v>2190.1</v>
      </c>
      <c r="E140" s="10">
        <v>86.7</v>
      </c>
      <c r="F140" s="10">
        <v>9733.6</v>
      </c>
      <c r="G140" s="9">
        <v>38749</v>
      </c>
      <c r="H140" s="22">
        <f t="shared" si="14"/>
        <v>4.8302107728337242E-2</v>
      </c>
      <c r="I140" s="22">
        <f t="shared" si="15"/>
        <v>3.2149980055843637E-2</v>
      </c>
      <c r="J140" s="22">
        <f t="shared" si="16"/>
        <v>3.1654811814027892E-2</v>
      </c>
      <c r="K140" s="22">
        <f t="shared" si="17"/>
        <v>3.4136183504563294E-2</v>
      </c>
      <c r="L140" s="22">
        <f t="shared" si="13"/>
        <v>-7.8639744952178445E-2</v>
      </c>
    </row>
    <row r="141" spans="1:12" x14ac:dyDescent="0.25">
      <c r="A141" s="9">
        <v>38718</v>
      </c>
      <c r="B141" s="10">
        <v>1088.2</v>
      </c>
      <c r="C141" s="10">
        <v>6432.7</v>
      </c>
      <c r="D141" s="10">
        <v>2177.1999999999998</v>
      </c>
      <c r="E141" s="10">
        <v>91.2</v>
      </c>
      <c r="F141" s="10">
        <v>9701.1</v>
      </c>
      <c r="G141" s="9">
        <v>38718</v>
      </c>
      <c r="H141" s="22">
        <f t="shared" si="14"/>
        <v>6.9378930817610082E-2</v>
      </c>
      <c r="I141" s="22">
        <f t="shared" si="15"/>
        <v>2.9116738925240374E-2</v>
      </c>
      <c r="J141" s="22">
        <f t="shared" si="16"/>
        <v>2.9311649016641454E-2</v>
      </c>
      <c r="K141" s="22">
        <f t="shared" si="17"/>
        <v>3.4254461715601731E-2</v>
      </c>
      <c r="L141" s="22">
        <f t="shared" si="13"/>
        <v>-4.5026178010471173E-2</v>
      </c>
    </row>
    <row r="142" spans="1:12" x14ac:dyDescent="0.25">
      <c r="A142" s="9">
        <v>38687</v>
      </c>
      <c r="B142" s="10">
        <v>1055.7</v>
      </c>
      <c r="C142" s="10">
        <v>6442</v>
      </c>
      <c r="D142" s="10">
        <v>2169.1999999999998</v>
      </c>
      <c r="E142" s="10">
        <v>91.5</v>
      </c>
      <c r="F142" s="10">
        <v>9665.2999999999993</v>
      </c>
      <c r="G142" s="9">
        <v>38687</v>
      </c>
      <c r="H142" s="22" t="e">
        <f t="shared" si="14"/>
        <v>#DIV/0!</v>
      </c>
      <c r="I142" s="22" t="e">
        <f t="shared" si="15"/>
        <v>#DIV/0!</v>
      </c>
      <c r="J142" s="22" t="e">
        <f t="shared" si="16"/>
        <v>#DIV/0!</v>
      </c>
      <c r="K142" s="22" t="e">
        <f t="shared" si="17"/>
        <v>#DIV/0!</v>
      </c>
      <c r="L142" s="22" t="e">
        <f t="shared" si="13"/>
        <v>#DIV/0!</v>
      </c>
    </row>
    <row r="143" spans="1:12" x14ac:dyDescent="0.25">
      <c r="A143" s="9">
        <v>38657</v>
      </c>
      <c r="B143" s="10">
        <v>1039.8</v>
      </c>
      <c r="C143" s="10">
        <v>6424.9</v>
      </c>
      <c r="D143" s="10">
        <v>2164.1999999999998</v>
      </c>
      <c r="E143" s="10">
        <v>81.599999999999994</v>
      </c>
      <c r="F143" s="10">
        <v>9625.4</v>
      </c>
      <c r="G143" s="9">
        <v>38657</v>
      </c>
      <c r="H143" s="22" t="e">
        <f t="shared" si="14"/>
        <v>#DIV/0!</v>
      </c>
      <c r="I143" s="22" t="e">
        <f t="shared" si="15"/>
        <v>#DIV/0!</v>
      </c>
      <c r="J143" s="22" t="e">
        <f t="shared" si="16"/>
        <v>#DIV/0!</v>
      </c>
      <c r="K143" s="22" t="e">
        <f t="shared" si="17"/>
        <v>#DIV/0!</v>
      </c>
      <c r="L143" s="22" t="e">
        <f t="shared" si="13"/>
        <v>#DIV/0!</v>
      </c>
    </row>
    <row r="144" spans="1:12" x14ac:dyDescent="0.25">
      <c r="A144" s="9">
        <v>38626</v>
      </c>
      <c r="B144" s="10">
        <v>1021</v>
      </c>
      <c r="C144" s="10">
        <v>6398.8</v>
      </c>
      <c r="D144" s="10">
        <v>2159.1999999999998</v>
      </c>
      <c r="E144" s="10">
        <v>74.2</v>
      </c>
      <c r="F144" s="10">
        <v>9573.4</v>
      </c>
      <c r="G144" s="9">
        <v>38626</v>
      </c>
      <c r="H144" s="22" t="e">
        <f t="shared" si="14"/>
        <v>#DIV/0!</v>
      </c>
      <c r="I144" s="22" t="e">
        <f t="shared" si="15"/>
        <v>#DIV/0!</v>
      </c>
      <c r="J144" s="22" t="e">
        <f t="shared" si="16"/>
        <v>#DIV/0!</v>
      </c>
      <c r="K144" s="22" t="e">
        <f t="shared" si="17"/>
        <v>#DIV/0!</v>
      </c>
      <c r="L144" s="22" t="e">
        <f t="shared" si="13"/>
        <v>#DIV/0!</v>
      </c>
    </row>
    <row r="145" spans="1:12" x14ac:dyDescent="0.25">
      <c r="A145" s="9">
        <v>38596</v>
      </c>
      <c r="B145" s="10">
        <v>1030.3</v>
      </c>
      <c r="C145" s="10">
        <v>6400.3</v>
      </c>
      <c r="D145" s="10">
        <v>2123.1</v>
      </c>
      <c r="E145" s="10">
        <v>76.900000000000006</v>
      </c>
      <c r="F145" s="10">
        <v>9548.7999999999993</v>
      </c>
      <c r="G145" s="9">
        <v>38596</v>
      </c>
      <c r="H145" s="22" t="e">
        <f t="shared" si="14"/>
        <v>#DIV/0!</v>
      </c>
      <c r="I145" s="22" t="e">
        <f t="shared" si="15"/>
        <v>#DIV/0!</v>
      </c>
      <c r="J145" s="22" t="e">
        <f t="shared" si="16"/>
        <v>#DIV/0!</v>
      </c>
      <c r="K145" s="22" t="e">
        <f t="shared" si="17"/>
        <v>#DIV/0!</v>
      </c>
      <c r="L145" s="22" t="e">
        <f t="shared" si="13"/>
        <v>#DIV/0!</v>
      </c>
    </row>
    <row r="146" spans="1:12" x14ac:dyDescent="0.25">
      <c r="A146" s="9">
        <v>38565</v>
      </c>
      <c r="B146" s="10">
        <v>1057.5999999999999</v>
      </c>
      <c r="C146" s="10">
        <v>6390.7</v>
      </c>
      <c r="D146" s="10">
        <v>2137.9</v>
      </c>
      <c r="E146" s="10">
        <v>89.1</v>
      </c>
      <c r="F146" s="10">
        <v>9586.1</v>
      </c>
      <c r="G146" s="9">
        <v>38565</v>
      </c>
      <c r="H146" s="22" t="e">
        <f t="shared" si="14"/>
        <v>#DIV/0!</v>
      </c>
      <c r="I146" s="22" t="e">
        <f t="shared" si="15"/>
        <v>#DIV/0!</v>
      </c>
      <c r="J146" s="22" t="e">
        <f t="shared" si="16"/>
        <v>#DIV/0!</v>
      </c>
      <c r="K146" s="22" t="e">
        <f t="shared" si="17"/>
        <v>#DIV/0!</v>
      </c>
      <c r="L146" s="22" t="e">
        <f t="shared" si="13"/>
        <v>#DIV/0!</v>
      </c>
    </row>
    <row r="147" spans="1:12" x14ac:dyDescent="0.25">
      <c r="A147" s="9">
        <v>38534</v>
      </c>
      <c r="B147" s="10">
        <v>1114</v>
      </c>
      <c r="C147" s="10">
        <v>6374.3</v>
      </c>
      <c r="D147" s="10">
        <v>2122.6999999999998</v>
      </c>
      <c r="E147" s="10">
        <v>96.5</v>
      </c>
      <c r="F147" s="10">
        <v>9620.7999999999993</v>
      </c>
      <c r="G147" s="9">
        <v>38534</v>
      </c>
      <c r="H147" s="22" t="e">
        <f t="shared" si="14"/>
        <v>#DIV/0!</v>
      </c>
      <c r="I147" s="22" t="e">
        <f t="shared" si="15"/>
        <v>#DIV/0!</v>
      </c>
      <c r="J147" s="22" t="e">
        <f t="shared" si="16"/>
        <v>#DIV/0!</v>
      </c>
      <c r="K147" s="22" t="e">
        <f t="shared" si="17"/>
        <v>#DIV/0!</v>
      </c>
      <c r="L147" s="22" t="e">
        <f t="shared" si="13"/>
        <v>#DIV/0!</v>
      </c>
    </row>
    <row r="148" spans="1:12" x14ac:dyDescent="0.25">
      <c r="A148" s="9">
        <v>38504</v>
      </c>
      <c r="B148" s="10">
        <v>1074.4000000000001</v>
      </c>
      <c r="C148" s="10">
        <v>6356.5</v>
      </c>
      <c r="D148" s="10">
        <v>2126.1999999999998</v>
      </c>
      <c r="E148" s="10">
        <v>96</v>
      </c>
      <c r="F148" s="10">
        <v>9560.7000000000007</v>
      </c>
      <c r="G148" s="9">
        <v>38504</v>
      </c>
      <c r="H148" s="22" t="e">
        <f t="shared" si="14"/>
        <v>#DIV/0!</v>
      </c>
      <c r="I148" s="22" t="e">
        <f t="shared" si="15"/>
        <v>#DIV/0!</v>
      </c>
      <c r="J148" s="22" t="e">
        <f t="shared" si="16"/>
        <v>#DIV/0!</v>
      </c>
      <c r="K148" s="22" t="e">
        <f t="shared" si="17"/>
        <v>#DIV/0!</v>
      </c>
      <c r="L148" s="22" t="e">
        <f t="shared" si="13"/>
        <v>#DIV/0!</v>
      </c>
    </row>
    <row r="149" spans="1:12" x14ac:dyDescent="0.25">
      <c r="A149" s="9">
        <v>38473</v>
      </c>
      <c r="B149" s="10">
        <v>1022.9</v>
      </c>
      <c r="C149" s="10">
        <v>6328.7</v>
      </c>
      <c r="D149" s="10">
        <v>2116.1</v>
      </c>
      <c r="E149" s="10">
        <v>86.9</v>
      </c>
      <c r="F149" s="10">
        <v>9463.2000000000007</v>
      </c>
      <c r="G149" s="9">
        <v>38473</v>
      </c>
      <c r="H149" s="22" t="e">
        <f t="shared" si="14"/>
        <v>#DIV/0!</v>
      </c>
      <c r="I149" s="22" t="e">
        <f t="shared" si="15"/>
        <v>#DIV/0!</v>
      </c>
      <c r="J149" s="22" t="e">
        <f t="shared" si="16"/>
        <v>#DIV/0!</v>
      </c>
      <c r="K149" s="22" t="e">
        <f t="shared" si="17"/>
        <v>#DIV/0!</v>
      </c>
      <c r="L149" s="22" t="e">
        <f t="shared" si="13"/>
        <v>#DIV/0!</v>
      </c>
    </row>
    <row r="150" spans="1:12" x14ac:dyDescent="0.25">
      <c r="A150" s="9">
        <v>38443</v>
      </c>
      <c r="B150" s="10">
        <v>1068.8</v>
      </c>
      <c r="C150" s="10">
        <v>6310.2</v>
      </c>
      <c r="D150" s="10">
        <v>2127.3000000000002</v>
      </c>
      <c r="E150" s="10">
        <v>87.7</v>
      </c>
      <c r="F150" s="10">
        <v>9510.4</v>
      </c>
      <c r="G150" s="9">
        <v>38443</v>
      </c>
      <c r="H150" s="22" t="e">
        <f t="shared" si="14"/>
        <v>#DIV/0!</v>
      </c>
      <c r="I150" s="22" t="e">
        <f t="shared" si="15"/>
        <v>#DIV/0!</v>
      </c>
      <c r="J150" s="22" t="e">
        <f t="shared" si="16"/>
        <v>#DIV/0!</v>
      </c>
      <c r="K150" s="22" t="e">
        <f t="shared" si="17"/>
        <v>#DIV/0!</v>
      </c>
      <c r="L150" s="22" t="e">
        <f t="shared" si="13"/>
        <v>#DIV/0!</v>
      </c>
    </row>
    <row r="151" spans="1:12" x14ac:dyDescent="0.25">
      <c r="A151" s="9">
        <v>38412</v>
      </c>
      <c r="B151" s="10">
        <v>1036.4000000000001</v>
      </c>
      <c r="C151" s="10">
        <v>6296.2</v>
      </c>
      <c r="D151" s="10">
        <v>2104</v>
      </c>
      <c r="E151" s="10">
        <v>92.6</v>
      </c>
      <c r="F151" s="10">
        <v>9435.5</v>
      </c>
      <c r="G151" s="9">
        <v>38412</v>
      </c>
      <c r="H151" s="22" t="e">
        <f t="shared" si="14"/>
        <v>#DIV/0!</v>
      </c>
      <c r="I151" s="22" t="e">
        <f t="shared" si="15"/>
        <v>#DIV/0!</v>
      </c>
      <c r="J151" s="22" t="e">
        <f t="shared" si="16"/>
        <v>#DIV/0!</v>
      </c>
      <c r="K151" s="22" t="e">
        <f t="shared" si="17"/>
        <v>#DIV/0!</v>
      </c>
      <c r="L151" s="22" t="e">
        <f t="shared" si="13"/>
        <v>#DIV/0!</v>
      </c>
    </row>
    <row r="152" spans="1:12" x14ac:dyDescent="0.25">
      <c r="A152" s="9">
        <v>38384</v>
      </c>
      <c r="B152" s="10">
        <v>1024.8</v>
      </c>
      <c r="C152" s="10">
        <v>6267.5</v>
      </c>
      <c r="D152" s="10">
        <v>2122.9</v>
      </c>
      <c r="E152" s="10">
        <v>94.1</v>
      </c>
      <c r="F152" s="10">
        <v>9412.2999999999993</v>
      </c>
      <c r="G152" s="9">
        <v>38384</v>
      </c>
      <c r="H152" s="22" t="e">
        <f t="shared" si="14"/>
        <v>#DIV/0!</v>
      </c>
      <c r="I152" s="22" t="e">
        <f t="shared" si="15"/>
        <v>#DIV/0!</v>
      </c>
      <c r="J152" s="22" t="e">
        <f t="shared" si="16"/>
        <v>#DIV/0!</v>
      </c>
      <c r="K152" s="22" t="e">
        <f t="shared" si="17"/>
        <v>#DIV/0!</v>
      </c>
      <c r="L152" s="22" t="e">
        <f t="shared" si="13"/>
        <v>#DIV/0!</v>
      </c>
    </row>
    <row r="153" spans="1:12" x14ac:dyDescent="0.25">
      <c r="A153" s="9">
        <v>38353</v>
      </c>
      <c r="B153" s="10">
        <v>1017.6</v>
      </c>
      <c r="C153" s="10">
        <v>6250.7</v>
      </c>
      <c r="D153" s="10">
        <v>2115.1999999999998</v>
      </c>
      <c r="E153" s="10">
        <v>95.5</v>
      </c>
      <c r="F153" s="10">
        <v>9379.7999999999993</v>
      </c>
      <c r="G153" s="9">
        <v>38353</v>
      </c>
      <c r="H153" s="22" t="e">
        <f t="shared" si="14"/>
        <v>#DIV/0!</v>
      </c>
      <c r="I153" s="22" t="e">
        <f t="shared" si="15"/>
        <v>#DIV/0!</v>
      </c>
      <c r="J153" s="22" t="e">
        <f t="shared" si="16"/>
        <v>#DIV/0!</v>
      </c>
      <c r="K153" s="22" t="e">
        <f t="shared" si="17"/>
        <v>#DIV/0!</v>
      </c>
      <c r="L153" s="22" t="e">
        <f t="shared" si="13"/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5"/>
  <sheetViews>
    <sheetView topLeftCell="A34" workbookViewId="0">
      <selection activeCell="B1" sqref="B1"/>
    </sheetView>
  </sheetViews>
  <sheetFormatPr defaultRowHeight="15" x14ac:dyDescent="0.25"/>
  <cols>
    <col min="1" max="1" width="16.7109375" bestFit="1" customWidth="1"/>
    <col min="2" max="2" width="17.42578125" bestFit="1" customWidth="1"/>
    <col min="3" max="3" width="9.28515625" bestFit="1" customWidth="1"/>
    <col min="4" max="4" width="13.42578125" bestFit="1" customWidth="1"/>
    <col min="5" max="5" width="18.7109375" customWidth="1"/>
    <col min="6" max="6" width="14" customWidth="1"/>
  </cols>
  <sheetData>
    <row r="1" spans="1:6" s="13" customFormat="1" ht="54" customHeight="1" x14ac:dyDescent="0.25">
      <c r="A1" s="13" t="s">
        <v>7</v>
      </c>
      <c r="B1" s="15" t="s">
        <v>8</v>
      </c>
      <c r="C1" s="15" t="s">
        <v>9</v>
      </c>
      <c r="D1" s="15" t="s">
        <v>10</v>
      </c>
      <c r="E1" s="16" t="s">
        <v>20</v>
      </c>
      <c r="F1" s="16" t="s">
        <v>23</v>
      </c>
    </row>
    <row r="2" spans="1:6" x14ac:dyDescent="0.25">
      <c r="A2" s="1">
        <v>42826</v>
      </c>
      <c r="B2" s="2">
        <v>17058.2</v>
      </c>
      <c r="C2" s="2">
        <v>17031.099999999999</v>
      </c>
      <c r="D2" s="5">
        <f>B2-C2</f>
        <v>27.100000000002183</v>
      </c>
      <c r="E2" s="17">
        <v>9.9127700000000001</v>
      </c>
      <c r="F2" s="17">
        <v>5.4759599999999997</v>
      </c>
    </row>
    <row r="3" spans="1:6" x14ac:dyDescent="0.25">
      <c r="A3" s="1">
        <v>42736</v>
      </c>
      <c r="B3" s="2">
        <v>16992.2</v>
      </c>
      <c r="C3" s="2">
        <v>16903.2</v>
      </c>
      <c r="D3" s="5">
        <f t="shared" ref="D3:D66" si="0">B3-C3</f>
        <v>89</v>
      </c>
      <c r="E3" s="17">
        <v>9.9221900000000005</v>
      </c>
      <c r="F3" s="17">
        <v>5.4605100000000002</v>
      </c>
    </row>
    <row r="4" spans="1:6" x14ac:dyDescent="0.25">
      <c r="A4" s="1">
        <v>42644</v>
      </c>
      <c r="B4" s="2">
        <v>16927.7</v>
      </c>
      <c r="C4" s="2">
        <v>16851.400000000001</v>
      </c>
      <c r="D4" s="5">
        <f t="shared" si="0"/>
        <v>76.299999999999272</v>
      </c>
      <c r="E4" s="17">
        <v>9.9504199999999994</v>
      </c>
      <c r="F4" s="17">
        <v>5.4610500000000002</v>
      </c>
    </row>
    <row r="5" spans="1:6" x14ac:dyDescent="0.25">
      <c r="A5" s="1">
        <v>42552</v>
      </c>
      <c r="B5" s="2">
        <v>16864.3</v>
      </c>
      <c r="C5" s="2">
        <v>16778.099999999999</v>
      </c>
      <c r="D5" s="5">
        <f t="shared" si="0"/>
        <v>86.200000000000728</v>
      </c>
      <c r="E5" s="17">
        <v>9.8792200000000001</v>
      </c>
      <c r="F5" s="17">
        <v>5.3699700000000004</v>
      </c>
    </row>
    <row r="6" spans="1:6" x14ac:dyDescent="0.25">
      <c r="A6" s="1">
        <v>42461</v>
      </c>
      <c r="B6" s="2">
        <v>16801.3</v>
      </c>
      <c r="C6" s="2">
        <v>16663.5</v>
      </c>
      <c r="D6" s="5">
        <f t="shared" si="0"/>
        <v>137.79999999999927</v>
      </c>
      <c r="E6" s="17">
        <v>9.8295200000000005</v>
      </c>
      <c r="F6" s="17">
        <v>5.3185700000000002</v>
      </c>
    </row>
    <row r="7" spans="1:6" x14ac:dyDescent="0.25">
      <c r="A7" s="1">
        <v>42370</v>
      </c>
      <c r="B7" s="2">
        <v>16738</v>
      </c>
      <c r="C7" s="2">
        <v>16571.599999999999</v>
      </c>
      <c r="D7" s="5">
        <f t="shared" si="0"/>
        <v>166.40000000000146</v>
      </c>
      <c r="E7" s="17">
        <v>9.8169500000000003</v>
      </c>
      <c r="F7" s="17">
        <v>5.2869900000000003</v>
      </c>
    </row>
    <row r="8" spans="1:6" x14ac:dyDescent="0.25">
      <c r="A8" s="1">
        <v>42278</v>
      </c>
      <c r="B8" s="2">
        <v>16673.3</v>
      </c>
      <c r="C8" s="2">
        <v>16547.599999999999</v>
      </c>
      <c r="D8" s="5">
        <f t="shared" si="0"/>
        <v>125.70000000000073</v>
      </c>
      <c r="E8" s="17">
        <v>9.82104</v>
      </c>
      <c r="F8" s="17">
        <v>5.29575</v>
      </c>
    </row>
    <row r="9" spans="1:6" x14ac:dyDescent="0.25">
      <c r="A9" s="1">
        <v>42186</v>
      </c>
      <c r="B9" s="2">
        <v>16607</v>
      </c>
      <c r="C9" s="2">
        <v>16527.599999999999</v>
      </c>
      <c r="D9" s="5">
        <f t="shared" si="0"/>
        <v>79.400000000001455</v>
      </c>
      <c r="E9" s="17">
        <v>9.9204500000000007</v>
      </c>
      <c r="F9" s="17">
        <v>5.3951399999999996</v>
      </c>
    </row>
    <row r="10" spans="1:6" x14ac:dyDescent="0.25">
      <c r="A10" s="1">
        <v>42095</v>
      </c>
      <c r="B10" s="2">
        <v>16540.2</v>
      </c>
      <c r="C10" s="2">
        <v>16460.900000000001</v>
      </c>
      <c r="D10" s="5">
        <f t="shared" si="0"/>
        <v>79.299999999999272</v>
      </c>
      <c r="E10" s="17">
        <v>9.8857599999999994</v>
      </c>
      <c r="F10" s="17">
        <v>5.3441000000000001</v>
      </c>
    </row>
    <row r="11" spans="1:6" x14ac:dyDescent="0.25">
      <c r="A11" s="1">
        <v>42005</v>
      </c>
      <c r="B11" s="2">
        <v>16473.099999999999</v>
      </c>
      <c r="C11" s="2">
        <v>16350</v>
      </c>
      <c r="D11" s="5">
        <f t="shared" si="0"/>
        <v>123.09999999999854</v>
      </c>
      <c r="E11" s="17">
        <v>9.93248</v>
      </c>
      <c r="F11" s="17">
        <v>5.3198999999999996</v>
      </c>
    </row>
    <row r="12" spans="1:6" x14ac:dyDescent="0.25">
      <c r="A12" s="1">
        <v>41913</v>
      </c>
      <c r="B12" s="2">
        <v>16405.7</v>
      </c>
      <c r="C12" s="2">
        <v>16220.2</v>
      </c>
      <c r="D12" s="5">
        <f t="shared" si="0"/>
        <v>185.5</v>
      </c>
      <c r="E12" s="17">
        <v>9.8893400000000007</v>
      </c>
      <c r="F12" s="17">
        <v>5.2731000000000003</v>
      </c>
    </row>
    <row r="13" spans="1:6" x14ac:dyDescent="0.25">
      <c r="A13" s="1">
        <v>41821</v>
      </c>
      <c r="B13" s="2">
        <v>16338.6</v>
      </c>
      <c r="C13" s="2">
        <v>16139.5</v>
      </c>
      <c r="D13" s="5">
        <f t="shared" si="0"/>
        <v>199.10000000000036</v>
      </c>
      <c r="E13" s="17">
        <v>9.9494199999999999</v>
      </c>
      <c r="F13" s="17">
        <v>5.2668999999999997</v>
      </c>
    </row>
    <row r="14" spans="1:6" x14ac:dyDescent="0.25">
      <c r="A14" s="1">
        <v>41730</v>
      </c>
      <c r="B14" s="2">
        <v>16272.1</v>
      </c>
      <c r="C14" s="2">
        <v>15935.8</v>
      </c>
      <c r="D14" s="5">
        <f t="shared" si="0"/>
        <v>336.30000000000109</v>
      </c>
      <c r="E14" s="17">
        <v>10.00568</v>
      </c>
      <c r="F14" s="17">
        <v>5.2570300000000003</v>
      </c>
    </row>
    <row r="15" spans="1:6" x14ac:dyDescent="0.25">
      <c r="A15" s="1">
        <v>41640</v>
      </c>
      <c r="B15" s="2">
        <v>16206.5</v>
      </c>
      <c r="C15" s="2">
        <v>15757.6</v>
      </c>
      <c r="D15" s="5">
        <f t="shared" si="0"/>
        <v>448.89999999999964</v>
      </c>
      <c r="E15" s="17">
        <v>10.079409999999999</v>
      </c>
      <c r="F15" s="17">
        <v>5.2568700000000002</v>
      </c>
    </row>
    <row r="16" spans="1:6" x14ac:dyDescent="0.25">
      <c r="A16" s="1">
        <v>41548</v>
      </c>
      <c r="B16" s="2">
        <v>16142.8</v>
      </c>
      <c r="C16" s="2">
        <v>15793.9</v>
      </c>
      <c r="D16" s="5">
        <f t="shared" si="0"/>
        <v>348.89999999999964</v>
      </c>
      <c r="E16" s="17">
        <v>10.170120000000001</v>
      </c>
      <c r="F16" s="17">
        <v>5.2605500000000003</v>
      </c>
    </row>
    <row r="17" spans="1:6" x14ac:dyDescent="0.25">
      <c r="A17" s="1">
        <v>41456</v>
      </c>
      <c r="B17" s="2">
        <v>16079.7</v>
      </c>
      <c r="C17" s="2">
        <v>15641.3</v>
      </c>
      <c r="D17" s="5">
        <f t="shared" si="0"/>
        <v>438.40000000000146</v>
      </c>
      <c r="E17" s="17">
        <v>10.15897</v>
      </c>
      <c r="F17" s="17">
        <v>5.2268100000000004</v>
      </c>
    </row>
    <row r="18" spans="1:6" x14ac:dyDescent="0.25">
      <c r="A18" s="1">
        <v>41365</v>
      </c>
      <c r="B18" s="2">
        <v>16017.8</v>
      </c>
      <c r="C18" s="2">
        <v>15521.6</v>
      </c>
      <c r="D18" s="5">
        <f t="shared" si="0"/>
        <v>496.19999999999891</v>
      </c>
      <c r="E18" s="17">
        <v>10.209519999999999</v>
      </c>
      <c r="F18" s="17">
        <v>5.2120100000000003</v>
      </c>
    </row>
    <row r="19" spans="1:6" x14ac:dyDescent="0.25">
      <c r="A19" s="1">
        <v>41275</v>
      </c>
      <c r="B19" s="2">
        <v>15957.4</v>
      </c>
      <c r="C19" s="2">
        <v>15491.9</v>
      </c>
      <c r="D19" s="5">
        <f t="shared" si="0"/>
        <v>465.5</v>
      </c>
      <c r="E19" s="17">
        <v>10.275370000000001</v>
      </c>
      <c r="F19" s="17">
        <v>5.1887999999999996</v>
      </c>
    </row>
    <row r="20" spans="1:6" x14ac:dyDescent="0.25">
      <c r="A20" s="1">
        <v>41183</v>
      </c>
      <c r="B20" s="2">
        <v>15898.6</v>
      </c>
      <c r="C20" s="2">
        <v>15384.3</v>
      </c>
      <c r="D20" s="5">
        <f t="shared" si="0"/>
        <v>514.30000000000109</v>
      </c>
      <c r="E20" s="17">
        <v>9.8940300000000008</v>
      </c>
      <c r="F20" s="17">
        <v>4.9184099999999997</v>
      </c>
    </row>
    <row r="21" spans="1:6" x14ac:dyDescent="0.25">
      <c r="A21" s="1">
        <v>41091</v>
      </c>
      <c r="B21" s="2">
        <v>15841.8</v>
      </c>
      <c r="C21" s="2">
        <v>15380.8</v>
      </c>
      <c r="D21" s="5">
        <f t="shared" si="0"/>
        <v>461</v>
      </c>
      <c r="E21" s="17">
        <v>10.189819999999999</v>
      </c>
      <c r="F21" s="17">
        <v>5.0158699999999996</v>
      </c>
    </row>
    <row r="22" spans="1:6" x14ac:dyDescent="0.25">
      <c r="A22" s="1">
        <v>41000</v>
      </c>
      <c r="B22" s="2">
        <v>15787</v>
      </c>
      <c r="C22" s="2">
        <v>15362.4</v>
      </c>
      <c r="D22" s="5">
        <f t="shared" si="0"/>
        <v>424.60000000000036</v>
      </c>
      <c r="E22" s="17">
        <v>10.1968</v>
      </c>
      <c r="F22" s="17">
        <v>4.9759799999999998</v>
      </c>
    </row>
    <row r="23" spans="1:6" x14ac:dyDescent="0.25">
      <c r="A23" s="1">
        <v>40909</v>
      </c>
      <c r="B23" s="2">
        <v>15734.5</v>
      </c>
      <c r="C23" s="2">
        <v>15291</v>
      </c>
      <c r="D23" s="5">
        <f t="shared" si="0"/>
        <v>443.5</v>
      </c>
      <c r="E23" s="17">
        <v>10.3058</v>
      </c>
      <c r="F23" s="17">
        <v>4.9820500000000001</v>
      </c>
    </row>
    <row r="24" spans="1:6" x14ac:dyDescent="0.25">
      <c r="A24" s="1">
        <v>40817</v>
      </c>
      <c r="B24" s="2">
        <v>15684.9</v>
      </c>
      <c r="C24" s="2">
        <v>15190.3</v>
      </c>
      <c r="D24" s="5">
        <f t="shared" si="0"/>
        <v>494.60000000000036</v>
      </c>
      <c r="E24" s="17">
        <v>10.52125</v>
      </c>
      <c r="F24" s="17">
        <v>5.05016</v>
      </c>
    </row>
    <row r="25" spans="1:6" x14ac:dyDescent="0.25">
      <c r="A25" s="1">
        <v>40725</v>
      </c>
      <c r="B25" s="2">
        <v>15637.2</v>
      </c>
      <c r="C25" s="2">
        <v>15021.1</v>
      </c>
      <c r="D25" s="5">
        <f t="shared" si="0"/>
        <v>616.10000000000036</v>
      </c>
      <c r="E25" s="17">
        <v>10.61647</v>
      </c>
      <c r="F25" s="17">
        <v>5.0342799999999999</v>
      </c>
    </row>
    <row r="26" spans="1:6" x14ac:dyDescent="0.25">
      <c r="A26" s="1">
        <v>40634</v>
      </c>
      <c r="B26" s="2">
        <v>15591.9</v>
      </c>
      <c r="C26" s="2">
        <v>14989.6</v>
      </c>
      <c r="D26" s="5">
        <f t="shared" si="0"/>
        <v>602.29999999999927</v>
      </c>
      <c r="E26" s="17">
        <v>10.74057</v>
      </c>
      <c r="F26" s="17">
        <v>5.0743799999999997</v>
      </c>
    </row>
    <row r="27" spans="1:6" x14ac:dyDescent="0.25">
      <c r="A27" s="1">
        <v>40544</v>
      </c>
      <c r="B27" s="2">
        <v>15549</v>
      </c>
      <c r="C27" s="2">
        <v>14881.3</v>
      </c>
      <c r="D27" s="5">
        <f t="shared" si="0"/>
        <v>667.70000000000073</v>
      </c>
      <c r="E27" s="17">
        <v>10.840769999999999</v>
      </c>
      <c r="F27" s="17">
        <v>5.0964499999999999</v>
      </c>
    </row>
    <row r="28" spans="1:6" x14ac:dyDescent="0.25">
      <c r="A28" s="1">
        <v>40452</v>
      </c>
      <c r="B28" s="2">
        <v>15508.2</v>
      </c>
      <c r="C28" s="2">
        <v>14939</v>
      </c>
      <c r="D28" s="5">
        <f t="shared" si="0"/>
        <v>569.20000000000073</v>
      </c>
      <c r="E28" s="17">
        <v>11.065099999999999</v>
      </c>
      <c r="F28" s="17">
        <v>5.0627399999999998</v>
      </c>
    </row>
    <row r="29" spans="1:6" x14ac:dyDescent="0.25">
      <c r="A29" s="1">
        <v>40360</v>
      </c>
      <c r="B29" s="2">
        <v>15473.4</v>
      </c>
      <c r="C29" s="2">
        <v>14845.5</v>
      </c>
      <c r="D29" s="5">
        <f t="shared" si="0"/>
        <v>627.89999999999964</v>
      </c>
      <c r="E29" s="17">
        <v>11.238099999999999</v>
      </c>
      <c r="F29" s="17">
        <v>5.0685399999999996</v>
      </c>
    </row>
    <row r="30" spans="1:6" x14ac:dyDescent="0.25">
      <c r="A30" s="1">
        <v>40269</v>
      </c>
      <c r="B30" s="2">
        <v>15439.9</v>
      </c>
      <c r="C30" s="2">
        <v>14745.9</v>
      </c>
      <c r="D30" s="5">
        <f t="shared" si="0"/>
        <v>694</v>
      </c>
      <c r="E30" s="17">
        <v>11.438639999999999</v>
      </c>
      <c r="F30" s="17">
        <v>5.1733599999999997</v>
      </c>
    </row>
    <row r="31" spans="1:6" x14ac:dyDescent="0.25">
      <c r="A31" s="1">
        <v>40179</v>
      </c>
      <c r="B31" s="2">
        <v>15406.4</v>
      </c>
      <c r="C31" s="2">
        <v>14604.8</v>
      </c>
      <c r="D31" s="5">
        <f t="shared" si="0"/>
        <v>801.60000000000036</v>
      </c>
      <c r="E31" s="17">
        <v>11.73892</v>
      </c>
      <c r="F31" s="17">
        <v>5.3250999999999999</v>
      </c>
    </row>
    <row r="32" spans="1:6" x14ac:dyDescent="0.25">
      <c r="A32" s="1">
        <v>40087</v>
      </c>
      <c r="B32" s="2">
        <v>15372</v>
      </c>
      <c r="C32" s="2">
        <v>14541.9</v>
      </c>
      <c r="D32" s="5">
        <f t="shared" si="0"/>
        <v>830.10000000000036</v>
      </c>
      <c r="E32" s="17">
        <v>11.963620000000001</v>
      </c>
      <c r="F32" s="17">
        <v>5.4086499999999997</v>
      </c>
    </row>
    <row r="33" spans="1:6" x14ac:dyDescent="0.25">
      <c r="A33" s="1">
        <v>39995</v>
      </c>
      <c r="B33" s="2">
        <v>15333.2</v>
      </c>
      <c r="C33" s="2">
        <v>14402.5</v>
      </c>
      <c r="D33" s="5">
        <f t="shared" si="0"/>
        <v>930.70000000000073</v>
      </c>
      <c r="E33" s="17">
        <v>12.20354</v>
      </c>
      <c r="F33" s="17">
        <v>5.5481299999999996</v>
      </c>
    </row>
    <row r="34" spans="1:6" x14ac:dyDescent="0.25">
      <c r="A34" s="1">
        <v>39904</v>
      </c>
      <c r="B34" s="2">
        <v>15291.1</v>
      </c>
      <c r="C34" s="2">
        <v>14355.6</v>
      </c>
      <c r="D34" s="5">
        <f t="shared" si="0"/>
        <v>935.5</v>
      </c>
      <c r="E34" s="17">
        <v>12.343450000000001</v>
      </c>
      <c r="F34" s="17">
        <v>5.6123500000000002</v>
      </c>
    </row>
    <row r="35" spans="1:6" x14ac:dyDescent="0.25">
      <c r="A35" s="1">
        <v>39814</v>
      </c>
      <c r="B35" s="2">
        <v>15244.8</v>
      </c>
      <c r="C35" s="2">
        <v>14375</v>
      </c>
      <c r="D35" s="5">
        <f t="shared" si="0"/>
        <v>869.79999999999927</v>
      </c>
      <c r="E35" s="17">
        <v>12.689909999999999</v>
      </c>
      <c r="F35" s="17">
        <v>5.7874499999999998</v>
      </c>
    </row>
    <row r="36" spans="1:6" x14ac:dyDescent="0.25">
      <c r="A36" s="1">
        <v>39722</v>
      </c>
      <c r="B36" s="2">
        <v>15190.4</v>
      </c>
      <c r="C36" s="2">
        <v>14577</v>
      </c>
      <c r="D36" s="5">
        <f t="shared" si="0"/>
        <v>613.39999999999964</v>
      </c>
      <c r="E36" s="17">
        <v>12.789709999999999</v>
      </c>
      <c r="F36" s="17">
        <v>5.8406500000000001</v>
      </c>
    </row>
    <row r="37" spans="1:6" x14ac:dyDescent="0.25">
      <c r="A37" s="1">
        <v>39630</v>
      </c>
      <c r="B37" s="2">
        <v>15130.9</v>
      </c>
      <c r="C37" s="2">
        <v>14891.6</v>
      </c>
      <c r="D37" s="5">
        <f t="shared" si="0"/>
        <v>239.29999999999927</v>
      </c>
      <c r="E37" s="17">
        <v>12.813599999999999</v>
      </c>
      <c r="F37" s="17">
        <v>5.8492600000000001</v>
      </c>
    </row>
    <row r="38" spans="1:6" x14ac:dyDescent="0.25">
      <c r="A38" s="1">
        <v>39539</v>
      </c>
      <c r="B38" s="2">
        <v>15068.3</v>
      </c>
      <c r="C38" s="2">
        <v>14963.4</v>
      </c>
      <c r="D38" s="5">
        <f t="shared" si="0"/>
        <v>104.89999999999964</v>
      </c>
      <c r="E38" s="17">
        <v>12.70444</v>
      </c>
      <c r="F38" s="17">
        <v>5.8037599999999996</v>
      </c>
    </row>
    <row r="39" spans="1:6" x14ac:dyDescent="0.25">
      <c r="A39" s="1">
        <v>39448</v>
      </c>
      <c r="B39" s="2">
        <v>15003.7</v>
      </c>
      <c r="C39" s="2">
        <v>14889.5</v>
      </c>
      <c r="D39" s="5">
        <f t="shared" si="0"/>
        <v>114.20000000000073</v>
      </c>
      <c r="E39" s="17">
        <v>13.08328</v>
      </c>
      <c r="F39" s="17">
        <v>5.9747199999999996</v>
      </c>
    </row>
    <row r="40" spans="1:6" x14ac:dyDescent="0.25">
      <c r="A40" s="1">
        <v>39356</v>
      </c>
      <c r="B40" s="2">
        <v>14939.7</v>
      </c>
      <c r="C40" s="2">
        <v>14991.8</v>
      </c>
      <c r="D40" s="5">
        <f t="shared" si="0"/>
        <v>-52.099999999998545</v>
      </c>
      <c r="E40" s="17">
        <v>13.22221</v>
      </c>
      <c r="F40" s="17">
        <v>6.0079500000000001</v>
      </c>
    </row>
    <row r="41" spans="1:6" x14ac:dyDescent="0.25">
      <c r="A41" s="1">
        <v>39264</v>
      </c>
      <c r="B41" s="2">
        <v>14876.2</v>
      </c>
      <c r="C41" s="2">
        <v>14938.5</v>
      </c>
      <c r="D41" s="5">
        <f t="shared" si="0"/>
        <v>-62.299999999999272</v>
      </c>
      <c r="E41" s="17">
        <v>13.08586</v>
      </c>
      <c r="F41" s="17">
        <v>5.9772499999999997</v>
      </c>
    </row>
    <row r="42" spans="1:6" x14ac:dyDescent="0.25">
      <c r="A42" s="1">
        <v>39173</v>
      </c>
      <c r="B42" s="2">
        <v>14811.9</v>
      </c>
      <c r="C42" s="2">
        <v>14838.7</v>
      </c>
      <c r="D42" s="5">
        <f t="shared" si="0"/>
        <v>-26.800000000001091</v>
      </c>
      <c r="E42" s="17">
        <v>12.985939999999999</v>
      </c>
      <c r="F42" s="17">
        <v>5.94733</v>
      </c>
    </row>
    <row r="43" spans="1:6" x14ac:dyDescent="0.25">
      <c r="A43" s="1">
        <v>39083</v>
      </c>
      <c r="B43" s="2">
        <v>14746.7</v>
      </c>
      <c r="C43" s="2">
        <v>14726</v>
      </c>
      <c r="D43" s="5">
        <f t="shared" si="0"/>
        <v>20.700000000000728</v>
      </c>
      <c r="E43" s="17">
        <v>12.89663</v>
      </c>
      <c r="F43" s="17">
        <v>5.9118000000000004</v>
      </c>
    </row>
    <row r="44" spans="1:6" x14ac:dyDescent="0.25">
      <c r="A44" s="1">
        <v>38991</v>
      </c>
      <c r="B44" s="2">
        <v>14681.3</v>
      </c>
      <c r="C44" s="2">
        <v>14716.9</v>
      </c>
      <c r="D44" s="5">
        <f t="shared" si="0"/>
        <v>-35.600000000000364</v>
      </c>
      <c r="E44" s="17">
        <v>12.85535</v>
      </c>
      <c r="F44" s="17">
        <v>5.9144800000000002</v>
      </c>
    </row>
    <row r="45" spans="1:6" x14ac:dyDescent="0.25">
      <c r="A45" s="1">
        <v>38899</v>
      </c>
      <c r="B45" s="2">
        <v>14614.4</v>
      </c>
      <c r="C45" s="2">
        <v>14602.6</v>
      </c>
      <c r="D45" s="5">
        <f t="shared" si="0"/>
        <v>11.799999999999272</v>
      </c>
      <c r="E45" s="17">
        <v>12.772919999999999</v>
      </c>
      <c r="F45" s="17">
        <v>5.9284999999999997</v>
      </c>
    </row>
    <row r="46" spans="1:6" x14ac:dyDescent="0.25">
      <c r="A46" s="1">
        <v>38808</v>
      </c>
      <c r="B46" s="2">
        <v>14545.4</v>
      </c>
      <c r="C46" s="2">
        <v>14589.6</v>
      </c>
      <c r="D46" s="5">
        <f t="shared" si="0"/>
        <v>-44.200000000000728</v>
      </c>
      <c r="E46" s="17">
        <v>12.671950000000001</v>
      </c>
      <c r="F46" s="17">
        <v>5.9745699999999999</v>
      </c>
    </row>
    <row r="47" spans="1:6" x14ac:dyDescent="0.25">
      <c r="A47" s="1">
        <v>38718</v>
      </c>
      <c r="B47" s="2">
        <v>14473.7</v>
      </c>
      <c r="C47" s="2">
        <v>14546.1</v>
      </c>
      <c r="D47" s="5">
        <f t="shared" si="0"/>
        <v>-72.399999999999636</v>
      </c>
      <c r="E47" s="17">
        <v>12.58056</v>
      </c>
      <c r="F47" s="17">
        <v>6.0725699999999998</v>
      </c>
    </row>
    <row r="48" spans="1:6" x14ac:dyDescent="0.25">
      <c r="A48" s="1">
        <v>38626</v>
      </c>
      <c r="B48" s="2">
        <v>14397.4</v>
      </c>
      <c r="C48" s="2">
        <v>14373.4</v>
      </c>
      <c r="D48" s="5">
        <f t="shared" si="0"/>
        <v>24</v>
      </c>
      <c r="E48" s="17">
        <v>12.597659999999999</v>
      </c>
      <c r="F48" s="17">
        <v>6.1082099999999997</v>
      </c>
    </row>
    <row r="49" spans="1:6" x14ac:dyDescent="0.25">
      <c r="A49" s="1">
        <v>38534</v>
      </c>
      <c r="B49" s="2">
        <v>14315.9</v>
      </c>
      <c r="C49" s="2">
        <v>14291.8</v>
      </c>
      <c r="D49" s="5">
        <f t="shared" si="0"/>
        <v>24.100000000000364</v>
      </c>
      <c r="E49" s="17">
        <v>12.5708</v>
      </c>
      <c r="F49" s="17">
        <v>6.1768299999999998</v>
      </c>
    </row>
    <row r="50" spans="1:6" x14ac:dyDescent="0.25">
      <c r="A50" s="1">
        <v>38443</v>
      </c>
      <c r="B50" s="2">
        <v>14231.7</v>
      </c>
      <c r="C50" s="2">
        <v>14172.7</v>
      </c>
      <c r="D50" s="5">
        <f t="shared" si="0"/>
        <v>59</v>
      </c>
      <c r="E50" s="17">
        <v>12.54092</v>
      </c>
      <c r="F50" s="17">
        <v>6.2587200000000003</v>
      </c>
    </row>
    <row r="51" spans="1:6" x14ac:dyDescent="0.25">
      <c r="A51" s="1">
        <v>38353</v>
      </c>
      <c r="B51" s="2">
        <v>14145.5</v>
      </c>
      <c r="C51" s="2">
        <v>14099.1</v>
      </c>
      <c r="D51" s="5">
        <f t="shared" si="0"/>
        <v>46.399999999999636</v>
      </c>
      <c r="E51" s="17">
        <v>12.528130000000001</v>
      </c>
      <c r="F51" s="17">
        <v>6.30274</v>
      </c>
    </row>
    <row r="52" spans="1:6" x14ac:dyDescent="0.25">
      <c r="A52" s="1">
        <v>38261</v>
      </c>
      <c r="B52" s="2">
        <v>14057.8</v>
      </c>
      <c r="C52" s="2">
        <v>13950.4</v>
      </c>
      <c r="D52" s="5">
        <f t="shared" si="0"/>
        <v>107.39999999999964</v>
      </c>
      <c r="E52" s="17">
        <v>12.22678</v>
      </c>
      <c r="F52" s="17">
        <v>6.23386</v>
      </c>
    </row>
    <row r="53" spans="1:6" x14ac:dyDescent="0.25">
      <c r="A53" s="1">
        <v>38169</v>
      </c>
      <c r="B53" s="2">
        <v>13969.9</v>
      </c>
      <c r="C53" s="2">
        <v>13830.8</v>
      </c>
      <c r="D53" s="5">
        <f t="shared" si="0"/>
        <v>139.10000000000036</v>
      </c>
      <c r="E53" s="17">
        <v>12.22499</v>
      </c>
    </row>
    <row r="54" spans="1:6" x14ac:dyDescent="0.25">
      <c r="A54" s="1">
        <v>38078</v>
      </c>
      <c r="B54" s="2">
        <v>13882</v>
      </c>
      <c r="C54" s="2">
        <v>13706.2</v>
      </c>
      <c r="D54" s="5">
        <f t="shared" si="0"/>
        <v>175.79999999999927</v>
      </c>
    </row>
    <row r="55" spans="1:6" x14ac:dyDescent="0.25">
      <c r="A55" s="1">
        <v>37987</v>
      </c>
      <c r="B55" s="2">
        <v>13794.4</v>
      </c>
      <c r="C55" s="2">
        <v>13606.5</v>
      </c>
      <c r="D55" s="5">
        <f t="shared" si="0"/>
        <v>187.89999999999964</v>
      </c>
    </row>
    <row r="56" spans="1:6" x14ac:dyDescent="0.25">
      <c r="A56" s="1">
        <v>37895</v>
      </c>
      <c r="B56" s="2">
        <v>13709.6</v>
      </c>
      <c r="C56" s="2">
        <v>13528.7</v>
      </c>
      <c r="D56" s="5">
        <f t="shared" si="0"/>
        <v>180.89999999999964</v>
      </c>
    </row>
    <row r="57" spans="1:6" x14ac:dyDescent="0.25">
      <c r="A57" s="1">
        <v>37803</v>
      </c>
      <c r="B57" s="2">
        <v>13626.3</v>
      </c>
      <c r="C57" s="2">
        <v>13372.4</v>
      </c>
      <c r="D57" s="5">
        <f t="shared" si="0"/>
        <v>253.89999999999964</v>
      </c>
    </row>
    <row r="58" spans="1:6" x14ac:dyDescent="0.25">
      <c r="A58" s="1">
        <v>37712</v>
      </c>
      <c r="B58" s="2">
        <v>13543.2</v>
      </c>
      <c r="C58" s="2">
        <v>13152.1</v>
      </c>
      <c r="D58" s="5">
        <f t="shared" si="0"/>
        <v>391.10000000000036</v>
      </c>
    </row>
    <row r="59" spans="1:6" x14ac:dyDescent="0.25">
      <c r="A59" s="1">
        <v>37622</v>
      </c>
      <c r="B59" s="2">
        <v>13459.6</v>
      </c>
      <c r="C59" s="2">
        <v>13031.2</v>
      </c>
      <c r="D59" s="5">
        <f t="shared" si="0"/>
        <v>428.39999999999964</v>
      </c>
    </row>
    <row r="60" spans="1:6" x14ac:dyDescent="0.25">
      <c r="A60" s="1">
        <v>37530</v>
      </c>
      <c r="B60" s="2">
        <v>13374.6</v>
      </c>
      <c r="C60" s="2">
        <v>12964</v>
      </c>
      <c r="D60" s="5">
        <f t="shared" si="0"/>
        <v>410.60000000000036</v>
      </c>
    </row>
    <row r="61" spans="1:6" x14ac:dyDescent="0.25">
      <c r="A61" s="1">
        <v>37438</v>
      </c>
      <c r="B61" s="2">
        <v>13289.5</v>
      </c>
      <c r="C61" s="2">
        <v>12955.8</v>
      </c>
      <c r="D61" s="5">
        <f t="shared" si="0"/>
        <v>333.70000000000073</v>
      </c>
    </row>
    <row r="62" spans="1:6" x14ac:dyDescent="0.25">
      <c r="A62" s="1">
        <v>37347</v>
      </c>
      <c r="B62" s="2">
        <v>13202.2</v>
      </c>
      <c r="C62" s="2">
        <v>12893</v>
      </c>
      <c r="D62" s="5">
        <f t="shared" si="0"/>
        <v>309.20000000000073</v>
      </c>
    </row>
    <row r="63" spans="1:6" x14ac:dyDescent="0.25">
      <c r="A63" s="1">
        <v>37257</v>
      </c>
      <c r="B63" s="2">
        <v>13111.9</v>
      </c>
      <c r="C63" s="2">
        <v>12822.3</v>
      </c>
      <c r="D63" s="5">
        <f t="shared" si="0"/>
        <v>289.60000000000036</v>
      </c>
    </row>
    <row r="64" spans="1:6" x14ac:dyDescent="0.25">
      <c r="A64" s="1">
        <v>37165</v>
      </c>
      <c r="B64" s="2">
        <v>13016.9</v>
      </c>
      <c r="C64" s="2">
        <v>12705.3</v>
      </c>
      <c r="D64" s="5">
        <f t="shared" si="0"/>
        <v>311.60000000000036</v>
      </c>
    </row>
    <row r="65" spans="1:4" x14ac:dyDescent="0.25">
      <c r="A65" s="1">
        <v>37073</v>
      </c>
      <c r="B65" s="2">
        <v>12915.4</v>
      </c>
      <c r="C65" s="2">
        <v>12670.1</v>
      </c>
      <c r="D65" s="5">
        <f t="shared" si="0"/>
        <v>245.29999999999927</v>
      </c>
    </row>
    <row r="66" spans="1:4" x14ac:dyDescent="0.25">
      <c r="A66" s="1">
        <v>36982</v>
      </c>
      <c r="B66" s="2">
        <v>12809.8</v>
      </c>
      <c r="C66" s="2">
        <v>12710.3</v>
      </c>
      <c r="D66" s="5">
        <f t="shared" si="0"/>
        <v>99.5</v>
      </c>
    </row>
    <row r="67" spans="1:4" x14ac:dyDescent="0.25">
      <c r="A67" s="1">
        <v>36892</v>
      </c>
      <c r="B67" s="2">
        <v>12700.4</v>
      </c>
      <c r="C67" s="2">
        <v>12643.3</v>
      </c>
      <c r="D67" s="5">
        <f t="shared" ref="D67:D111" si="1">B67-C67</f>
        <v>57.100000000000364</v>
      </c>
    </row>
    <row r="68" spans="1:4" x14ac:dyDescent="0.25">
      <c r="A68" s="1">
        <v>36800</v>
      </c>
      <c r="B68" s="2">
        <v>12586.2</v>
      </c>
      <c r="C68" s="2">
        <v>12679.3</v>
      </c>
      <c r="D68" s="5">
        <f t="shared" si="1"/>
        <v>-93.099999999998545</v>
      </c>
    </row>
    <row r="69" spans="1:4" x14ac:dyDescent="0.25">
      <c r="A69" s="1">
        <v>36708</v>
      </c>
      <c r="B69" s="2">
        <v>12469.5</v>
      </c>
      <c r="C69" s="2">
        <v>12607.7</v>
      </c>
      <c r="D69" s="5">
        <f t="shared" si="1"/>
        <v>-138.20000000000073</v>
      </c>
    </row>
    <row r="70" spans="1:4" x14ac:dyDescent="0.25">
      <c r="A70" s="1">
        <v>36617</v>
      </c>
      <c r="B70" s="2">
        <v>12350.9</v>
      </c>
      <c r="C70" s="2">
        <v>12592.5</v>
      </c>
      <c r="D70" s="5">
        <f t="shared" si="1"/>
        <v>-241.60000000000036</v>
      </c>
    </row>
    <row r="71" spans="1:4" x14ac:dyDescent="0.25">
      <c r="A71" s="1">
        <v>36526</v>
      </c>
      <c r="B71" s="2">
        <v>12231.1</v>
      </c>
      <c r="C71" s="2">
        <v>12359.1</v>
      </c>
      <c r="D71" s="5">
        <f t="shared" si="1"/>
        <v>-128</v>
      </c>
    </row>
    <row r="72" spans="1:4" x14ac:dyDescent="0.25">
      <c r="A72" s="1">
        <v>36434</v>
      </c>
      <c r="B72" s="2">
        <v>12113</v>
      </c>
      <c r="C72" s="2">
        <v>12323.3</v>
      </c>
      <c r="D72" s="5">
        <f t="shared" si="1"/>
        <v>-210.29999999999927</v>
      </c>
    </row>
    <row r="73" spans="1:4" x14ac:dyDescent="0.25">
      <c r="A73" s="1">
        <v>36342</v>
      </c>
      <c r="B73" s="2">
        <v>11993.5</v>
      </c>
      <c r="C73" s="2">
        <v>12113.1</v>
      </c>
      <c r="D73" s="5">
        <f t="shared" si="1"/>
        <v>-119.60000000000036</v>
      </c>
    </row>
    <row r="74" spans="1:4" x14ac:dyDescent="0.25">
      <c r="A74" s="1">
        <v>36251</v>
      </c>
      <c r="B74" s="2">
        <v>11873.8</v>
      </c>
      <c r="C74" s="2">
        <v>11962.5</v>
      </c>
      <c r="D74" s="5">
        <f t="shared" si="1"/>
        <v>-88.700000000000728</v>
      </c>
    </row>
    <row r="75" spans="1:4" x14ac:dyDescent="0.25">
      <c r="A75" s="1">
        <v>36161</v>
      </c>
      <c r="B75" s="2">
        <v>11754.2</v>
      </c>
      <c r="C75" s="2">
        <v>11864.7</v>
      </c>
      <c r="D75" s="5">
        <f t="shared" si="1"/>
        <v>-110.5</v>
      </c>
    </row>
    <row r="76" spans="1:4" x14ac:dyDescent="0.25">
      <c r="A76" s="1">
        <v>36069</v>
      </c>
      <c r="B76" s="2">
        <v>11634.8</v>
      </c>
      <c r="C76" s="2">
        <v>11770.7</v>
      </c>
      <c r="D76" s="5">
        <f t="shared" si="1"/>
        <v>-135.90000000000146</v>
      </c>
    </row>
    <row r="77" spans="1:4" x14ac:dyDescent="0.25">
      <c r="A77" s="1">
        <v>35977</v>
      </c>
      <c r="B77" s="2">
        <v>11515.1</v>
      </c>
      <c r="C77" s="2">
        <v>11580.6</v>
      </c>
      <c r="D77" s="5">
        <f t="shared" si="1"/>
        <v>-65.5</v>
      </c>
    </row>
    <row r="78" spans="1:4" x14ac:dyDescent="0.25">
      <c r="A78" s="1">
        <v>35886</v>
      </c>
      <c r="B78" s="2">
        <v>11396.9</v>
      </c>
      <c r="C78" s="2">
        <v>11431</v>
      </c>
      <c r="D78" s="5">
        <f t="shared" si="1"/>
        <v>-34.100000000000364</v>
      </c>
    </row>
    <row r="79" spans="1:4" x14ac:dyDescent="0.25">
      <c r="A79" s="1">
        <v>35796</v>
      </c>
      <c r="B79" s="2">
        <v>11281</v>
      </c>
      <c r="C79" s="2">
        <v>11321.2</v>
      </c>
      <c r="D79" s="5">
        <f t="shared" si="1"/>
        <v>-40.200000000000728</v>
      </c>
    </row>
    <row r="80" spans="1:4" x14ac:dyDescent="0.25">
      <c r="A80" s="1">
        <v>35704</v>
      </c>
      <c r="B80" s="2">
        <v>11169</v>
      </c>
      <c r="C80" s="2">
        <v>11210.3</v>
      </c>
      <c r="D80" s="5">
        <f t="shared" si="1"/>
        <v>-41.299999999999272</v>
      </c>
    </row>
    <row r="81" spans="1:4" x14ac:dyDescent="0.25">
      <c r="A81" s="1">
        <v>35612</v>
      </c>
      <c r="B81" s="2">
        <v>11060.5</v>
      </c>
      <c r="C81" s="2">
        <v>11124</v>
      </c>
      <c r="D81" s="5">
        <f t="shared" si="1"/>
        <v>-63.5</v>
      </c>
    </row>
    <row r="82" spans="1:4" x14ac:dyDescent="0.25">
      <c r="A82" s="1">
        <v>35521</v>
      </c>
      <c r="B82" s="2">
        <v>10955.9</v>
      </c>
      <c r="C82" s="2">
        <v>10984.2</v>
      </c>
      <c r="D82" s="5">
        <f t="shared" si="1"/>
        <v>-28.300000000001091</v>
      </c>
    </row>
    <row r="83" spans="1:4" x14ac:dyDescent="0.25">
      <c r="A83" s="1">
        <v>35431</v>
      </c>
      <c r="B83" s="2">
        <v>10855.7</v>
      </c>
      <c r="C83" s="2">
        <v>10820.9</v>
      </c>
      <c r="D83" s="5">
        <f t="shared" si="1"/>
        <v>34.800000000001091</v>
      </c>
    </row>
    <row r="84" spans="1:4" x14ac:dyDescent="0.25">
      <c r="A84" s="1">
        <v>35339</v>
      </c>
      <c r="B84" s="2">
        <v>10761.4</v>
      </c>
      <c r="C84" s="2">
        <v>10739.1</v>
      </c>
      <c r="D84" s="5">
        <f t="shared" si="1"/>
        <v>22.299999999999272</v>
      </c>
    </row>
    <row r="85" spans="1:4" x14ac:dyDescent="0.25">
      <c r="A85" s="1">
        <v>35247</v>
      </c>
      <c r="B85" s="2">
        <v>10673.7</v>
      </c>
      <c r="C85" s="2">
        <v>10626.8</v>
      </c>
      <c r="D85" s="5">
        <f t="shared" si="1"/>
        <v>46.900000000001455</v>
      </c>
    </row>
    <row r="86" spans="1:4" x14ac:dyDescent="0.25">
      <c r="A86" s="1">
        <v>35156</v>
      </c>
      <c r="B86" s="2">
        <v>10590.2</v>
      </c>
      <c r="C86" s="2">
        <v>10529.4</v>
      </c>
      <c r="D86" s="5">
        <f t="shared" si="1"/>
        <v>60.800000000001091</v>
      </c>
    </row>
    <row r="87" spans="1:4" x14ac:dyDescent="0.25">
      <c r="A87" s="1">
        <v>35065</v>
      </c>
      <c r="B87" s="2">
        <v>10510</v>
      </c>
      <c r="C87" s="2">
        <v>10348.700000000001</v>
      </c>
      <c r="D87" s="5">
        <f t="shared" si="1"/>
        <v>161.29999999999927</v>
      </c>
    </row>
    <row r="88" spans="1:4" x14ac:dyDescent="0.25">
      <c r="A88" s="1">
        <v>34973</v>
      </c>
      <c r="B88" s="2">
        <v>10432.5</v>
      </c>
      <c r="C88" s="2">
        <v>10281.200000000001</v>
      </c>
      <c r="D88" s="5">
        <f t="shared" si="1"/>
        <v>151.29999999999927</v>
      </c>
    </row>
    <row r="89" spans="1:4" x14ac:dyDescent="0.25">
      <c r="A89" s="1">
        <v>34881</v>
      </c>
      <c r="B89" s="2">
        <v>10355.9</v>
      </c>
      <c r="C89" s="2">
        <v>10208.799999999999</v>
      </c>
      <c r="D89" s="5">
        <f t="shared" si="1"/>
        <v>147.10000000000036</v>
      </c>
    </row>
    <row r="90" spans="1:4" x14ac:dyDescent="0.25">
      <c r="A90" s="1">
        <v>34790</v>
      </c>
      <c r="B90" s="2">
        <v>10280.700000000001</v>
      </c>
      <c r="C90" s="2">
        <v>10122.1</v>
      </c>
      <c r="D90" s="5">
        <f t="shared" si="1"/>
        <v>158.60000000000036</v>
      </c>
    </row>
    <row r="91" spans="1:4" x14ac:dyDescent="0.25">
      <c r="A91" s="1">
        <v>34700</v>
      </c>
      <c r="B91" s="2">
        <v>10206.799999999999</v>
      </c>
      <c r="C91" s="2">
        <v>10086.9</v>
      </c>
      <c r="D91" s="5">
        <f t="shared" si="1"/>
        <v>119.89999999999964</v>
      </c>
    </row>
    <row r="92" spans="1:4" x14ac:dyDescent="0.25">
      <c r="A92" s="1">
        <v>34608</v>
      </c>
      <c r="B92" s="2">
        <v>10131.700000000001</v>
      </c>
      <c r="C92" s="2">
        <v>10052.5</v>
      </c>
      <c r="D92" s="5">
        <f t="shared" si="1"/>
        <v>79.200000000000728</v>
      </c>
    </row>
    <row r="93" spans="1:4" x14ac:dyDescent="0.25">
      <c r="A93" s="1">
        <v>34516</v>
      </c>
      <c r="B93" s="2">
        <v>10058.299999999999</v>
      </c>
      <c r="C93" s="2">
        <v>9939.7000000000007</v>
      </c>
      <c r="D93" s="5">
        <f t="shared" si="1"/>
        <v>118.59999999999854</v>
      </c>
    </row>
    <row r="94" spans="1:4" x14ac:dyDescent="0.25">
      <c r="A94" s="1">
        <v>34425</v>
      </c>
      <c r="B94" s="2">
        <v>9986.2999999999993</v>
      </c>
      <c r="C94" s="2">
        <v>9881.4</v>
      </c>
      <c r="D94" s="5">
        <f t="shared" si="1"/>
        <v>104.89999999999964</v>
      </c>
    </row>
    <row r="95" spans="1:4" x14ac:dyDescent="0.25">
      <c r="A95" s="1">
        <v>34335</v>
      </c>
      <c r="B95" s="2">
        <v>9916</v>
      </c>
      <c r="C95" s="2">
        <v>9748.2000000000007</v>
      </c>
      <c r="D95" s="5">
        <f t="shared" si="1"/>
        <v>167.79999999999927</v>
      </c>
    </row>
    <row r="96" spans="1:4" x14ac:dyDescent="0.25">
      <c r="A96" s="1">
        <v>34243</v>
      </c>
      <c r="B96" s="2">
        <v>9848.4</v>
      </c>
      <c r="C96" s="2">
        <v>9653.5</v>
      </c>
      <c r="D96" s="5">
        <f t="shared" si="1"/>
        <v>194.89999999999964</v>
      </c>
    </row>
    <row r="97" spans="1:4" x14ac:dyDescent="0.25">
      <c r="A97" s="1">
        <v>34151</v>
      </c>
      <c r="B97" s="2">
        <v>9782.2999999999993</v>
      </c>
      <c r="C97" s="2">
        <v>9526.2999999999993</v>
      </c>
      <c r="D97" s="5">
        <f t="shared" si="1"/>
        <v>256</v>
      </c>
    </row>
    <row r="98" spans="1:4" x14ac:dyDescent="0.25">
      <c r="A98" s="1">
        <v>34060</v>
      </c>
      <c r="B98" s="2">
        <v>9717.6</v>
      </c>
      <c r="C98" s="2">
        <v>9480.1</v>
      </c>
      <c r="D98" s="5">
        <f t="shared" si="1"/>
        <v>237.5</v>
      </c>
    </row>
    <row r="99" spans="1:4" x14ac:dyDescent="0.25">
      <c r="A99" s="1">
        <v>33970</v>
      </c>
      <c r="B99" s="2">
        <v>9654.5</v>
      </c>
      <c r="C99" s="2">
        <v>9424.1</v>
      </c>
      <c r="D99" s="5">
        <f t="shared" si="1"/>
        <v>230.39999999999964</v>
      </c>
    </row>
    <row r="100" spans="1:4" x14ac:dyDescent="0.25">
      <c r="A100" s="1">
        <v>33878</v>
      </c>
      <c r="B100" s="2">
        <v>9592.2999999999993</v>
      </c>
      <c r="C100" s="2">
        <v>9406.5</v>
      </c>
      <c r="D100" s="5">
        <f t="shared" si="1"/>
        <v>185.79999999999927</v>
      </c>
    </row>
    <row r="101" spans="1:4" x14ac:dyDescent="0.25">
      <c r="A101" s="1">
        <v>33786</v>
      </c>
      <c r="B101" s="2">
        <v>9532.5</v>
      </c>
      <c r="C101" s="2">
        <v>9313.2000000000007</v>
      </c>
      <c r="D101" s="5">
        <f t="shared" si="1"/>
        <v>219.29999999999927</v>
      </c>
    </row>
    <row r="102" spans="1:4" x14ac:dyDescent="0.25">
      <c r="A102" s="1">
        <v>33695</v>
      </c>
      <c r="B102" s="2">
        <v>9474</v>
      </c>
      <c r="C102" s="2">
        <v>9223.5</v>
      </c>
      <c r="D102" s="5">
        <f t="shared" si="1"/>
        <v>250.5</v>
      </c>
    </row>
    <row r="103" spans="1:4" x14ac:dyDescent="0.25">
      <c r="A103" s="1">
        <v>33604</v>
      </c>
      <c r="B103" s="2">
        <v>9416.5</v>
      </c>
      <c r="C103" s="2">
        <v>9123</v>
      </c>
      <c r="D103" s="5">
        <f t="shared" si="1"/>
        <v>293.5</v>
      </c>
    </row>
    <row r="104" spans="1:4" x14ac:dyDescent="0.25">
      <c r="A104" s="1">
        <v>33512</v>
      </c>
      <c r="B104" s="2">
        <v>9360.1</v>
      </c>
      <c r="C104" s="2">
        <v>9016.4</v>
      </c>
      <c r="D104" s="5">
        <f t="shared" si="1"/>
        <v>343.70000000000073</v>
      </c>
    </row>
    <row r="105" spans="1:4" x14ac:dyDescent="0.25">
      <c r="A105" s="1">
        <v>33420</v>
      </c>
      <c r="B105" s="2">
        <v>9304.7000000000007</v>
      </c>
      <c r="C105" s="2">
        <v>8977.2999999999993</v>
      </c>
      <c r="D105" s="5">
        <f t="shared" si="1"/>
        <v>327.40000000000146</v>
      </c>
    </row>
    <row r="106" spans="1:4" x14ac:dyDescent="0.25">
      <c r="A106" s="1">
        <v>33329</v>
      </c>
      <c r="B106" s="2">
        <v>9249.2000000000007</v>
      </c>
      <c r="C106" s="2">
        <v>8934.4</v>
      </c>
      <c r="D106" s="5">
        <f t="shared" si="1"/>
        <v>314.80000000000109</v>
      </c>
    </row>
    <row r="107" spans="1:4" x14ac:dyDescent="0.25">
      <c r="A107" s="1">
        <v>33239</v>
      </c>
      <c r="B107" s="2">
        <v>9193</v>
      </c>
      <c r="C107" s="2">
        <v>8865.6</v>
      </c>
      <c r="D107" s="5">
        <f t="shared" si="1"/>
        <v>327.39999999999964</v>
      </c>
    </row>
    <row r="108" spans="1:4" x14ac:dyDescent="0.25">
      <c r="A108" s="1">
        <v>33147</v>
      </c>
      <c r="B108" s="2">
        <v>9134.7999999999993</v>
      </c>
      <c r="C108" s="2">
        <v>8907.4</v>
      </c>
      <c r="D108" s="5">
        <f t="shared" si="1"/>
        <v>227.39999999999964</v>
      </c>
    </row>
    <row r="109" spans="1:4" x14ac:dyDescent="0.25">
      <c r="A109" s="1">
        <v>33055</v>
      </c>
      <c r="B109" s="2">
        <v>9074.4</v>
      </c>
      <c r="C109" s="2">
        <v>8983.9</v>
      </c>
      <c r="D109" s="5">
        <f t="shared" si="1"/>
        <v>90.5</v>
      </c>
    </row>
    <row r="110" spans="1:4" x14ac:dyDescent="0.25">
      <c r="A110" s="1">
        <v>32964</v>
      </c>
      <c r="B110" s="2">
        <v>9012.6</v>
      </c>
      <c r="C110" s="2">
        <v>8981.7000000000007</v>
      </c>
      <c r="D110" s="5">
        <f t="shared" si="1"/>
        <v>30.899999999999636</v>
      </c>
    </row>
    <row r="111" spans="1:4" x14ac:dyDescent="0.25">
      <c r="A111" s="1">
        <v>32874</v>
      </c>
      <c r="B111" s="2">
        <v>8949.5</v>
      </c>
      <c r="C111" s="2">
        <v>8947.1</v>
      </c>
      <c r="D111" s="5">
        <f t="shared" si="1"/>
        <v>2.3999999999996362</v>
      </c>
    </row>
    <row r="112" spans="1:4" x14ac:dyDescent="0.25">
      <c r="A112" s="1"/>
      <c r="B112" s="2"/>
      <c r="C112" s="2"/>
      <c r="D112" s="5"/>
    </row>
    <row r="113" spans="1:4" x14ac:dyDescent="0.25">
      <c r="A113" s="1"/>
      <c r="B113" s="2"/>
      <c r="C113" s="2"/>
      <c r="D113" s="5"/>
    </row>
    <row r="114" spans="1:4" x14ac:dyDescent="0.25">
      <c r="A114" s="1"/>
      <c r="B114" s="2"/>
      <c r="C114" s="2"/>
      <c r="D114" s="5"/>
    </row>
    <row r="115" spans="1:4" x14ac:dyDescent="0.25">
      <c r="A115" s="1"/>
      <c r="B115" s="2"/>
      <c r="C115" s="2"/>
      <c r="D115" s="5"/>
    </row>
    <row r="116" spans="1:4" x14ac:dyDescent="0.25">
      <c r="A116" s="1"/>
      <c r="B116" s="2"/>
      <c r="C116" s="2"/>
      <c r="D116" s="5"/>
    </row>
    <row r="117" spans="1:4" x14ac:dyDescent="0.25">
      <c r="A117" s="1"/>
      <c r="B117" s="2"/>
      <c r="C117" s="2"/>
      <c r="D117" s="5"/>
    </row>
    <row r="118" spans="1:4" x14ac:dyDescent="0.25">
      <c r="A118" s="1"/>
      <c r="B118" s="2"/>
      <c r="C118" s="2"/>
      <c r="D118" s="5"/>
    </row>
    <row r="119" spans="1:4" x14ac:dyDescent="0.25">
      <c r="A119" s="1"/>
      <c r="B119" s="2"/>
      <c r="C119" s="2"/>
      <c r="D119" s="5"/>
    </row>
    <row r="120" spans="1:4" x14ac:dyDescent="0.25">
      <c r="A120" s="1"/>
      <c r="B120" s="2"/>
      <c r="C120" s="2"/>
      <c r="D120" s="5"/>
    </row>
    <row r="121" spans="1:4" x14ac:dyDescent="0.25">
      <c r="A121" s="1"/>
      <c r="B121" s="2"/>
      <c r="C121" s="2"/>
      <c r="D121" s="5"/>
    </row>
    <row r="122" spans="1:4" x14ac:dyDescent="0.25">
      <c r="A122" s="1"/>
      <c r="B122" s="2"/>
      <c r="C122" s="2"/>
      <c r="D122" s="5"/>
    </row>
    <row r="123" spans="1:4" x14ac:dyDescent="0.25">
      <c r="A123" s="1"/>
      <c r="B123" s="2"/>
      <c r="C123" s="2"/>
      <c r="D123" s="5"/>
    </row>
    <row r="124" spans="1:4" x14ac:dyDescent="0.25">
      <c r="A124" s="1"/>
      <c r="B124" s="2"/>
      <c r="C124" s="2"/>
      <c r="D124" s="5"/>
    </row>
    <row r="125" spans="1:4" x14ac:dyDescent="0.25">
      <c r="A125" s="1"/>
      <c r="B125" s="2"/>
      <c r="C125" s="2"/>
      <c r="D125" s="5"/>
    </row>
    <row r="126" spans="1:4" x14ac:dyDescent="0.25">
      <c r="A126" s="1"/>
      <c r="B126" s="2"/>
      <c r="C126" s="2"/>
      <c r="D126" s="5"/>
    </row>
    <row r="127" spans="1:4" x14ac:dyDescent="0.25">
      <c r="A127" s="1"/>
      <c r="B127" s="2"/>
      <c r="C127" s="2"/>
      <c r="D127" s="5"/>
    </row>
    <row r="128" spans="1:4" x14ac:dyDescent="0.25">
      <c r="A128" s="1"/>
      <c r="B128" s="2"/>
      <c r="C128" s="2"/>
      <c r="D128" s="5"/>
    </row>
    <row r="129" spans="1:4" x14ac:dyDescent="0.25">
      <c r="A129" s="1"/>
      <c r="B129" s="2"/>
      <c r="C129" s="2"/>
      <c r="D129" s="5"/>
    </row>
    <row r="130" spans="1:4" x14ac:dyDescent="0.25">
      <c r="A130" s="1"/>
      <c r="B130" s="2"/>
      <c r="C130" s="2"/>
      <c r="D130" s="5"/>
    </row>
    <row r="131" spans="1:4" x14ac:dyDescent="0.25">
      <c r="A131" s="1"/>
      <c r="B131" s="2"/>
      <c r="C131" s="2"/>
      <c r="D131" s="5"/>
    </row>
    <row r="132" spans="1:4" x14ac:dyDescent="0.25">
      <c r="A132" s="1"/>
      <c r="B132" s="2"/>
      <c r="C132" s="2"/>
      <c r="D132" s="5"/>
    </row>
    <row r="133" spans="1:4" x14ac:dyDescent="0.25">
      <c r="A133" s="1"/>
      <c r="B133" s="2"/>
      <c r="C133" s="2"/>
      <c r="D133" s="5"/>
    </row>
    <row r="134" spans="1:4" x14ac:dyDescent="0.25">
      <c r="A134" s="1"/>
      <c r="B134" s="2"/>
      <c r="C134" s="2"/>
      <c r="D134" s="5"/>
    </row>
    <row r="135" spans="1:4" x14ac:dyDescent="0.25">
      <c r="A135" s="1"/>
      <c r="B135" s="2"/>
      <c r="C135" s="2"/>
      <c r="D135" s="5"/>
    </row>
    <row r="136" spans="1:4" x14ac:dyDescent="0.25">
      <c r="A136" s="1"/>
      <c r="B136" s="2"/>
      <c r="C136" s="2"/>
      <c r="D136" s="5"/>
    </row>
    <row r="137" spans="1:4" x14ac:dyDescent="0.25">
      <c r="A137" s="1"/>
      <c r="B137" s="2"/>
      <c r="C137" s="2"/>
      <c r="D137" s="5"/>
    </row>
    <row r="138" spans="1:4" x14ac:dyDescent="0.25">
      <c r="A138" s="1"/>
      <c r="B138" s="2"/>
      <c r="C138" s="2"/>
      <c r="D138" s="5"/>
    </row>
    <row r="139" spans="1:4" x14ac:dyDescent="0.25">
      <c r="A139" s="1"/>
      <c r="B139" s="2"/>
      <c r="C139" s="2"/>
      <c r="D139" s="5"/>
    </row>
    <row r="140" spans="1:4" x14ac:dyDescent="0.25">
      <c r="A140" s="1"/>
      <c r="B140" s="2"/>
      <c r="C140" s="2"/>
      <c r="D140" s="5"/>
    </row>
    <row r="141" spans="1:4" x14ac:dyDescent="0.25">
      <c r="A141" s="1"/>
      <c r="B141" s="2"/>
      <c r="C141" s="2"/>
      <c r="D141" s="5"/>
    </row>
    <row r="142" spans="1:4" x14ac:dyDescent="0.25">
      <c r="A142" s="1"/>
      <c r="B142" s="2"/>
      <c r="C142" s="2"/>
      <c r="D142" s="5"/>
    </row>
    <row r="143" spans="1:4" x14ac:dyDescent="0.25">
      <c r="A143" s="1"/>
      <c r="B143" s="2"/>
      <c r="C143" s="2"/>
      <c r="D143" s="5"/>
    </row>
    <row r="144" spans="1:4" x14ac:dyDescent="0.25">
      <c r="A144" s="1"/>
      <c r="B144" s="2"/>
      <c r="C144" s="2"/>
      <c r="D144" s="5"/>
    </row>
    <row r="145" spans="1:4" x14ac:dyDescent="0.25">
      <c r="A145" s="1"/>
      <c r="B145" s="2"/>
      <c r="C145" s="2"/>
      <c r="D145" s="5"/>
    </row>
    <row r="146" spans="1:4" x14ac:dyDescent="0.25">
      <c r="A146" s="1"/>
      <c r="B146" s="2"/>
      <c r="C146" s="2"/>
      <c r="D146" s="5"/>
    </row>
    <row r="147" spans="1:4" x14ac:dyDescent="0.25">
      <c r="A147" s="1"/>
      <c r="B147" s="2"/>
      <c r="C147" s="2"/>
      <c r="D147" s="5"/>
    </row>
    <row r="148" spans="1:4" x14ac:dyDescent="0.25">
      <c r="A148" s="1"/>
      <c r="B148" s="2"/>
      <c r="C148" s="2"/>
      <c r="D148" s="5"/>
    </row>
    <row r="149" spans="1:4" x14ac:dyDescent="0.25">
      <c r="A149" s="1"/>
      <c r="B149" s="2"/>
      <c r="C149" s="2"/>
      <c r="D149" s="5"/>
    </row>
    <row r="150" spans="1:4" x14ac:dyDescent="0.25">
      <c r="A150" s="1"/>
      <c r="B150" s="2"/>
      <c r="C150" s="2"/>
      <c r="D150" s="5"/>
    </row>
    <row r="151" spans="1:4" x14ac:dyDescent="0.25">
      <c r="A151" s="1"/>
      <c r="B151" s="2"/>
      <c r="C151" s="2"/>
      <c r="D151" s="5"/>
    </row>
    <row r="152" spans="1:4" x14ac:dyDescent="0.25">
      <c r="A152" s="1"/>
      <c r="B152" s="2"/>
      <c r="C152" s="2"/>
      <c r="D152" s="5"/>
    </row>
    <row r="153" spans="1:4" x14ac:dyDescent="0.25">
      <c r="A153" s="1"/>
      <c r="B153" s="2"/>
      <c r="C153" s="2"/>
      <c r="D153" s="5"/>
    </row>
    <row r="154" spans="1:4" x14ac:dyDescent="0.25">
      <c r="A154" s="1"/>
      <c r="B154" s="2"/>
      <c r="C154" s="2"/>
      <c r="D154" s="5"/>
    </row>
    <row r="155" spans="1:4" x14ac:dyDescent="0.25">
      <c r="A155" s="1"/>
      <c r="B155" s="2"/>
      <c r="C155" s="2"/>
      <c r="D155" s="5"/>
    </row>
    <row r="156" spans="1:4" x14ac:dyDescent="0.25">
      <c r="A156" s="1"/>
      <c r="B156" s="2"/>
      <c r="C156" s="2"/>
      <c r="D156" s="5"/>
    </row>
    <row r="157" spans="1:4" x14ac:dyDescent="0.25">
      <c r="A157" s="1"/>
      <c r="B157" s="2"/>
      <c r="C157" s="2"/>
      <c r="D157" s="5"/>
    </row>
    <row r="158" spans="1:4" x14ac:dyDescent="0.25">
      <c r="A158" s="1"/>
      <c r="B158" s="2"/>
      <c r="C158" s="2"/>
      <c r="D158" s="5"/>
    </row>
    <row r="159" spans="1:4" x14ac:dyDescent="0.25">
      <c r="A159" s="1"/>
      <c r="B159" s="2"/>
      <c r="C159" s="2"/>
      <c r="D159" s="5"/>
    </row>
    <row r="160" spans="1:4" x14ac:dyDescent="0.25">
      <c r="A160" s="1"/>
      <c r="B160" s="2"/>
      <c r="C160" s="2"/>
      <c r="D160" s="5"/>
    </row>
    <row r="161" spans="1:4" x14ac:dyDescent="0.25">
      <c r="A161" s="1"/>
      <c r="B161" s="2"/>
      <c r="C161" s="2"/>
      <c r="D161" s="5"/>
    </row>
    <row r="162" spans="1:4" x14ac:dyDescent="0.25">
      <c r="A162" s="1"/>
      <c r="B162" s="2"/>
      <c r="C162" s="2"/>
      <c r="D162" s="5"/>
    </row>
    <row r="163" spans="1:4" x14ac:dyDescent="0.25">
      <c r="A163" s="1"/>
      <c r="B163" s="2"/>
      <c r="C163" s="2"/>
      <c r="D163" s="5"/>
    </row>
    <row r="164" spans="1:4" x14ac:dyDescent="0.25">
      <c r="A164" s="1"/>
      <c r="B164" s="2"/>
      <c r="C164" s="2"/>
      <c r="D164" s="5"/>
    </row>
    <row r="165" spans="1:4" x14ac:dyDescent="0.25">
      <c r="A165" s="1"/>
      <c r="B165" s="2"/>
      <c r="C165" s="2"/>
      <c r="D165" s="5"/>
    </row>
    <row r="166" spans="1:4" x14ac:dyDescent="0.25">
      <c r="A166" s="1"/>
      <c r="B166" s="2"/>
      <c r="C166" s="2"/>
      <c r="D166" s="5"/>
    </row>
    <row r="167" spans="1:4" x14ac:dyDescent="0.25">
      <c r="A167" s="1"/>
      <c r="B167" s="2"/>
      <c r="C167" s="2"/>
      <c r="D167" s="5"/>
    </row>
    <row r="168" spans="1:4" x14ac:dyDescent="0.25">
      <c r="A168" s="1"/>
      <c r="B168" s="2"/>
      <c r="C168" s="2"/>
      <c r="D168" s="5"/>
    </row>
    <row r="169" spans="1:4" x14ac:dyDescent="0.25">
      <c r="A169" s="1"/>
      <c r="B169" s="2"/>
      <c r="C169" s="2"/>
      <c r="D169" s="5"/>
    </row>
    <row r="170" spans="1:4" x14ac:dyDescent="0.25">
      <c r="A170" s="1"/>
      <c r="B170" s="2"/>
      <c r="C170" s="2"/>
      <c r="D170" s="5"/>
    </row>
    <row r="171" spans="1:4" x14ac:dyDescent="0.25">
      <c r="A171" s="1"/>
      <c r="B171" s="2"/>
      <c r="C171" s="2"/>
      <c r="D171" s="5"/>
    </row>
    <row r="172" spans="1:4" x14ac:dyDescent="0.25">
      <c r="A172" s="1"/>
      <c r="B172" s="2"/>
      <c r="C172" s="2"/>
      <c r="D172" s="5"/>
    </row>
    <row r="173" spans="1:4" x14ac:dyDescent="0.25">
      <c r="A173" s="1"/>
      <c r="B173" s="2"/>
      <c r="C173" s="2"/>
      <c r="D173" s="5"/>
    </row>
    <row r="174" spans="1:4" x14ac:dyDescent="0.25">
      <c r="A174" s="1"/>
      <c r="B174" s="2"/>
      <c r="C174" s="2"/>
      <c r="D174" s="5"/>
    </row>
    <row r="175" spans="1:4" x14ac:dyDescent="0.25">
      <c r="A175" s="1"/>
      <c r="B175" s="2"/>
      <c r="C175" s="2"/>
      <c r="D175" s="5"/>
    </row>
    <row r="176" spans="1:4" x14ac:dyDescent="0.25">
      <c r="A176" s="1"/>
      <c r="B176" s="2"/>
      <c r="C176" s="2"/>
      <c r="D176" s="5"/>
    </row>
    <row r="177" spans="1:4" x14ac:dyDescent="0.25">
      <c r="A177" s="1"/>
      <c r="B177" s="2"/>
      <c r="C177" s="2"/>
      <c r="D177" s="5"/>
    </row>
    <row r="178" spans="1:4" x14ac:dyDescent="0.25">
      <c r="A178" s="1"/>
      <c r="B178" s="2"/>
      <c r="C178" s="2"/>
      <c r="D178" s="5"/>
    </row>
    <row r="179" spans="1:4" x14ac:dyDescent="0.25">
      <c r="A179" s="1"/>
      <c r="B179" s="2"/>
      <c r="C179" s="2"/>
      <c r="D179" s="5"/>
    </row>
    <row r="180" spans="1:4" x14ac:dyDescent="0.25">
      <c r="A180" s="1"/>
      <c r="B180" s="2"/>
      <c r="C180" s="2"/>
      <c r="D180" s="5"/>
    </row>
    <row r="181" spans="1:4" x14ac:dyDescent="0.25">
      <c r="A181" s="1"/>
      <c r="B181" s="2"/>
      <c r="C181" s="2"/>
      <c r="D181" s="5"/>
    </row>
    <row r="182" spans="1:4" x14ac:dyDescent="0.25">
      <c r="A182" s="1"/>
      <c r="B182" s="2"/>
      <c r="C182" s="2"/>
      <c r="D182" s="5"/>
    </row>
    <row r="183" spans="1:4" x14ac:dyDescent="0.25">
      <c r="A183" s="1"/>
      <c r="B183" s="2"/>
      <c r="C183" s="2"/>
      <c r="D183" s="5"/>
    </row>
    <row r="184" spans="1:4" x14ac:dyDescent="0.25">
      <c r="A184" s="1"/>
      <c r="B184" s="2"/>
      <c r="C184" s="2"/>
      <c r="D184" s="5"/>
    </row>
    <row r="185" spans="1:4" x14ac:dyDescent="0.25">
      <c r="A185" s="1"/>
      <c r="B185" s="2"/>
      <c r="C185" s="2"/>
      <c r="D185" s="5"/>
    </row>
    <row r="186" spans="1:4" x14ac:dyDescent="0.25">
      <c r="A186" s="1"/>
      <c r="B186" s="2"/>
      <c r="C186" s="2"/>
      <c r="D186" s="5"/>
    </row>
    <row r="187" spans="1:4" x14ac:dyDescent="0.25">
      <c r="A187" s="1"/>
      <c r="B187" s="2"/>
      <c r="C187" s="2"/>
      <c r="D187" s="5"/>
    </row>
    <row r="188" spans="1:4" x14ac:dyDescent="0.25">
      <c r="A188" s="1"/>
      <c r="B188" s="2"/>
      <c r="C188" s="2"/>
      <c r="D188" s="5"/>
    </row>
    <row r="189" spans="1:4" x14ac:dyDescent="0.25">
      <c r="A189" s="1"/>
      <c r="B189" s="2"/>
      <c r="C189" s="2"/>
      <c r="D189" s="5"/>
    </row>
    <row r="190" spans="1:4" x14ac:dyDescent="0.25">
      <c r="A190" s="1"/>
      <c r="B190" s="2"/>
      <c r="C190" s="2"/>
      <c r="D190" s="5"/>
    </row>
    <row r="191" spans="1:4" x14ac:dyDescent="0.25">
      <c r="A191" s="1"/>
      <c r="B191" s="2"/>
      <c r="C191" s="2"/>
      <c r="D191" s="5"/>
    </row>
    <row r="192" spans="1:4" x14ac:dyDescent="0.25">
      <c r="A192" s="1"/>
      <c r="B192" s="2"/>
      <c r="C192" s="2"/>
      <c r="D192" s="5"/>
    </row>
    <row r="193" spans="1:4" x14ac:dyDescent="0.25">
      <c r="A193" s="1"/>
      <c r="B193" s="2"/>
      <c r="C193" s="2"/>
      <c r="D193" s="5"/>
    </row>
    <row r="194" spans="1:4" x14ac:dyDescent="0.25">
      <c r="A194" s="1"/>
      <c r="B194" s="2"/>
      <c r="C194" s="2"/>
      <c r="D194" s="5"/>
    </row>
    <row r="195" spans="1:4" x14ac:dyDescent="0.25">
      <c r="A195" s="1"/>
      <c r="B195" s="2"/>
      <c r="C195" s="2"/>
      <c r="D195" s="5"/>
    </row>
    <row r="196" spans="1:4" x14ac:dyDescent="0.25">
      <c r="A196" s="1"/>
      <c r="B196" s="2"/>
      <c r="C196" s="2"/>
      <c r="D196" s="5"/>
    </row>
    <row r="197" spans="1:4" x14ac:dyDescent="0.25">
      <c r="A197" s="1"/>
      <c r="B197" s="2"/>
      <c r="C197" s="2"/>
      <c r="D197" s="5"/>
    </row>
    <row r="198" spans="1:4" x14ac:dyDescent="0.25">
      <c r="A198" s="1"/>
      <c r="B198" s="2"/>
      <c r="C198" s="2"/>
      <c r="D198" s="5"/>
    </row>
    <row r="199" spans="1:4" x14ac:dyDescent="0.25">
      <c r="A199" s="1"/>
      <c r="B199" s="2"/>
      <c r="C199" s="2"/>
      <c r="D199" s="5"/>
    </row>
    <row r="200" spans="1:4" x14ac:dyDescent="0.25">
      <c r="A200" s="1"/>
      <c r="B200" s="2"/>
      <c r="C200" s="2"/>
      <c r="D200" s="5"/>
    </row>
    <row r="201" spans="1:4" x14ac:dyDescent="0.25">
      <c r="A201" s="1"/>
      <c r="B201" s="2"/>
      <c r="C201" s="2"/>
      <c r="D201" s="5"/>
    </row>
    <row r="202" spans="1:4" x14ac:dyDescent="0.25">
      <c r="A202" s="1"/>
      <c r="B202" s="2"/>
      <c r="C202" s="2"/>
      <c r="D202" s="5"/>
    </row>
    <row r="203" spans="1:4" x14ac:dyDescent="0.25">
      <c r="A203" s="1"/>
      <c r="B203" s="2"/>
      <c r="C203" s="2"/>
      <c r="D203" s="5"/>
    </row>
    <row r="204" spans="1:4" x14ac:dyDescent="0.25">
      <c r="A204" s="1"/>
      <c r="B204" s="2"/>
      <c r="C204" s="2"/>
      <c r="D204" s="5"/>
    </row>
    <row r="205" spans="1:4" x14ac:dyDescent="0.25">
      <c r="A205" s="1"/>
      <c r="B205" s="2"/>
      <c r="C205" s="2"/>
      <c r="D205" s="5"/>
    </row>
    <row r="206" spans="1:4" x14ac:dyDescent="0.25">
      <c r="A206" s="1"/>
      <c r="B206" s="2"/>
      <c r="C206" s="2"/>
      <c r="D206" s="5"/>
    </row>
    <row r="207" spans="1:4" x14ac:dyDescent="0.25">
      <c r="A207" s="1"/>
      <c r="B207" s="2"/>
      <c r="C207" s="2"/>
      <c r="D207" s="5"/>
    </row>
    <row r="208" spans="1:4" x14ac:dyDescent="0.25">
      <c r="A208" s="1"/>
      <c r="B208" s="2"/>
      <c r="C208" s="2"/>
      <c r="D208" s="5"/>
    </row>
    <row r="209" spans="1:4" x14ac:dyDescent="0.25">
      <c r="A209" s="1"/>
      <c r="B209" s="2"/>
      <c r="C209" s="2"/>
      <c r="D209" s="5"/>
    </row>
    <row r="210" spans="1:4" x14ac:dyDescent="0.25">
      <c r="A210" s="1"/>
      <c r="B210" s="2"/>
      <c r="C210" s="2"/>
      <c r="D210" s="5"/>
    </row>
    <row r="211" spans="1:4" x14ac:dyDescent="0.25">
      <c r="A211" s="1"/>
      <c r="B211" s="2"/>
      <c r="C211" s="2"/>
      <c r="D211" s="5"/>
    </row>
    <row r="212" spans="1:4" x14ac:dyDescent="0.25">
      <c r="A212" s="1"/>
      <c r="B212" s="2"/>
      <c r="C212" s="2"/>
      <c r="D212" s="5"/>
    </row>
    <row r="213" spans="1:4" x14ac:dyDescent="0.25">
      <c r="A213" s="1"/>
      <c r="B213" s="2"/>
      <c r="C213" s="2"/>
      <c r="D213" s="5"/>
    </row>
    <row r="214" spans="1:4" x14ac:dyDescent="0.25">
      <c r="A214" s="1"/>
      <c r="B214" s="2"/>
      <c r="C214" s="2"/>
      <c r="D214" s="5"/>
    </row>
    <row r="215" spans="1:4" x14ac:dyDescent="0.25">
      <c r="A215" s="1"/>
      <c r="B215" s="2"/>
      <c r="C215" s="2"/>
      <c r="D215" s="5"/>
    </row>
    <row r="216" spans="1:4" x14ac:dyDescent="0.25">
      <c r="A216" s="1"/>
      <c r="B216" s="2"/>
      <c r="C216" s="2"/>
      <c r="D216" s="5"/>
    </row>
    <row r="217" spans="1:4" x14ac:dyDescent="0.25">
      <c r="A217" s="1"/>
      <c r="B217" s="2"/>
      <c r="C217" s="2"/>
      <c r="D217" s="5"/>
    </row>
    <row r="218" spans="1:4" x14ac:dyDescent="0.25">
      <c r="A218" s="1"/>
      <c r="B218" s="2"/>
      <c r="C218" s="2"/>
      <c r="D218" s="5"/>
    </row>
    <row r="219" spans="1:4" x14ac:dyDescent="0.25">
      <c r="A219" s="1"/>
      <c r="B219" s="2"/>
      <c r="C219" s="2"/>
      <c r="D219" s="5"/>
    </row>
    <row r="220" spans="1:4" x14ac:dyDescent="0.25">
      <c r="A220" s="1"/>
      <c r="B220" s="2"/>
      <c r="C220" s="2"/>
      <c r="D220" s="5"/>
    </row>
    <row r="221" spans="1:4" x14ac:dyDescent="0.25">
      <c r="A221" s="1"/>
      <c r="B221" s="2"/>
      <c r="C221" s="2"/>
      <c r="D221" s="5"/>
    </row>
    <row r="222" spans="1:4" x14ac:dyDescent="0.25">
      <c r="A222" s="1"/>
      <c r="B222" s="2"/>
      <c r="C222" s="2"/>
      <c r="D222" s="5"/>
    </row>
    <row r="223" spans="1:4" x14ac:dyDescent="0.25">
      <c r="A223" s="1"/>
      <c r="B223" s="2"/>
      <c r="C223" s="2"/>
      <c r="D223" s="5"/>
    </row>
    <row r="224" spans="1:4" x14ac:dyDescent="0.25">
      <c r="A224" s="1"/>
      <c r="B224" s="2"/>
      <c r="C224" s="2"/>
      <c r="D224" s="5"/>
    </row>
    <row r="225" spans="1:4" x14ac:dyDescent="0.25">
      <c r="A225" s="1"/>
      <c r="B225" s="2"/>
      <c r="C225" s="2"/>
      <c r="D225" s="5"/>
    </row>
    <row r="226" spans="1:4" x14ac:dyDescent="0.25">
      <c r="A226" s="1"/>
      <c r="B226" s="2"/>
      <c r="C226" s="2"/>
      <c r="D226" s="5"/>
    </row>
    <row r="227" spans="1:4" x14ac:dyDescent="0.25">
      <c r="A227" s="1"/>
      <c r="B227" s="2"/>
      <c r="C227" s="2"/>
      <c r="D227" s="5"/>
    </row>
    <row r="228" spans="1:4" x14ac:dyDescent="0.25">
      <c r="A228" s="1"/>
      <c r="B228" s="2"/>
      <c r="C228" s="2"/>
      <c r="D228" s="5"/>
    </row>
    <row r="229" spans="1:4" x14ac:dyDescent="0.25">
      <c r="A229" s="1"/>
      <c r="B229" s="2"/>
      <c r="C229" s="2"/>
      <c r="D229" s="5"/>
    </row>
    <row r="230" spans="1:4" x14ac:dyDescent="0.25">
      <c r="A230" s="1"/>
      <c r="B230" s="2"/>
      <c r="C230" s="2"/>
      <c r="D230" s="5"/>
    </row>
    <row r="231" spans="1:4" x14ac:dyDescent="0.25">
      <c r="A231" s="1"/>
      <c r="B231" s="2"/>
      <c r="C231" s="2"/>
      <c r="D231" s="5"/>
    </row>
    <row r="232" spans="1:4" x14ac:dyDescent="0.25">
      <c r="A232" s="1"/>
      <c r="B232" s="2"/>
      <c r="C232" s="2"/>
      <c r="D232" s="5"/>
    </row>
    <row r="233" spans="1:4" x14ac:dyDescent="0.25">
      <c r="A233" s="1"/>
      <c r="B233" s="2"/>
      <c r="C233" s="2"/>
      <c r="D233" s="5"/>
    </row>
    <row r="234" spans="1:4" x14ac:dyDescent="0.25">
      <c r="A234" s="1"/>
      <c r="B234" s="2"/>
      <c r="C234" s="2"/>
      <c r="D234" s="5"/>
    </row>
    <row r="235" spans="1:4" x14ac:dyDescent="0.25">
      <c r="A235" s="1"/>
      <c r="B235" s="2"/>
      <c r="C235" s="2"/>
      <c r="D235" s="5"/>
    </row>
    <row r="236" spans="1:4" x14ac:dyDescent="0.25">
      <c r="A236" s="1"/>
      <c r="B236" s="2"/>
      <c r="C236" s="2"/>
      <c r="D236" s="5"/>
    </row>
    <row r="237" spans="1:4" x14ac:dyDescent="0.25">
      <c r="A237" s="1"/>
      <c r="B237" s="2"/>
      <c r="C237" s="2"/>
      <c r="D237" s="5"/>
    </row>
    <row r="238" spans="1:4" x14ac:dyDescent="0.25">
      <c r="A238" s="1"/>
      <c r="B238" s="2"/>
      <c r="C238" s="2"/>
      <c r="D238" s="5"/>
    </row>
    <row r="239" spans="1:4" x14ac:dyDescent="0.25">
      <c r="A239" s="1"/>
      <c r="B239" s="2"/>
      <c r="C239" s="2"/>
      <c r="D239" s="5"/>
    </row>
    <row r="240" spans="1:4" x14ac:dyDescent="0.25">
      <c r="A240" s="1"/>
      <c r="B240" s="2"/>
      <c r="C240" s="2"/>
      <c r="D240" s="5"/>
    </row>
    <row r="241" spans="1:4" x14ac:dyDescent="0.25">
      <c r="A241" s="1"/>
      <c r="B241" s="2"/>
      <c r="C241" s="2"/>
      <c r="D241" s="5"/>
    </row>
    <row r="242" spans="1:4" x14ac:dyDescent="0.25">
      <c r="A242" s="1"/>
      <c r="B242" s="2"/>
      <c r="C242" s="2"/>
      <c r="D242" s="5"/>
    </row>
    <row r="243" spans="1:4" x14ac:dyDescent="0.25">
      <c r="A243" s="1"/>
      <c r="B243" s="2"/>
      <c r="C243" s="2"/>
      <c r="D243" s="5"/>
    </row>
    <row r="244" spans="1:4" x14ac:dyDescent="0.25">
      <c r="A244" s="1"/>
      <c r="B244" s="2"/>
      <c r="C244" s="2"/>
      <c r="D244" s="5"/>
    </row>
    <row r="245" spans="1:4" x14ac:dyDescent="0.25">
      <c r="A245" s="1"/>
      <c r="B245" s="2"/>
      <c r="C245" s="2"/>
      <c r="D245" s="5"/>
    </row>
    <row r="246" spans="1:4" x14ac:dyDescent="0.25">
      <c r="A246" s="1"/>
      <c r="B246" s="2"/>
      <c r="C246" s="2"/>
      <c r="D246" s="5"/>
    </row>
    <row r="247" spans="1:4" x14ac:dyDescent="0.25">
      <c r="A247" s="1"/>
      <c r="B247" s="2"/>
      <c r="C247" s="2"/>
      <c r="D247" s="5"/>
    </row>
    <row r="248" spans="1:4" x14ac:dyDescent="0.25">
      <c r="A248" s="1"/>
      <c r="B248" s="2"/>
      <c r="C248" s="2"/>
      <c r="D248" s="5"/>
    </row>
    <row r="249" spans="1:4" x14ac:dyDescent="0.25">
      <c r="A249" s="1"/>
      <c r="B249" s="2"/>
      <c r="C249" s="2"/>
      <c r="D249" s="5"/>
    </row>
    <row r="250" spans="1:4" x14ac:dyDescent="0.25">
      <c r="A250" s="1"/>
      <c r="B250" s="2"/>
      <c r="C250" s="2"/>
      <c r="D250" s="5"/>
    </row>
    <row r="251" spans="1:4" x14ac:dyDescent="0.25">
      <c r="A251" s="1"/>
      <c r="B251" s="2"/>
      <c r="C251" s="2"/>
      <c r="D251" s="5"/>
    </row>
    <row r="252" spans="1:4" x14ac:dyDescent="0.25">
      <c r="A252" s="1"/>
      <c r="B252" s="2"/>
      <c r="C252" s="2"/>
      <c r="D252" s="5"/>
    </row>
    <row r="253" spans="1:4" x14ac:dyDescent="0.25">
      <c r="A253" s="1"/>
      <c r="B253" s="2"/>
      <c r="C253" s="2"/>
      <c r="D253" s="5"/>
    </row>
    <row r="254" spans="1:4" x14ac:dyDescent="0.25">
      <c r="A254" s="1"/>
      <c r="B254" s="2"/>
      <c r="C254" s="2"/>
      <c r="D254" s="5"/>
    </row>
    <row r="255" spans="1:4" x14ac:dyDescent="0.25">
      <c r="A255" s="1"/>
      <c r="B255" s="2"/>
      <c r="C255" s="2"/>
      <c r="D255" s="5"/>
    </row>
    <row r="256" spans="1:4" x14ac:dyDescent="0.25">
      <c r="A256" s="1"/>
      <c r="B256" s="2"/>
      <c r="C256" s="2"/>
      <c r="D256" s="5"/>
    </row>
    <row r="257" spans="1:4" x14ac:dyDescent="0.25">
      <c r="A257" s="1"/>
      <c r="B257" s="2"/>
      <c r="C257" s="2"/>
      <c r="D257" s="5"/>
    </row>
    <row r="258" spans="1:4" x14ac:dyDescent="0.25">
      <c r="A258" s="1"/>
      <c r="B258" s="2"/>
      <c r="C258" s="2"/>
      <c r="D258" s="5"/>
    </row>
    <row r="259" spans="1:4" x14ac:dyDescent="0.25">
      <c r="A259" s="1"/>
      <c r="B259" s="2"/>
      <c r="C259" s="2"/>
      <c r="D259" s="5"/>
    </row>
    <row r="260" spans="1:4" x14ac:dyDescent="0.25">
      <c r="A260" s="1"/>
      <c r="B260" s="2"/>
      <c r="C260" s="2"/>
      <c r="D260" s="5"/>
    </row>
    <row r="261" spans="1:4" x14ac:dyDescent="0.25">
      <c r="A261" s="1"/>
      <c r="B261" s="2"/>
      <c r="C261" s="2"/>
      <c r="D261" s="5"/>
    </row>
    <row r="262" spans="1:4" x14ac:dyDescent="0.25">
      <c r="A262" s="1"/>
      <c r="B262" s="2"/>
      <c r="C262" s="2"/>
      <c r="D262" s="5"/>
    </row>
    <row r="263" spans="1:4" x14ac:dyDescent="0.25">
      <c r="A263" s="1"/>
      <c r="B263" s="2"/>
      <c r="C263" s="2"/>
      <c r="D263" s="5"/>
    </row>
    <row r="264" spans="1:4" x14ac:dyDescent="0.25">
      <c r="A264" s="1"/>
      <c r="B264" s="2"/>
      <c r="C264" s="2"/>
      <c r="D264" s="5"/>
    </row>
    <row r="265" spans="1:4" x14ac:dyDescent="0.25">
      <c r="A265" s="1"/>
      <c r="B265" s="2"/>
      <c r="C265" s="2"/>
      <c r="D265" s="5"/>
    </row>
    <row r="266" spans="1:4" x14ac:dyDescent="0.25">
      <c r="A266" s="1"/>
      <c r="B266" s="2"/>
      <c r="C266" s="2"/>
      <c r="D266" s="5"/>
    </row>
    <row r="267" spans="1:4" x14ac:dyDescent="0.25">
      <c r="A267" s="1"/>
      <c r="B267" s="2"/>
      <c r="C267" s="2"/>
      <c r="D267" s="5"/>
    </row>
    <row r="268" spans="1:4" x14ac:dyDescent="0.25">
      <c r="A268" s="1"/>
      <c r="B268" s="2"/>
      <c r="C268" s="2"/>
      <c r="D268" s="5"/>
    </row>
    <row r="269" spans="1:4" x14ac:dyDescent="0.25">
      <c r="A269" s="1"/>
      <c r="B269" s="2"/>
      <c r="C269" s="2"/>
      <c r="D269" s="5"/>
    </row>
    <row r="270" spans="1:4" x14ac:dyDescent="0.25">
      <c r="A270" s="1"/>
      <c r="B270" s="2"/>
      <c r="C270" s="2"/>
      <c r="D270" s="5"/>
    </row>
    <row r="271" spans="1:4" x14ac:dyDescent="0.25">
      <c r="A271" s="1"/>
      <c r="B271" s="2"/>
      <c r="C271" s="2"/>
      <c r="D271" s="5"/>
    </row>
    <row r="272" spans="1:4" x14ac:dyDescent="0.25">
      <c r="A272" s="1"/>
      <c r="B272" s="2"/>
      <c r="C272" s="2"/>
      <c r="D272" s="5"/>
    </row>
    <row r="273" spans="1:4" x14ac:dyDescent="0.25">
      <c r="A273" s="1"/>
      <c r="B273" s="2"/>
      <c r="C273" s="2"/>
      <c r="D273" s="5"/>
    </row>
    <row r="274" spans="1:4" x14ac:dyDescent="0.25">
      <c r="A274" s="1"/>
      <c r="B274" s="2"/>
      <c r="C274" s="2"/>
      <c r="D274" s="5"/>
    </row>
    <row r="275" spans="1:4" x14ac:dyDescent="0.25">
      <c r="A275" s="1"/>
      <c r="B275" s="2"/>
      <c r="C275" s="2"/>
      <c r="D27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zoomScaleNormal="100" workbookViewId="0">
      <selection activeCell="F33" sqref="F33"/>
    </sheetView>
  </sheetViews>
  <sheetFormatPr defaultRowHeight="15" x14ac:dyDescent="0.25"/>
  <cols>
    <col min="1" max="1" width="13.140625" bestFit="1" customWidth="1"/>
    <col min="2" max="2" width="21" bestFit="1" customWidth="1"/>
    <col min="3" max="3" width="15" bestFit="1" customWidth="1"/>
    <col min="4" max="4" width="24.85546875" bestFit="1" customWidth="1"/>
    <col min="5" max="5" width="13.140625" customWidth="1"/>
    <col min="6" max="6" width="56.85546875" customWidth="1"/>
    <col min="7" max="7" width="50" customWidth="1"/>
    <col min="8" max="8" width="14.28515625" customWidth="1"/>
  </cols>
  <sheetData>
    <row r="1" spans="1:7" x14ac:dyDescent="0.25">
      <c r="A1" s="3" t="s">
        <v>4</v>
      </c>
      <c r="B1" t="s">
        <v>6</v>
      </c>
      <c r="C1" t="s">
        <v>42</v>
      </c>
      <c r="D1" t="s">
        <v>43</v>
      </c>
      <c r="E1" s="3" t="s">
        <v>4</v>
      </c>
      <c r="F1" t="s">
        <v>54</v>
      </c>
      <c r="G1" t="s">
        <v>55</v>
      </c>
    </row>
    <row r="2" spans="1:7" x14ac:dyDescent="0.25">
      <c r="A2" s="4">
        <v>38353</v>
      </c>
      <c r="B2" s="6">
        <v>1017.6</v>
      </c>
      <c r="C2" s="6">
        <v>6250.7</v>
      </c>
      <c r="D2" s="6">
        <v>2115.1999999999998</v>
      </c>
      <c r="E2" s="4">
        <v>38353</v>
      </c>
      <c r="F2" s="6">
        <v>9148.5</v>
      </c>
      <c r="G2" s="6">
        <v>3.2</v>
      </c>
    </row>
    <row r="3" spans="1:7" x14ac:dyDescent="0.25">
      <c r="A3" s="4">
        <v>38384</v>
      </c>
      <c r="B3" s="6">
        <v>1024.8</v>
      </c>
      <c r="C3" s="6">
        <v>6267.5</v>
      </c>
      <c r="D3" s="6">
        <v>2122.9</v>
      </c>
      <c r="E3" s="4">
        <v>38384</v>
      </c>
      <c r="F3" s="6">
        <v>9179</v>
      </c>
      <c r="G3" s="6">
        <v>2.9</v>
      </c>
    </row>
    <row r="4" spans="1:7" x14ac:dyDescent="0.25">
      <c r="A4" s="4">
        <v>38412</v>
      </c>
      <c r="B4" s="6">
        <v>1036.4000000000001</v>
      </c>
      <c r="C4" s="6">
        <v>6296.2</v>
      </c>
      <c r="D4" s="6">
        <v>2104</v>
      </c>
      <c r="E4" s="4">
        <v>38412</v>
      </c>
      <c r="F4" s="6">
        <v>9235.1</v>
      </c>
      <c r="G4" s="6">
        <v>2.9</v>
      </c>
    </row>
    <row r="5" spans="1:7" x14ac:dyDescent="0.25">
      <c r="A5" s="4">
        <v>38443</v>
      </c>
      <c r="B5" s="6">
        <v>1068.8</v>
      </c>
      <c r="C5" s="6">
        <v>6310.2</v>
      </c>
      <c r="D5" s="6">
        <v>2127.3000000000002</v>
      </c>
      <c r="E5" s="4">
        <v>38443</v>
      </c>
      <c r="F5" s="6">
        <v>9279.7000000000007</v>
      </c>
      <c r="G5" s="6">
        <v>2.2000000000000002</v>
      </c>
    </row>
    <row r="6" spans="1:7" x14ac:dyDescent="0.25">
      <c r="A6" s="4">
        <v>38473</v>
      </c>
      <c r="B6" s="6">
        <v>1022.9</v>
      </c>
      <c r="C6" s="6">
        <v>6328.7</v>
      </c>
      <c r="D6" s="6">
        <v>2116.1</v>
      </c>
      <c r="E6" s="4">
        <v>38473</v>
      </c>
      <c r="F6" s="6">
        <v>9326.7000000000007</v>
      </c>
      <c r="G6" s="6">
        <v>3</v>
      </c>
    </row>
    <row r="7" spans="1:7" x14ac:dyDescent="0.25">
      <c r="A7" s="4">
        <v>38504</v>
      </c>
      <c r="B7" s="6">
        <v>1074.4000000000001</v>
      </c>
      <c r="C7" s="6">
        <v>6356.5</v>
      </c>
      <c r="D7" s="6">
        <v>2126.1999999999998</v>
      </c>
      <c r="E7" s="4">
        <v>38504</v>
      </c>
      <c r="F7" s="6">
        <v>9359.1</v>
      </c>
      <c r="G7" s="6">
        <v>2.2999999999999998</v>
      </c>
    </row>
    <row r="8" spans="1:7" x14ac:dyDescent="0.25">
      <c r="A8" s="4">
        <v>38534</v>
      </c>
      <c r="B8" s="6">
        <v>1114</v>
      </c>
      <c r="C8" s="6">
        <v>6374.3</v>
      </c>
      <c r="D8" s="6">
        <v>2122.6999999999998</v>
      </c>
      <c r="E8" s="4">
        <v>38534</v>
      </c>
      <c r="F8" s="6">
        <v>9422.6</v>
      </c>
      <c r="G8" s="6">
        <v>1.9</v>
      </c>
    </row>
    <row r="9" spans="1:7" x14ac:dyDescent="0.25">
      <c r="A9" s="4">
        <v>38565</v>
      </c>
      <c r="B9" s="6">
        <v>1057.5999999999999</v>
      </c>
      <c r="C9" s="6">
        <v>6390.7</v>
      </c>
      <c r="D9" s="6">
        <v>2137.9</v>
      </c>
      <c r="E9" s="4">
        <v>38565</v>
      </c>
      <c r="F9" s="6">
        <v>9476</v>
      </c>
      <c r="G9" s="6">
        <v>2.4</v>
      </c>
    </row>
    <row r="10" spans="1:7" x14ac:dyDescent="0.25">
      <c r="A10" s="4">
        <v>38596</v>
      </c>
      <c r="B10" s="6">
        <v>1030.3</v>
      </c>
      <c r="C10" s="6">
        <v>6400.3</v>
      </c>
      <c r="D10" s="6">
        <v>2123.1</v>
      </c>
      <c r="E10" s="4">
        <v>38596</v>
      </c>
      <c r="F10" s="6">
        <v>9518.7000000000007</v>
      </c>
      <c r="G10" s="6">
        <v>2.2999999999999998</v>
      </c>
    </row>
    <row r="11" spans="1:7" x14ac:dyDescent="0.25">
      <c r="A11" s="4">
        <v>38626</v>
      </c>
      <c r="B11" s="6">
        <v>1021</v>
      </c>
      <c r="C11" s="6">
        <v>6398.8</v>
      </c>
      <c r="D11" s="6">
        <v>2159.1999999999998</v>
      </c>
      <c r="E11" s="4">
        <v>38626</v>
      </c>
      <c r="F11" s="6">
        <v>9578.4</v>
      </c>
      <c r="G11" s="6">
        <v>2.6</v>
      </c>
    </row>
    <row r="12" spans="1:7" x14ac:dyDescent="0.25">
      <c r="A12" s="4">
        <v>38657</v>
      </c>
      <c r="B12" s="6">
        <v>1039.8</v>
      </c>
      <c r="C12" s="6">
        <v>6424.9</v>
      </c>
      <c r="D12" s="6">
        <v>2164.1999999999998</v>
      </c>
      <c r="E12" s="4">
        <v>38657</v>
      </c>
      <c r="F12" s="6">
        <v>9622.2000000000007</v>
      </c>
      <c r="G12" s="6">
        <v>2.7</v>
      </c>
    </row>
    <row r="13" spans="1:7" x14ac:dyDescent="0.25">
      <c r="A13" s="4">
        <v>38687</v>
      </c>
      <c r="B13" s="6">
        <v>1055.7</v>
      </c>
      <c r="C13" s="6">
        <v>6442</v>
      </c>
      <c r="D13" s="6">
        <v>2169.1999999999998</v>
      </c>
      <c r="E13" s="4">
        <v>38687</v>
      </c>
      <c r="F13" s="6">
        <v>9675.2999999999993</v>
      </c>
      <c r="G13" s="6">
        <v>2.8</v>
      </c>
    </row>
    <row r="14" spans="1:7" x14ac:dyDescent="0.25">
      <c r="A14" s="4">
        <v>38718</v>
      </c>
      <c r="B14" s="6">
        <v>1088.2</v>
      </c>
      <c r="C14" s="6">
        <v>6432.7</v>
      </c>
      <c r="D14" s="6">
        <v>2177.1999999999998</v>
      </c>
      <c r="E14" s="4">
        <v>38718</v>
      </c>
      <c r="F14" s="6">
        <v>9848.2000000000007</v>
      </c>
      <c r="G14" s="6">
        <v>3.8</v>
      </c>
    </row>
    <row r="15" spans="1:7" x14ac:dyDescent="0.25">
      <c r="A15" s="4">
        <v>38749</v>
      </c>
      <c r="B15" s="6">
        <v>1074.3</v>
      </c>
      <c r="C15" s="6">
        <v>6469</v>
      </c>
      <c r="D15" s="6">
        <v>2190.1</v>
      </c>
      <c r="E15" s="4">
        <v>38749</v>
      </c>
      <c r="F15" s="6">
        <v>9894.7000000000007</v>
      </c>
      <c r="G15" s="6">
        <v>3.8</v>
      </c>
    </row>
    <row r="16" spans="1:7" x14ac:dyDescent="0.25">
      <c r="A16" s="4">
        <v>38777</v>
      </c>
      <c r="B16" s="6">
        <v>1081.5999999999999</v>
      </c>
      <c r="C16" s="6">
        <v>6491.6</v>
      </c>
      <c r="D16" s="6">
        <v>2179</v>
      </c>
      <c r="E16" s="4">
        <v>38777</v>
      </c>
      <c r="F16" s="6">
        <v>9929.2000000000007</v>
      </c>
      <c r="G16" s="6">
        <v>3.8</v>
      </c>
    </row>
    <row r="17" spans="1:7" x14ac:dyDescent="0.25">
      <c r="A17" s="4">
        <v>38808</v>
      </c>
      <c r="B17" s="6">
        <v>1083.2</v>
      </c>
      <c r="C17" s="6">
        <v>6496.1</v>
      </c>
      <c r="D17" s="6">
        <v>2190.8000000000002</v>
      </c>
      <c r="E17" s="4">
        <v>38808</v>
      </c>
      <c r="F17" s="6">
        <v>9957.7000000000007</v>
      </c>
      <c r="G17" s="6">
        <v>3.4</v>
      </c>
    </row>
    <row r="18" spans="1:7" x14ac:dyDescent="0.25">
      <c r="A18" s="4">
        <v>38838</v>
      </c>
      <c r="B18" s="6">
        <v>1071.4000000000001</v>
      </c>
      <c r="C18" s="6">
        <v>6521.1</v>
      </c>
      <c r="D18" s="6">
        <v>2190.3000000000002</v>
      </c>
      <c r="E18" s="4">
        <v>38838</v>
      </c>
      <c r="F18" s="6">
        <v>9971.2000000000007</v>
      </c>
      <c r="G18" s="6">
        <v>3.2</v>
      </c>
    </row>
    <row r="19" spans="1:7" x14ac:dyDescent="0.25">
      <c r="A19" s="4">
        <v>38869</v>
      </c>
      <c r="B19" s="6">
        <v>1085.8</v>
      </c>
      <c r="C19" s="6">
        <v>6516.6</v>
      </c>
      <c r="D19" s="6">
        <v>2186.8000000000002</v>
      </c>
      <c r="E19" s="4">
        <v>38869</v>
      </c>
      <c r="F19" s="6">
        <v>10017</v>
      </c>
      <c r="G19" s="6">
        <v>3.4</v>
      </c>
    </row>
    <row r="20" spans="1:7" x14ac:dyDescent="0.25">
      <c r="A20" s="4">
        <v>38899</v>
      </c>
      <c r="B20" s="6">
        <v>1100.5</v>
      </c>
      <c r="C20" s="6">
        <v>6534.9</v>
      </c>
      <c r="D20" s="6">
        <v>2198.4</v>
      </c>
      <c r="E20" s="4">
        <v>38899</v>
      </c>
      <c r="F20" s="6">
        <v>10049.700000000001</v>
      </c>
      <c r="G20" s="6">
        <v>2.9</v>
      </c>
    </row>
    <row r="21" spans="1:7" x14ac:dyDescent="0.25">
      <c r="A21" s="4">
        <v>38930</v>
      </c>
      <c r="B21" s="6">
        <v>1082.3</v>
      </c>
      <c r="C21" s="6">
        <v>6536.2</v>
      </c>
      <c r="D21" s="6">
        <v>2195</v>
      </c>
      <c r="E21" s="4">
        <v>38930</v>
      </c>
      <c r="F21" s="6">
        <v>10079.700000000001</v>
      </c>
      <c r="G21" s="6">
        <v>3</v>
      </c>
    </row>
    <row r="22" spans="1:7" x14ac:dyDescent="0.25">
      <c r="A22" s="4">
        <v>38961</v>
      </c>
      <c r="B22" s="6">
        <v>1102.4000000000001</v>
      </c>
      <c r="C22" s="6">
        <v>6552.5</v>
      </c>
      <c r="D22" s="6">
        <v>2207.4</v>
      </c>
      <c r="E22" s="4">
        <v>38961</v>
      </c>
      <c r="F22" s="6">
        <v>10116.6</v>
      </c>
      <c r="G22" s="6">
        <v>3</v>
      </c>
    </row>
    <row r="23" spans="1:7" x14ac:dyDescent="0.25">
      <c r="A23" s="4">
        <v>38991</v>
      </c>
      <c r="B23" s="6">
        <v>1103</v>
      </c>
      <c r="C23" s="6">
        <v>6579.9</v>
      </c>
      <c r="D23" s="6">
        <v>2226.5</v>
      </c>
      <c r="E23" s="4">
        <v>38991</v>
      </c>
      <c r="F23" s="6">
        <v>10147.799999999999</v>
      </c>
      <c r="G23" s="6">
        <v>3.1</v>
      </c>
    </row>
    <row r="24" spans="1:7" x14ac:dyDescent="0.25">
      <c r="A24" s="4">
        <v>39022</v>
      </c>
      <c r="B24" s="6">
        <v>1105.4000000000001</v>
      </c>
      <c r="C24" s="6">
        <v>6589.6</v>
      </c>
      <c r="D24" s="6">
        <v>2230.5</v>
      </c>
      <c r="E24" s="4">
        <v>39022</v>
      </c>
      <c r="F24" s="6">
        <v>10186.299999999999</v>
      </c>
      <c r="G24" s="6">
        <v>3.2</v>
      </c>
    </row>
    <row r="25" spans="1:7" x14ac:dyDescent="0.25">
      <c r="A25" s="4">
        <v>39052</v>
      </c>
      <c r="B25" s="6">
        <v>1120.4000000000001</v>
      </c>
      <c r="C25" s="6">
        <v>6599</v>
      </c>
      <c r="D25" s="6">
        <v>2254</v>
      </c>
      <c r="E25" s="4">
        <v>39052</v>
      </c>
      <c r="F25" s="6">
        <v>10254.700000000001</v>
      </c>
      <c r="G25" s="6">
        <v>3</v>
      </c>
    </row>
    <row r="26" spans="1:7" x14ac:dyDescent="0.25">
      <c r="A26" s="4">
        <v>39083</v>
      </c>
      <c r="B26" s="6">
        <v>1122.9000000000001</v>
      </c>
      <c r="C26" s="6">
        <v>6613.7</v>
      </c>
      <c r="D26" s="6">
        <v>2243.8000000000002</v>
      </c>
      <c r="E26" s="4">
        <v>39083</v>
      </c>
      <c r="F26" s="6">
        <v>10295.700000000001</v>
      </c>
      <c r="G26" s="6">
        <v>3</v>
      </c>
    </row>
    <row r="27" spans="1:7" x14ac:dyDescent="0.25">
      <c r="A27" s="4">
        <v>39114</v>
      </c>
      <c r="B27" s="6">
        <v>1120.4000000000001</v>
      </c>
      <c r="C27" s="6">
        <v>6630</v>
      </c>
      <c r="D27" s="6">
        <v>2236.8000000000002</v>
      </c>
      <c r="E27" s="4">
        <v>39114</v>
      </c>
      <c r="F27" s="6">
        <v>10356.6</v>
      </c>
      <c r="G27" s="6">
        <v>3.3</v>
      </c>
    </row>
    <row r="28" spans="1:7" x14ac:dyDescent="0.25">
      <c r="A28" s="4">
        <v>39142</v>
      </c>
      <c r="B28" s="6">
        <v>1122.8</v>
      </c>
      <c r="C28" s="6">
        <v>6627.8</v>
      </c>
      <c r="D28" s="6">
        <v>2244.1</v>
      </c>
      <c r="E28" s="4">
        <v>39142</v>
      </c>
      <c r="F28" s="6">
        <v>10424.200000000001</v>
      </c>
      <c r="G28" s="6">
        <v>3.6</v>
      </c>
    </row>
    <row r="29" spans="1:7" x14ac:dyDescent="0.25">
      <c r="A29" s="4">
        <v>39173</v>
      </c>
      <c r="B29" s="6">
        <v>1129.2</v>
      </c>
      <c r="C29" s="6">
        <v>6647.9</v>
      </c>
      <c r="D29" s="6">
        <v>2238.1</v>
      </c>
      <c r="E29" s="4">
        <v>39173</v>
      </c>
      <c r="F29" s="6">
        <v>10442.299999999999</v>
      </c>
      <c r="G29" s="6">
        <v>3.2</v>
      </c>
    </row>
    <row r="30" spans="1:7" x14ac:dyDescent="0.25">
      <c r="A30" s="4">
        <v>39203</v>
      </c>
      <c r="B30" s="6">
        <v>1149.5</v>
      </c>
      <c r="C30" s="6">
        <v>6638.2</v>
      </c>
      <c r="D30" s="6">
        <v>2237.4</v>
      </c>
      <c r="E30" s="4">
        <v>39203</v>
      </c>
      <c r="F30" s="6">
        <v>10466.5</v>
      </c>
      <c r="G30" s="6">
        <v>3</v>
      </c>
    </row>
    <row r="31" spans="1:7" x14ac:dyDescent="0.25">
      <c r="A31" s="4">
        <v>39234</v>
      </c>
      <c r="B31" s="6">
        <v>1136.0999999999999</v>
      </c>
      <c r="C31" s="6">
        <v>6648.6</v>
      </c>
      <c r="D31" s="6">
        <v>2235.9</v>
      </c>
      <c r="E31" s="4">
        <v>39234</v>
      </c>
      <c r="F31" s="6">
        <v>10476</v>
      </c>
      <c r="G31" s="6">
        <v>2.8</v>
      </c>
    </row>
    <row r="32" spans="1:7" x14ac:dyDescent="0.25">
      <c r="A32" s="4">
        <v>39264</v>
      </c>
      <c r="B32" s="6">
        <v>1136.5999999999999</v>
      </c>
      <c r="C32" s="6">
        <v>6658</v>
      </c>
      <c r="D32" s="6">
        <v>2248.5</v>
      </c>
      <c r="E32" s="4">
        <v>39264</v>
      </c>
      <c r="F32" s="6">
        <v>10515.3</v>
      </c>
      <c r="G32" s="6">
        <v>2.8</v>
      </c>
    </row>
    <row r="33" spans="1:7" x14ac:dyDescent="0.25">
      <c r="A33" s="4">
        <v>39295</v>
      </c>
      <c r="B33" s="6">
        <v>1151.2</v>
      </c>
      <c r="C33" s="6">
        <v>6690.1</v>
      </c>
      <c r="D33" s="6">
        <v>2234.9</v>
      </c>
      <c r="E33" s="4">
        <v>39295</v>
      </c>
      <c r="F33" s="6">
        <v>10530.6</v>
      </c>
      <c r="G33" s="6">
        <v>2.6</v>
      </c>
    </row>
    <row r="34" spans="1:7" x14ac:dyDescent="0.25">
      <c r="A34" s="4">
        <v>39326</v>
      </c>
      <c r="B34" s="6">
        <v>1165</v>
      </c>
      <c r="C34" s="6">
        <v>6672.2</v>
      </c>
      <c r="D34" s="6">
        <v>2237.1</v>
      </c>
      <c r="E34" s="4">
        <v>39326</v>
      </c>
      <c r="F34" s="6">
        <v>10598.3</v>
      </c>
      <c r="G34" s="6">
        <v>2.8</v>
      </c>
    </row>
    <row r="35" spans="1:7" x14ac:dyDescent="0.25">
      <c r="A35" s="4">
        <v>39356</v>
      </c>
      <c r="B35" s="6">
        <v>1162.4000000000001</v>
      </c>
      <c r="C35" s="6">
        <v>6669.3</v>
      </c>
      <c r="D35" s="6">
        <v>2230.5</v>
      </c>
      <c r="E35" s="4">
        <v>39356</v>
      </c>
      <c r="F35" s="6">
        <v>10609.7</v>
      </c>
      <c r="G35" s="6">
        <v>2.8</v>
      </c>
    </row>
    <row r="36" spans="1:7" x14ac:dyDescent="0.25">
      <c r="A36" s="4">
        <v>39387</v>
      </c>
      <c r="B36" s="6">
        <v>1157.4000000000001</v>
      </c>
      <c r="C36" s="6">
        <v>6690.6</v>
      </c>
      <c r="D36" s="6">
        <v>2240.6</v>
      </c>
      <c r="E36" s="4">
        <v>39387</v>
      </c>
      <c r="F36" s="6">
        <v>10652.5</v>
      </c>
      <c r="G36" s="6">
        <v>2.5</v>
      </c>
    </row>
    <row r="37" spans="1:7" x14ac:dyDescent="0.25">
      <c r="A37" s="4">
        <v>39417</v>
      </c>
      <c r="B37" s="6">
        <v>1146.5</v>
      </c>
      <c r="C37" s="6">
        <v>6690.8</v>
      </c>
      <c r="D37" s="6">
        <v>2244.1</v>
      </c>
      <c r="E37" s="4">
        <v>39417</v>
      </c>
      <c r="F37" s="6">
        <v>10726.6</v>
      </c>
      <c r="G37" s="6">
        <v>3</v>
      </c>
    </row>
    <row r="38" spans="1:7" x14ac:dyDescent="0.25">
      <c r="A38" s="4">
        <v>39448</v>
      </c>
      <c r="B38" s="6">
        <v>1134.9000000000001</v>
      </c>
      <c r="C38" s="6">
        <v>6704.9</v>
      </c>
      <c r="D38" s="6">
        <v>2232.3000000000002</v>
      </c>
      <c r="E38" s="4">
        <v>39448</v>
      </c>
      <c r="F38" s="6">
        <v>10785.5</v>
      </c>
      <c r="G38" s="6">
        <v>3.3</v>
      </c>
    </row>
    <row r="39" spans="1:7" x14ac:dyDescent="0.25">
      <c r="A39" s="4">
        <v>39479</v>
      </c>
      <c r="B39" s="6">
        <v>1117.2</v>
      </c>
      <c r="C39" s="6">
        <v>6719.6</v>
      </c>
      <c r="D39" s="6">
        <v>2207.4</v>
      </c>
      <c r="E39" s="4">
        <v>39479</v>
      </c>
      <c r="F39" s="6">
        <v>10828</v>
      </c>
      <c r="G39" s="6">
        <v>3.8</v>
      </c>
    </row>
    <row r="40" spans="1:7" x14ac:dyDescent="0.25">
      <c r="A40" s="4">
        <v>39508</v>
      </c>
      <c r="B40" s="6">
        <v>1115.4000000000001</v>
      </c>
      <c r="C40" s="6">
        <v>6707</v>
      </c>
      <c r="D40" s="6">
        <v>2238.8000000000002</v>
      </c>
      <c r="E40" s="4">
        <v>39508</v>
      </c>
      <c r="F40" s="6">
        <v>10884.5</v>
      </c>
      <c r="G40" s="6">
        <v>3.9</v>
      </c>
    </row>
    <row r="41" spans="1:7" x14ac:dyDescent="0.25">
      <c r="A41" s="4">
        <v>39539</v>
      </c>
      <c r="B41" s="6">
        <v>1117.3</v>
      </c>
      <c r="C41" s="6">
        <v>6717.4</v>
      </c>
      <c r="D41" s="6">
        <v>2243.1</v>
      </c>
      <c r="E41" s="4">
        <v>39539</v>
      </c>
      <c r="F41" s="6">
        <v>10869.2</v>
      </c>
      <c r="G41" s="6">
        <v>3.5</v>
      </c>
    </row>
    <row r="42" spans="1:7" x14ac:dyDescent="0.25">
      <c r="A42" s="4">
        <v>39569</v>
      </c>
      <c r="B42" s="6">
        <v>1124.5999999999999</v>
      </c>
      <c r="C42" s="6">
        <v>6714.6</v>
      </c>
      <c r="D42" s="6">
        <v>2243</v>
      </c>
      <c r="E42" s="4">
        <v>39569</v>
      </c>
      <c r="F42" s="6">
        <v>11442</v>
      </c>
      <c r="G42" s="6">
        <v>7.9</v>
      </c>
    </row>
    <row r="43" spans="1:7" x14ac:dyDescent="0.25">
      <c r="A43" s="4">
        <v>39600</v>
      </c>
      <c r="B43" s="6">
        <v>1115</v>
      </c>
      <c r="C43" s="6">
        <v>6714.4</v>
      </c>
      <c r="D43" s="6">
        <v>2239.1999999999998</v>
      </c>
      <c r="E43" s="4">
        <v>39600</v>
      </c>
      <c r="F43" s="6">
        <v>11217.4</v>
      </c>
      <c r="G43" s="6">
        <v>5.5</v>
      </c>
    </row>
    <row r="44" spans="1:7" x14ac:dyDescent="0.25">
      <c r="A44" s="4">
        <v>39630</v>
      </c>
      <c r="B44" s="6">
        <v>1087.3</v>
      </c>
      <c r="C44" s="6">
        <v>6712.6</v>
      </c>
      <c r="D44" s="6">
        <v>2228.1</v>
      </c>
      <c r="E44" s="4">
        <v>39630</v>
      </c>
      <c r="F44" s="6">
        <v>11087.9</v>
      </c>
      <c r="G44" s="6">
        <v>4.4000000000000004</v>
      </c>
    </row>
    <row r="45" spans="1:7" x14ac:dyDescent="0.25">
      <c r="A45" s="4">
        <v>39661</v>
      </c>
      <c r="B45" s="6">
        <v>1105.0999999999999</v>
      </c>
      <c r="C45" s="6">
        <v>6699.1</v>
      </c>
      <c r="D45" s="6">
        <v>2221.5</v>
      </c>
      <c r="E45" s="4">
        <v>39661</v>
      </c>
      <c r="F45" s="6">
        <v>10990.1</v>
      </c>
      <c r="G45" s="6">
        <v>3.7</v>
      </c>
    </row>
    <row r="46" spans="1:7" x14ac:dyDescent="0.25">
      <c r="A46" s="4">
        <v>39692</v>
      </c>
      <c r="B46" s="6">
        <v>1061.7</v>
      </c>
      <c r="C46" s="6">
        <v>6712.5</v>
      </c>
      <c r="D46" s="6">
        <v>2186.9</v>
      </c>
      <c r="E46" s="4">
        <v>39692</v>
      </c>
      <c r="F46" s="6">
        <v>11013.4</v>
      </c>
      <c r="G46" s="6">
        <v>4.4000000000000004</v>
      </c>
    </row>
    <row r="47" spans="1:7" x14ac:dyDescent="0.25">
      <c r="A47" s="4">
        <v>39722</v>
      </c>
      <c r="B47" s="6">
        <v>1015.3</v>
      </c>
      <c r="C47" s="6">
        <v>6711.8</v>
      </c>
      <c r="D47" s="6">
        <v>2189.5</v>
      </c>
      <c r="E47" s="4">
        <v>39722</v>
      </c>
      <c r="F47" s="6">
        <v>11007.7</v>
      </c>
      <c r="G47" s="6">
        <v>5.4</v>
      </c>
    </row>
    <row r="48" spans="1:7" x14ac:dyDescent="0.25">
      <c r="A48" s="4">
        <v>39753</v>
      </c>
      <c r="B48" s="6">
        <v>1010.6</v>
      </c>
      <c r="C48" s="6">
        <v>6706.5</v>
      </c>
      <c r="D48" s="6">
        <v>2180.3000000000002</v>
      </c>
      <c r="E48" s="4">
        <v>39753</v>
      </c>
      <c r="F48" s="6">
        <v>10958.6</v>
      </c>
      <c r="G48" s="6">
        <v>6.2</v>
      </c>
    </row>
    <row r="49" spans="1:7" x14ac:dyDescent="0.25">
      <c r="A49" s="4">
        <v>39783</v>
      </c>
      <c r="B49" s="6">
        <v>994.4</v>
      </c>
      <c r="C49" s="6">
        <v>6682.6</v>
      </c>
      <c r="D49" s="6">
        <v>2165.9</v>
      </c>
      <c r="E49" s="4">
        <v>39783</v>
      </c>
      <c r="F49" s="6">
        <v>10860.1</v>
      </c>
      <c r="G49" s="6">
        <v>6.4</v>
      </c>
    </row>
    <row r="50" spans="1:7" x14ac:dyDescent="0.25">
      <c r="A50" s="4">
        <v>39814</v>
      </c>
      <c r="B50" s="6">
        <v>1025.2</v>
      </c>
      <c r="C50" s="6">
        <v>6679.5</v>
      </c>
      <c r="D50" s="6">
        <v>2179.9</v>
      </c>
      <c r="E50" s="4">
        <v>39814</v>
      </c>
      <c r="F50" s="6">
        <v>10912.4</v>
      </c>
      <c r="G50" s="6">
        <v>6.4</v>
      </c>
    </row>
    <row r="51" spans="1:7" x14ac:dyDescent="0.25">
      <c r="A51" s="4">
        <v>39845</v>
      </c>
      <c r="B51" s="6">
        <v>1006.3</v>
      </c>
      <c r="C51" s="6">
        <v>6653.3</v>
      </c>
      <c r="D51" s="6">
        <v>2187.1999999999998</v>
      </c>
      <c r="E51" s="4">
        <v>39845</v>
      </c>
      <c r="F51" s="6">
        <v>10837.9</v>
      </c>
      <c r="G51" s="6">
        <v>5.9</v>
      </c>
    </row>
    <row r="52" spans="1:7" x14ac:dyDescent="0.25">
      <c r="A52" s="4">
        <v>39873</v>
      </c>
      <c r="B52" s="6">
        <v>994.3</v>
      </c>
      <c r="C52" s="6">
        <v>6654.8</v>
      </c>
      <c r="D52" s="6">
        <v>2173.4</v>
      </c>
      <c r="E52" s="4">
        <v>39873</v>
      </c>
      <c r="F52" s="6">
        <v>10828.5</v>
      </c>
      <c r="G52" s="6">
        <v>6.1</v>
      </c>
    </row>
    <row r="53" spans="1:7" x14ac:dyDescent="0.25">
      <c r="A53" s="4">
        <v>39904</v>
      </c>
      <c r="B53" s="6">
        <v>986.1</v>
      </c>
      <c r="C53" s="6">
        <v>6650.7</v>
      </c>
      <c r="D53" s="6">
        <v>2170</v>
      </c>
      <c r="E53" s="4">
        <v>39904</v>
      </c>
      <c r="F53" s="6">
        <v>10903.9</v>
      </c>
      <c r="G53" s="6">
        <v>6.7</v>
      </c>
    </row>
    <row r="54" spans="1:7" x14ac:dyDescent="0.25">
      <c r="A54" s="4">
        <v>39934</v>
      </c>
      <c r="B54" s="6">
        <v>1006.8</v>
      </c>
      <c r="C54" s="6">
        <v>6635</v>
      </c>
      <c r="D54" s="6">
        <v>2169.6</v>
      </c>
      <c r="E54" s="4">
        <v>39934</v>
      </c>
      <c r="F54" s="6">
        <v>11088.5</v>
      </c>
      <c r="G54" s="6">
        <v>8.1</v>
      </c>
    </row>
    <row r="55" spans="1:7" x14ac:dyDescent="0.25">
      <c r="A55" s="4">
        <v>39965</v>
      </c>
      <c r="B55" s="6">
        <v>1014.8</v>
      </c>
      <c r="C55" s="6">
        <v>6632.8</v>
      </c>
      <c r="D55" s="6">
        <v>2153.5</v>
      </c>
      <c r="E55" s="4">
        <v>39965</v>
      </c>
      <c r="F55" s="6">
        <v>10965.3</v>
      </c>
      <c r="G55" s="6">
        <v>6.6</v>
      </c>
    </row>
    <row r="56" spans="1:7" x14ac:dyDescent="0.25">
      <c r="A56" s="4">
        <v>39995</v>
      </c>
      <c r="B56" s="6">
        <v>1034</v>
      </c>
      <c r="C56" s="6">
        <v>6635.1</v>
      </c>
      <c r="D56" s="6">
        <v>2164</v>
      </c>
      <c r="E56" s="4">
        <v>39995</v>
      </c>
      <c r="F56" s="6">
        <v>10921.6</v>
      </c>
      <c r="G56" s="6">
        <v>6</v>
      </c>
    </row>
    <row r="57" spans="1:7" x14ac:dyDescent="0.25">
      <c r="A57" s="4">
        <v>40026</v>
      </c>
      <c r="B57" s="6">
        <v>1110.5</v>
      </c>
      <c r="C57" s="6">
        <v>6647.2</v>
      </c>
      <c r="D57" s="6">
        <v>2176.1</v>
      </c>
      <c r="E57" s="4">
        <v>40026</v>
      </c>
      <c r="F57" s="6">
        <v>10923.6</v>
      </c>
      <c r="G57" s="6">
        <v>4.9000000000000004</v>
      </c>
    </row>
    <row r="58" spans="1:7" x14ac:dyDescent="0.25">
      <c r="A58" s="4">
        <v>40057</v>
      </c>
      <c r="B58" s="6">
        <v>1007.2</v>
      </c>
      <c r="C58" s="6">
        <v>6645.7</v>
      </c>
      <c r="D58" s="6">
        <v>2177.4</v>
      </c>
      <c r="E58" s="4">
        <v>40057</v>
      </c>
      <c r="F58" s="6">
        <v>10956.5</v>
      </c>
      <c r="G58" s="6">
        <v>5.9</v>
      </c>
    </row>
    <row r="59" spans="1:7" x14ac:dyDescent="0.25">
      <c r="A59" s="4">
        <v>40087</v>
      </c>
      <c r="B59" s="6">
        <v>1015.8</v>
      </c>
      <c r="C59" s="6">
        <v>6651</v>
      </c>
      <c r="D59" s="6">
        <v>2182.1999999999998</v>
      </c>
      <c r="E59" s="4">
        <v>40087</v>
      </c>
      <c r="F59" s="6">
        <v>10945.4</v>
      </c>
      <c r="G59" s="6">
        <v>5.4</v>
      </c>
    </row>
    <row r="60" spans="1:7" x14ac:dyDescent="0.25">
      <c r="A60" s="4">
        <v>40118</v>
      </c>
      <c r="B60" s="6">
        <v>1037.8</v>
      </c>
      <c r="C60" s="6">
        <v>6632.7</v>
      </c>
      <c r="D60" s="6">
        <v>2177.3000000000002</v>
      </c>
      <c r="E60" s="4">
        <v>40118</v>
      </c>
      <c r="F60" s="6">
        <v>10996.3</v>
      </c>
      <c r="G60" s="6">
        <v>5.7</v>
      </c>
    </row>
    <row r="61" spans="1:7" x14ac:dyDescent="0.25">
      <c r="A61" s="4">
        <v>40148</v>
      </c>
      <c r="B61" s="6">
        <v>1041.0999999999999</v>
      </c>
      <c r="C61" s="6">
        <v>6664.4</v>
      </c>
      <c r="D61" s="6">
        <v>2190.9</v>
      </c>
      <c r="E61" s="4">
        <v>40148</v>
      </c>
      <c r="F61" s="6">
        <v>11040.4</v>
      </c>
      <c r="G61" s="6">
        <v>5.7</v>
      </c>
    </row>
    <row r="62" spans="1:7" x14ac:dyDescent="0.25">
      <c r="A62" s="4">
        <v>40179</v>
      </c>
      <c r="B62" s="6">
        <v>1028.3</v>
      </c>
      <c r="C62" s="6">
        <v>6659.6</v>
      </c>
      <c r="D62" s="6">
        <v>2193.1999999999998</v>
      </c>
      <c r="E62" s="4">
        <v>40179</v>
      </c>
      <c r="F62" s="6">
        <v>11041.1</v>
      </c>
      <c r="G62" s="6">
        <v>5.6</v>
      </c>
    </row>
    <row r="63" spans="1:7" x14ac:dyDescent="0.25">
      <c r="A63" s="4">
        <v>40210</v>
      </c>
      <c r="B63" s="6">
        <v>1030.8</v>
      </c>
      <c r="C63" s="6">
        <v>6676.6</v>
      </c>
      <c r="D63" s="6">
        <v>2203.4</v>
      </c>
      <c r="E63" s="4">
        <v>40210</v>
      </c>
      <c r="F63" s="6">
        <v>11023</v>
      </c>
      <c r="G63" s="6">
        <v>5.2</v>
      </c>
    </row>
    <row r="64" spans="1:7" x14ac:dyDescent="0.25">
      <c r="A64" s="4">
        <v>40238</v>
      </c>
      <c r="B64" s="6">
        <v>1076.3</v>
      </c>
      <c r="C64" s="6">
        <v>6675.6</v>
      </c>
      <c r="D64" s="6">
        <v>2208.3000000000002</v>
      </c>
      <c r="E64" s="4">
        <v>40238</v>
      </c>
      <c r="F64" s="6">
        <v>11060.3</v>
      </c>
      <c r="G64" s="6">
        <v>5</v>
      </c>
    </row>
    <row r="65" spans="1:7" x14ac:dyDescent="0.25">
      <c r="A65" s="4">
        <v>40269</v>
      </c>
      <c r="B65" s="6">
        <v>1072.2</v>
      </c>
      <c r="C65" s="6">
        <v>6691.7</v>
      </c>
      <c r="D65" s="6">
        <v>2209.1</v>
      </c>
      <c r="E65" s="4">
        <v>40269</v>
      </c>
      <c r="F65" s="6">
        <v>11141.1</v>
      </c>
      <c r="G65" s="6">
        <v>5.6</v>
      </c>
    </row>
    <row r="66" spans="1:7" x14ac:dyDescent="0.25">
      <c r="A66" s="4">
        <v>40299</v>
      </c>
      <c r="B66" s="6">
        <v>1075.5999999999999</v>
      </c>
      <c r="C66" s="6">
        <v>6716.1</v>
      </c>
      <c r="D66" s="6">
        <v>2209.9</v>
      </c>
      <c r="E66" s="4">
        <v>40299</v>
      </c>
      <c r="F66" s="6">
        <v>11220.6</v>
      </c>
      <c r="G66" s="6">
        <v>6</v>
      </c>
    </row>
    <row r="67" spans="1:7" x14ac:dyDescent="0.25">
      <c r="A67" s="4">
        <v>40330</v>
      </c>
      <c r="B67" s="6">
        <v>1081.0999999999999</v>
      </c>
      <c r="C67" s="6">
        <v>6723.2</v>
      </c>
      <c r="D67" s="6">
        <v>2217.1999999999998</v>
      </c>
      <c r="E67" s="4">
        <v>40330</v>
      </c>
      <c r="F67" s="6">
        <v>11231.2</v>
      </c>
      <c r="G67" s="6">
        <v>5.9</v>
      </c>
    </row>
    <row r="68" spans="1:7" x14ac:dyDescent="0.25">
      <c r="A68" s="4">
        <v>40360</v>
      </c>
      <c r="B68" s="6">
        <v>1088.5</v>
      </c>
      <c r="C68" s="6">
        <v>6730.7</v>
      </c>
      <c r="D68" s="6">
        <v>2208.9</v>
      </c>
      <c r="E68" s="4">
        <v>40360</v>
      </c>
      <c r="F68" s="6">
        <v>11253.9</v>
      </c>
      <c r="G68" s="6">
        <v>5.9</v>
      </c>
    </row>
    <row r="69" spans="1:7" x14ac:dyDescent="0.25">
      <c r="A69" s="4">
        <v>40391</v>
      </c>
      <c r="B69" s="6">
        <v>1094.5999999999999</v>
      </c>
      <c r="C69" s="6">
        <v>6748.8</v>
      </c>
      <c r="D69" s="6">
        <v>2232.1</v>
      </c>
      <c r="E69" s="4">
        <v>40391</v>
      </c>
      <c r="F69" s="6">
        <v>11304.7</v>
      </c>
      <c r="G69" s="6">
        <v>5.8</v>
      </c>
    </row>
    <row r="70" spans="1:7" x14ac:dyDescent="0.25">
      <c r="A70" s="4">
        <v>40422</v>
      </c>
      <c r="B70" s="6">
        <v>1098.2</v>
      </c>
      <c r="C70" s="6">
        <v>6752.5</v>
      </c>
      <c r="D70" s="6">
        <v>2237</v>
      </c>
      <c r="E70" s="4">
        <v>40422</v>
      </c>
      <c r="F70" s="6">
        <v>11301.3</v>
      </c>
      <c r="G70" s="6">
        <v>5.6</v>
      </c>
    </row>
    <row r="71" spans="1:7" x14ac:dyDescent="0.25">
      <c r="A71" s="4">
        <v>40452</v>
      </c>
      <c r="B71" s="6">
        <v>1127.2</v>
      </c>
      <c r="C71" s="6">
        <v>6765.6</v>
      </c>
      <c r="D71" s="6">
        <v>2245.6</v>
      </c>
      <c r="E71" s="4">
        <v>40452</v>
      </c>
      <c r="F71" s="6">
        <v>11355.5</v>
      </c>
      <c r="G71" s="6">
        <v>5.4</v>
      </c>
    </row>
    <row r="72" spans="1:7" x14ac:dyDescent="0.25">
      <c r="A72" s="4">
        <v>40483</v>
      </c>
      <c r="B72" s="6">
        <v>1126.2</v>
      </c>
      <c r="C72" s="6">
        <v>6790</v>
      </c>
      <c r="D72" s="6">
        <v>2260.1999999999998</v>
      </c>
      <c r="E72" s="4">
        <v>40483</v>
      </c>
      <c r="F72" s="6">
        <v>11407.2</v>
      </c>
      <c r="G72" s="6">
        <v>5.3</v>
      </c>
    </row>
    <row r="73" spans="1:7" x14ac:dyDescent="0.25">
      <c r="A73" s="4">
        <v>40513</v>
      </c>
      <c r="B73" s="6">
        <v>1128.9000000000001</v>
      </c>
      <c r="C73" s="6">
        <v>6801.3</v>
      </c>
      <c r="D73" s="6">
        <v>2257.5</v>
      </c>
      <c r="E73" s="4">
        <v>40513</v>
      </c>
      <c r="F73" s="6">
        <v>11514.5</v>
      </c>
      <c r="G73" s="6">
        <v>5.9</v>
      </c>
    </row>
    <row r="74" spans="1:7" x14ac:dyDescent="0.25">
      <c r="A74" s="4">
        <v>40544</v>
      </c>
      <c r="B74" s="6">
        <v>1136.5999999999999</v>
      </c>
      <c r="C74" s="6">
        <v>6799.5</v>
      </c>
      <c r="D74" s="6">
        <v>2266.4</v>
      </c>
      <c r="E74" s="4">
        <v>40544</v>
      </c>
      <c r="F74" s="6">
        <v>11600.4</v>
      </c>
      <c r="G74" s="6">
        <v>6.3</v>
      </c>
    </row>
    <row r="75" spans="1:7" x14ac:dyDescent="0.25">
      <c r="A75" s="4">
        <v>40575</v>
      </c>
      <c r="B75" s="6">
        <v>1136.2</v>
      </c>
      <c r="C75" s="6">
        <v>6807.3</v>
      </c>
      <c r="D75" s="6">
        <v>2267.8000000000002</v>
      </c>
      <c r="E75" s="4">
        <v>40575</v>
      </c>
      <c r="F75" s="6">
        <v>11664.6</v>
      </c>
      <c r="G75" s="6">
        <v>6.4</v>
      </c>
    </row>
    <row r="76" spans="1:7" x14ac:dyDescent="0.25">
      <c r="A76" s="4">
        <v>40603</v>
      </c>
      <c r="B76" s="6">
        <v>1152.5</v>
      </c>
      <c r="C76" s="6">
        <v>6829.2</v>
      </c>
      <c r="D76" s="6">
        <v>2261</v>
      </c>
      <c r="E76" s="4">
        <v>40603</v>
      </c>
      <c r="F76" s="6">
        <v>11691.7</v>
      </c>
      <c r="G76" s="6">
        <v>6.1</v>
      </c>
    </row>
    <row r="77" spans="1:7" x14ac:dyDescent="0.25">
      <c r="A77" s="4">
        <v>40634</v>
      </c>
      <c r="B77" s="6">
        <v>1144</v>
      </c>
      <c r="C77" s="6">
        <v>6825.3</v>
      </c>
      <c r="D77" s="6">
        <v>2267.6</v>
      </c>
      <c r="E77" s="4">
        <v>40634</v>
      </c>
      <c r="F77" s="6">
        <v>11712.1</v>
      </c>
      <c r="G77" s="6">
        <v>5.8</v>
      </c>
    </row>
    <row r="78" spans="1:7" x14ac:dyDescent="0.25">
      <c r="A78" s="4">
        <v>40664</v>
      </c>
      <c r="B78" s="6">
        <v>1131.7</v>
      </c>
      <c r="C78" s="6">
        <v>6841.5</v>
      </c>
      <c r="D78" s="6">
        <v>2258</v>
      </c>
      <c r="E78" s="4">
        <v>40664</v>
      </c>
      <c r="F78" s="6">
        <v>11744</v>
      </c>
      <c r="G78" s="6">
        <v>5.9</v>
      </c>
    </row>
    <row r="79" spans="1:7" x14ac:dyDescent="0.25">
      <c r="A79" s="4">
        <v>40695</v>
      </c>
      <c r="B79" s="6">
        <v>1126.9000000000001</v>
      </c>
      <c r="C79" s="6">
        <v>6850.9</v>
      </c>
      <c r="D79" s="6">
        <v>2271.1999999999998</v>
      </c>
      <c r="E79" s="4">
        <v>40695</v>
      </c>
      <c r="F79" s="6">
        <v>11798.8</v>
      </c>
      <c r="G79" s="6">
        <v>6.1</v>
      </c>
    </row>
    <row r="80" spans="1:7" x14ac:dyDescent="0.25">
      <c r="A80" s="4">
        <v>40725</v>
      </c>
      <c r="B80" s="6">
        <v>1144.3</v>
      </c>
      <c r="C80" s="6">
        <v>6870.9</v>
      </c>
      <c r="D80" s="6">
        <v>2264.3000000000002</v>
      </c>
      <c r="E80" s="4">
        <v>40725</v>
      </c>
      <c r="F80" s="6">
        <v>11869</v>
      </c>
      <c r="G80" s="6">
        <v>6.2</v>
      </c>
    </row>
    <row r="81" spans="1:7" x14ac:dyDescent="0.25">
      <c r="A81" s="4">
        <v>40756</v>
      </c>
      <c r="B81" s="6">
        <v>1139.9000000000001</v>
      </c>
      <c r="C81" s="6">
        <v>6876.7</v>
      </c>
      <c r="D81" s="6">
        <v>2257.3000000000002</v>
      </c>
      <c r="E81" s="4">
        <v>40756</v>
      </c>
      <c r="F81" s="6">
        <v>11888</v>
      </c>
      <c r="G81" s="6">
        <v>6.2</v>
      </c>
    </row>
    <row r="82" spans="1:7" x14ac:dyDescent="0.25">
      <c r="A82" s="4">
        <v>40787</v>
      </c>
      <c r="B82" s="6">
        <v>1161.7</v>
      </c>
      <c r="C82" s="6">
        <v>6882.4</v>
      </c>
      <c r="D82" s="6">
        <v>2257.6</v>
      </c>
      <c r="E82" s="4">
        <v>40787</v>
      </c>
      <c r="F82" s="6">
        <v>11873</v>
      </c>
      <c r="G82" s="6">
        <v>5.7</v>
      </c>
    </row>
    <row r="83" spans="1:7" x14ac:dyDescent="0.25">
      <c r="A83" s="4">
        <v>40817</v>
      </c>
      <c r="B83" s="6">
        <v>1181.2</v>
      </c>
      <c r="C83" s="6">
        <v>6880</v>
      </c>
      <c r="D83" s="6">
        <v>2270</v>
      </c>
      <c r="E83" s="4">
        <v>40817</v>
      </c>
      <c r="F83" s="6">
        <v>11890.7</v>
      </c>
      <c r="G83" s="6">
        <v>5.5</v>
      </c>
    </row>
    <row r="84" spans="1:7" x14ac:dyDescent="0.25">
      <c r="A84" s="4">
        <v>40848</v>
      </c>
      <c r="B84" s="6">
        <v>1177.5</v>
      </c>
      <c r="C84" s="6">
        <v>6876.6</v>
      </c>
      <c r="D84" s="6">
        <v>2263.6999999999998</v>
      </c>
      <c r="E84" s="4">
        <v>40848</v>
      </c>
      <c r="F84" s="6">
        <v>11895.5</v>
      </c>
      <c r="G84" s="6">
        <v>5.6</v>
      </c>
    </row>
    <row r="85" spans="1:7" x14ac:dyDescent="0.25">
      <c r="A85" s="4">
        <v>40878</v>
      </c>
      <c r="B85" s="6">
        <v>1185.9000000000001</v>
      </c>
      <c r="C85" s="6">
        <v>6876.6</v>
      </c>
      <c r="D85" s="6">
        <v>2253.3000000000002</v>
      </c>
      <c r="E85" s="4">
        <v>40878</v>
      </c>
      <c r="F85" s="6">
        <v>11988.6</v>
      </c>
      <c r="G85" s="6">
        <v>6.4</v>
      </c>
    </row>
    <row r="86" spans="1:7" x14ac:dyDescent="0.25">
      <c r="A86" s="4">
        <v>40909</v>
      </c>
      <c r="B86" s="6">
        <v>1203.5999999999999</v>
      </c>
      <c r="C86" s="6">
        <v>6887.9</v>
      </c>
      <c r="D86" s="6">
        <v>2269</v>
      </c>
      <c r="E86" s="4">
        <v>40909</v>
      </c>
      <c r="F86" s="6">
        <v>12107.1</v>
      </c>
      <c r="G86" s="6">
        <v>6.6</v>
      </c>
    </row>
    <row r="87" spans="1:7" x14ac:dyDescent="0.25">
      <c r="A87" s="4">
        <v>40940</v>
      </c>
      <c r="B87" s="6">
        <v>1216.8</v>
      </c>
      <c r="C87" s="6">
        <v>6911.1</v>
      </c>
      <c r="D87" s="6">
        <v>2276.9</v>
      </c>
      <c r="E87" s="4">
        <v>40940</v>
      </c>
      <c r="F87" s="6">
        <v>12201.4</v>
      </c>
      <c r="G87" s="6">
        <v>6.7</v>
      </c>
    </row>
    <row r="88" spans="1:7" x14ac:dyDescent="0.25">
      <c r="A88" s="4">
        <v>40969</v>
      </c>
      <c r="B88" s="6">
        <v>1221</v>
      </c>
      <c r="C88" s="6">
        <v>6895.1</v>
      </c>
      <c r="D88" s="6">
        <v>2275.6999999999998</v>
      </c>
      <c r="E88" s="4">
        <v>40969</v>
      </c>
      <c r="F88" s="6">
        <v>12261.4</v>
      </c>
      <c r="G88" s="6">
        <v>7</v>
      </c>
    </row>
    <row r="89" spans="1:7" x14ac:dyDescent="0.25">
      <c r="A89" s="4">
        <v>41000</v>
      </c>
      <c r="B89" s="6">
        <v>1224.5999999999999</v>
      </c>
      <c r="C89" s="6">
        <v>6905</v>
      </c>
      <c r="D89" s="6">
        <v>2277.4</v>
      </c>
      <c r="E89" s="4">
        <v>41000</v>
      </c>
      <c r="F89" s="6">
        <v>12310.5</v>
      </c>
      <c r="G89" s="6">
        <v>7.2</v>
      </c>
    </row>
    <row r="90" spans="1:7" x14ac:dyDescent="0.25">
      <c r="A90" s="4">
        <v>41030</v>
      </c>
      <c r="B90" s="6">
        <v>1220.8</v>
      </c>
      <c r="C90" s="6">
        <v>6906.5</v>
      </c>
      <c r="D90" s="6">
        <v>2279.8000000000002</v>
      </c>
      <c r="E90" s="4">
        <v>41030</v>
      </c>
      <c r="F90" s="6">
        <v>12314.5</v>
      </c>
      <c r="G90" s="6">
        <v>7.3</v>
      </c>
    </row>
    <row r="91" spans="1:7" x14ac:dyDescent="0.25">
      <c r="A91" s="4">
        <v>41061</v>
      </c>
      <c r="B91" s="6">
        <v>1220.9000000000001</v>
      </c>
      <c r="C91" s="6">
        <v>6906.4</v>
      </c>
      <c r="D91" s="6">
        <v>2270.4</v>
      </c>
      <c r="E91" s="4">
        <v>41061</v>
      </c>
      <c r="F91" s="6">
        <v>12339</v>
      </c>
      <c r="G91" s="6">
        <v>7.6</v>
      </c>
    </row>
    <row r="92" spans="1:7" x14ac:dyDescent="0.25">
      <c r="A92" s="4">
        <v>41091</v>
      </c>
      <c r="B92" s="6">
        <v>1230.0999999999999</v>
      </c>
      <c r="C92" s="6">
        <v>6920</v>
      </c>
      <c r="D92" s="6">
        <v>2279.9</v>
      </c>
      <c r="E92" s="4">
        <v>41091</v>
      </c>
      <c r="F92" s="6">
        <v>12310</v>
      </c>
      <c r="G92" s="6">
        <v>7.1</v>
      </c>
    </row>
    <row r="93" spans="1:7" x14ac:dyDescent="0.25">
      <c r="A93" s="4">
        <v>41122</v>
      </c>
      <c r="B93" s="6">
        <v>1236.5999999999999</v>
      </c>
      <c r="C93" s="6">
        <v>6896.3</v>
      </c>
      <c r="D93" s="6">
        <v>2281.3000000000002</v>
      </c>
      <c r="E93" s="4">
        <v>41122</v>
      </c>
      <c r="F93" s="6">
        <v>12329.4</v>
      </c>
      <c r="G93" s="6">
        <v>7.1</v>
      </c>
    </row>
    <row r="94" spans="1:7" x14ac:dyDescent="0.25">
      <c r="A94" s="4">
        <v>41153</v>
      </c>
      <c r="B94" s="6">
        <v>1260</v>
      </c>
      <c r="C94" s="6">
        <v>6912.9</v>
      </c>
      <c r="D94" s="6">
        <v>2282</v>
      </c>
      <c r="E94" s="4">
        <v>41153</v>
      </c>
      <c r="F94" s="6">
        <v>12426.9</v>
      </c>
      <c r="G94" s="6">
        <v>7.2</v>
      </c>
    </row>
    <row r="95" spans="1:7" x14ac:dyDescent="0.25">
      <c r="A95" s="4">
        <v>41183</v>
      </c>
      <c r="B95" s="6">
        <v>1242.4000000000001</v>
      </c>
      <c r="C95" s="6">
        <v>6913.4</v>
      </c>
      <c r="D95" s="6">
        <v>2280</v>
      </c>
      <c r="E95" s="4">
        <v>41183</v>
      </c>
      <c r="F95" s="6">
        <v>12536.6</v>
      </c>
      <c r="G95" s="6">
        <v>7.8</v>
      </c>
    </row>
    <row r="96" spans="1:7" x14ac:dyDescent="0.25">
      <c r="A96" s="4">
        <v>41214</v>
      </c>
      <c r="B96" s="6">
        <v>1268.3</v>
      </c>
      <c r="C96" s="6">
        <v>6922.4</v>
      </c>
      <c r="D96" s="6">
        <v>2275.4</v>
      </c>
      <c r="E96" s="4">
        <v>41214</v>
      </c>
      <c r="F96" s="6">
        <v>12689</v>
      </c>
      <c r="G96" s="6">
        <v>8.8000000000000007</v>
      </c>
    </row>
    <row r="97" spans="1:7" x14ac:dyDescent="0.25">
      <c r="A97" s="4">
        <v>41244</v>
      </c>
      <c r="B97" s="6">
        <v>1289.3</v>
      </c>
      <c r="C97" s="6">
        <v>6920.4</v>
      </c>
      <c r="D97" s="6">
        <v>2282.6</v>
      </c>
      <c r="E97" s="4">
        <v>41244</v>
      </c>
      <c r="F97" s="6">
        <v>13018.8</v>
      </c>
      <c r="G97" s="6">
        <v>11</v>
      </c>
    </row>
    <row r="98" spans="1:7" x14ac:dyDescent="0.25">
      <c r="A98" s="4">
        <v>41275</v>
      </c>
      <c r="B98" s="6">
        <v>1297.5</v>
      </c>
      <c r="C98" s="6">
        <v>6910.2</v>
      </c>
      <c r="D98" s="6">
        <v>2301.6</v>
      </c>
      <c r="E98" s="4">
        <v>41275</v>
      </c>
      <c r="F98" s="6">
        <v>12230.7</v>
      </c>
      <c r="G98" s="6">
        <v>4.9000000000000004</v>
      </c>
    </row>
    <row r="99" spans="1:7" x14ac:dyDescent="0.25">
      <c r="A99" s="4">
        <v>41306</v>
      </c>
      <c r="B99" s="6">
        <v>1304.0999999999999</v>
      </c>
      <c r="C99" s="6">
        <v>6916.1</v>
      </c>
      <c r="D99" s="6">
        <v>2303.3000000000002</v>
      </c>
      <c r="E99" s="4">
        <v>41306</v>
      </c>
      <c r="F99" s="6">
        <v>12274.6</v>
      </c>
      <c r="G99" s="6">
        <v>4.7</v>
      </c>
    </row>
    <row r="100" spans="1:7" x14ac:dyDescent="0.25">
      <c r="A100" s="4">
        <v>41334</v>
      </c>
      <c r="B100" s="6">
        <v>1289.8</v>
      </c>
      <c r="C100" s="6">
        <v>6929.5</v>
      </c>
      <c r="D100" s="6">
        <v>2296.1999999999998</v>
      </c>
      <c r="E100" s="4">
        <v>41334</v>
      </c>
      <c r="F100" s="6">
        <v>12272.5</v>
      </c>
      <c r="G100" s="6">
        <v>4.8</v>
      </c>
    </row>
    <row r="101" spans="1:7" x14ac:dyDescent="0.25">
      <c r="A101" s="4">
        <v>41365</v>
      </c>
      <c r="B101" s="6">
        <v>1299.5999999999999</v>
      </c>
      <c r="C101" s="6">
        <v>6921.9</v>
      </c>
      <c r="D101" s="6">
        <v>2297.1</v>
      </c>
      <c r="E101" s="4">
        <v>41365</v>
      </c>
      <c r="F101" s="6">
        <v>12266.8</v>
      </c>
      <c r="G101" s="6">
        <v>4.9000000000000004</v>
      </c>
    </row>
    <row r="102" spans="1:7" x14ac:dyDescent="0.25">
      <c r="A102" s="4">
        <v>41395</v>
      </c>
      <c r="B102" s="6">
        <v>1300.3</v>
      </c>
      <c r="C102" s="6">
        <v>6927.1</v>
      </c>
      <c r="D102" s="6">
        <v>2310</v>
      </c>
      <c r="E102" s="4">
        <v>41395</v>
      </c>
      <c r="F102" s="6">
        <v>12345.2</v>
      </c>
      <c r="G102" s="6">
        <v>5.3</v>
      </c>
    </row>
    <row r="103" spans="1:7" x14ac:dyDescent="0.25">
      <c r="A103" s="4">
        <v>41426</v>
      </c>
      <c r="B103" s="6">
        <v>1311.9</v>
      </c>
      <c r="C103" s="6">
        <v>6937.9</v>
      </c>
      <c r="D103" s="6">
        <v>2309.1</v>
      </c>
      <c r="E103" s="4">
        <v>41426</v>
      </c>
      <c r="F103" s="6">
        <v>12395.7</v>
      </c>
      <c r="G103" s="6">
        <v>5.4</v>
      </c>
    </row>
    <row r="104" spans="1:7" x14ac:dyDescent="0.25">
      <c r="A104" s="4">
        <v>41456</v>
      </c>
      <c r="B104" s="6">
        <v>1315.6</v>
      </c>
      <c r="C104" s="6">
        <v>6933.5</v>
      </c>
      <c r="D104" s="6">
        <v>2319.9</v>
      </c>
      <c r="E104" s="4">
        <v>41456</v>
      </c>
      <c r="F104" s="6">
        <v>12401.8</v>
      </c>
      <c r="G104" s="6">
        <v>5.2</v>
      </c>
    </row>
    <row r="105" spans="1:7" x14ac:dyDescent="0.25">
      <c r="A105" s="4">
        <v>41487</v>
      </c>
      <c r="B105" s="6">
        <v>1318.2</v>
      </c>
      <c r="C105" s="6">
        <v>6956.2</v>
      </c>
      <c r="D105" s="6">
        <v>2305.6</v>
      </c>
      <c r="E105" s="4">
        <v>41487</v>
      </c>
      <c r="F105" s="6">
        <v>12456.6</v>
      </c>
      <c r="G105" s="6">
        <v>5.4</v>
      </c>
    </row>
    <row r="106" spans="1:7" x14ac:dyDescent="0.25">
      <c r="A106" s="4">
        <v>41518</v>
      </c>
      <c r="B106" s="6">
        <v>1317</v>
      </c>
      <c r="C106" s="6">
        <v>6966.8</v>
      </c>
      <c r="D106" s="6">
        <v>2332.1</v>
      </c>
      <c r="E106" s="4">
        <v>41518</v>
      </c>
      <c r="F106" s="6">
        <v>12503.1</v>
      </c>
      <c r="G106" s="6">
        <v>5.3</v>
      </c>
    </row>
    <row r="107" spans="1:7" x14ac:dyDescent="0.25">
      <c r="A107" s="4">
        <v>41548</v>
      </c>
      <c r="B107" s="6">
        <v>1327.1</v>
      </c>
      <c r="C107" s="6">
        <v>6981.3</v>
      </c>
      <c r="D107" s="6">
        <v>2332</v>
      </c>
      <c r="E107" s="4">
        <v>41548</v>
      </c>
      <c r="F107" s="6">
        <v>12487.6</v>
      </c>
      <c r="G107" s="6">
        <v>4.8</v>
      </c>
    </row>
    <row r="108" spans="1:7" x14ac:dyDescent="0.25">
      <c r="A108" s="4">
        <v>41579</v>
      </c>
      <c r="B108" s="6">
        <v>1342.4</v>
      </c>
      <c r="C108" s="6">
        <v>7015.7</v>
      </c>
      <c r="D108" s="6">
        <v>2338.6999999999998</v>
      </c>
      <c r="E108" s="4">
        <v>41579</v>
      </c>
      <c r="F108" s="6">
        <v>12539.1</v>
      </c>
      <c r="G108" s="6">
        <v>4.5999999999999996</v>
      </c>
    </row>
    <row r="109" spans="1:7" x14ac:dyDescent="0.25">
      <c r="A109" s="4">
        <v>41609</v>
      </c>
      <c r="B109" s="6">
        <v>1329.2</v>
      </c>
      <c r="C109" s="6">
        <v>7019.9</v>
      </c>
      <c r="D109" s="6">
        <v>2348.1</v>
      </c>
      <c r="E109" s="4">
        <v>41609</v>
      </c>
      <c r="F109" s="6">
        <v>12576.3</v>
      </c>
      <c r="G109" s="6">
        <v>4.7</v>
      </c>
    </row>
    <row r="110" spans="1:7" x14ac:dyDescent="0.25">
      <c r="A110" s="4">
        <v>41640</v>
      </c>
      <c r="B110" s="6">
        <v>1314.5</v>
      </c>
      <c r="C110" s="6">
        <v>7028.6</v>
      </c>
      <c r="D110" s="6">
        <v>2336</v>
      </c>
      <c r="E110" s="4">
        <v>41640</v>
      </c>
      <c r="F110" s="6">
        <v>12643.4</v>
      </c>
      <c r="G110" s="6">
        <v>5.0999999999999996</v>
      </c>
    </row>
    <row r="111" spans="1:7" x14ac:dyDescent="0.25">
      <c r="A111" s="4">
        <v>41671</v>
      </c>
      <c r="B111" s="6">
        <v>1347.2</v>
      </c>
      <c r="C111" s="6">
        <v>7029.6</v>
      </c>
      <c r="D111" s="6">
        <v>2346.8000000000002</v>
      </c>
      <c r="E111" s="4">
        <v>41671</v>
      </c>
      <c r="F111" s="6">
        <v>12731.5</v>
      </c>
      <c r="G111" s="6">
        <v>5.4</v>
      </c>
    </row>
    <row r="112" spans="1:7" x14ac:dyDescent="0.25">
      <c r="A112" s="4">
        <v>41699</v>
      </c>
      <c r="B112" s="6">
        <v>1391.1</v>
      </c>
      <c r="C112" s="6">
        <v>7047.7</v>
      </c>
      <c r="D112" s="6">
        <v>2351.8000000000002</v>
      </c>
      <c r="E112" s="4">
        <v>41699</v>
      </c>
      <c r="F112" s="6">
        <v>12828.2</v>
      </c>
      <c r="G112" s="6">
        <v>5.4</v>
      </c>
    </row>
    <row r="113" spans="1:7" x14ac:dyDescent="0.25">
      <c r="A113" s="4">
        <v>41730</v>
      </c>
      <c r="B113" s="6">
        <v>1380.2</v>
      </c>
      <c r="C113" s="6">
        <v>7055</v>
      </c>
      <c r="D113" s="6">
        <v>2364.3000000000002</v>
      </c>
      <c r="E113" s="4">
        <v>41730</v>
      </c>
      <c r="F113" s="6">
        <v>12888</v>
      </c>
      <c r="G113" s="6">
        <v>5.5</v>
      </c>
    </row>
    <row r="114" spans="1:7" x14ac:dyDescent="0.25">
      <c r="A114" s="4">
        <v>41760</v>
      </c>
      <c r="B114" s="6">
        <v>1394.7</v>
      </c>
      <c r="C114" s="6">
        <v>7069.8</v>
      </c>
      <c r="D114" s="6">
        <v>2357.9</v>
      </c>
      <c r="E114" s="4">
        <v>41760</v>
      </c>
      <c r="F114" s="6">
        <v>12953.4</v>
      </c>
      <c r="G114" s="6">
        <v>5.7</v>
      </c>
    </row>
    <row r="115" spans="1:7" x14ac:dyDescent="0.25">
      <c r="A115" s="4">
        <v>41791</v>
      </c>
      <c r="B115" s="6">
        <v>1405.7</v>
      </c>
      <c r="C115" s="6">
        <v>7092.1</v>
      </c>
      <c r="D115" s="6">
        <v>2363.6999999999998</v>
      </c>
      <c r="E115" s="4">
        <v>41791</v>
      </c>
      <c r="F115" s="6">
        <v>13025.8</v>
      </c>
      <c r="G115" s="6">
        <v>5.9</v>
      </c>
    </row>
    <row r="116" spans="1:7" x14ac:dyDescent="0.25">
      <c r="A116" s="4">
        <v>41821</v>
      </c>
      <c r="B116" s="6">
        <v>1406.8</v>
      </c>
      <c r="C116" s="6">
        <v>7101.6</v>
      </c>
      <c r="D116" s="6">
        <v>2372</v>
      </c>
      <c r="E116" s="4">
        <v>41821</v>
      </c>
      <c r="F116" s="6">
        <v>13070.2</v>
      </c>
      <c r="G116" s="6">
        <v>5.8</v>
      </c>
    </row>
    <row r="117" spans="1:7" x14ac:dyDescent="0.25">
      <c r="A117" s="4">
        <v>41852</v>
      </c>
      <c r="B117" s="6">
        <v>1432.7</v>
      </c>
      <c r="C117" s="6">
        <v>7143.4</v>
      </c>
      <c r="D117" s="6">
        <v>2388.3000000000002</v>
      </c>
      <c r="E117" s="4">
        <v>41852</v>
      </c>
      <c r="F117" s="6">
        <v>13135.8</v>
      </c>
      <c r="G117" s="6">
        <v>5.6</v>
      </c>
    </row>
    <row r="118" spans="1:7" x14ac:dyDescent="0.25">
      <c r="A118" s="4">
        <v>41883</v>
      </c>
      <c r="B118" s="6">
        <v>1419.5</v>
      </c>
      <c r="C118" s="6">
        <v>7162.8</v>
      </c>
      <c r="D118" s="6">
        <v>2377.8000000000002</v>
      </c>
      <c r="E118" s="4">
        <v>41883</v>
      </c>
      <c r="F118" s="6">
        <v>13181.5</v>
      </c>
      <c r="G118" s="6">
        <v>5.8</v>
      </c>
    </row>
    <row r="119" spans="1:7" x14ac:dyDescent="0.25">
      <c r="A119" s="4">
        <v>41913</v>
      </c>
      <c r="B119" s="6">
        <v>1431.7</v>
      </c>
      <c r="C119" s="6">
        <v>7201.1</v>
      </c>
      <c r="D119" s="6">
        <v>2396.9</v>
      </c>
      <c r="E119" s="4">
        <v>41913</v>
      </c>
      <c r="F119" s="6">
        <v>13255.9</v>
      </c>
      <c r="G119" s="6">
        <v>5.8</v>
      </c>
    </row>
    <row r="120" spans="1:7" x14ac:dyDescent="0.25">
      <c r="A120" s="4">
        <v>41944</v>
      </c>
      <c r="B120" s="6">
        <v>1455.9</v>
      </c>
      <c r="C120" s="6">
        <v>7219.8</v>
      </c>
      <c r="D120" s="6">
        <v>2408.1999999999998</v>
      </c>
      <c r="E120" s="4">
        <v>41944</v>
      </c>
      <c r="F120" s="6">
        <v>13320.1</v>
      </c>
      <c r="G120" s="6">
        <v>5.8</v>
      </c>
    </row>
    <row r="121" spans="1:7" x14ac:dyDescent="0.25">
      <c r="A121" s="4">
        <v>41974</v>
      </c>
      <c r="B121" s="6">
        <v>1457.1</v>
      </c>
      <c r="C121" s="6">
        <v>7235.1</v>
      </c>
      <c r="D121" s="6">
        <v>2411.9</v>
      </c>
      <c r="E121" s="4">
        <v>41974</v>
      </c>
      <c r="F121" s="6">
        <v>13357.8</v>
      </c>
      <c r="G121" s="6">
        <v>6.1</v>
      </c>
    </row>
    <row r="122" spans="1:7" x14ac:dyDescent="0.25">
      <c r="A122" s="4">
        <v>42005</v>
      </c>
      <c r="B122" s="6">
        <v>1465.2</v>
      </c>
      <c r="C122" s="6">
        <v>7261.3</v>
      </c>
      <c r="D122" s="6">
        <v>2417.1</v>
      </c>
      <c r="E122" s="4">
        <v>42005</v>
      </c>
      <c r="F122" s="6">
        <v>13345.9</v>
      </c>
      <c r="G122" s="6">
        <v>6.1</v>
      </c>
    </row>
    <row r="123" spans="1:7" x14ac:dyDescent="0.25">
      <c r="A123" s="4">
        <v>42036</v>
      </c>
      <c r="B123" s="6">
        <v>1459.7</v>
      </c>
      <c r="C123" s="6">
        <v>7289.6</v>
      </c>
      <c r="D123" s="6">
        <v>2411.1</v>
      </c>
      <c r="E123" s="4">
        <v>42036</v>
      </c>
      <c r="F123" s="6">
        <v>13417.1</v>
      </c>
      <c r="G123" s="6">
        <v>6.3</v>
      </c>
    </row>
    <row r="124" spans="1:7" x14ac:dyDescent="0.25">
      <c r="A124" s="4">
        <v>42064</v>
      </c>
      <c r="B124" s="6">
        <v>1501.7</v>
      </c>
      <c r="C124" s="6">
        <v>7288</v>
      </c>
      <c r="D124" s="6">
        <v>2432.4</v>
      </c>
      <c r="E124" s="4">
        <v>42064</v>
      </c>
      <c r="F124" s="6">
        <v>13429.8</v>
      </c>
      <c r="G124" s="6">
        <v>5.8</v>
      </c>
    </row>
    <row r="125" spans="1:7" x14ac:dyDescent="0.25">
      <c r="A125" s="4">
        <v>42095</v>
      </c>
      <c r="B125" s="6">
        <v>1498</v>
      </c>
      <c r="C125" s="6">
        <v>7309.9</v>
      </c>
      <c r="D125" s="6">
        <v>2425.8000000000002</v>
      </c>
      <c r="E125" s="4">
        <v>42095</v>
      </c>
      <c r="F125" s="6">
        <v>13514.3</v>
      </c>
      <c r="G125" s="6">
        <v>6.2</v>
      </c>
    </row>
    <row r="126" spans="1:7" x14ac:dyDescent="0.25">
      <c r="A126" s="4">
        <v>42125</v>
      </c>
      <c r="B126" s="6">
        <v>1517.1</v>
      </c>
      <c r="C126" s="6">
        <v>7321.9</v>
      </c>
      <c r="D126" s="6">
        <v>2439.9</v>
      </c>
      <c r="E126" s="4">
        <v>42125</v>
      </c>
      <c r="F126" s="6">
        <v>13594.2</v>
      </c>
      <c r="G126" s="6">
        <v>6.2</v>
      </c>
    </row>
    <row r="127" spans="1:7" x14ac:dyDescent="0.25">
      <c r="A127" s="4">
        <v>42156</v>
      </c>
      <c r="B127" s="6">
        <v>1503.9</v>
      </c>
      <c r="C127" s="6">
        <v>7329.8</v>
      </c>
      <c r="D127" s="6">
        <v>2439.8000000000002</v>
      </c>
      <c r="E127" s="4">
        <v>42156</v>
      </c>
      <c r="F127" s="6">
        <v>13637.6</v>
      </c>
      <c r="G127" s="6">
        <v>6.3</v>
      </c>
    </row>
    <row r="128" spans="1:7" x14ac:dyDescent="0.25">
      <c r="A128" s="4">
        <v>42186</v>
      </c>
      <c r="B128" s="6">
        <v>1516.7</v>
      </c>
      <c r="C128" s="6">
        <v>7338.2</v>
      </c>
      <c r="D128" s="6">
        <v>2453.3000000000002</v>
      </c>
      <c r="E128" s="4">
        <v>42186</v>
      </c>
      <c r="F128" s="6">
        <v>13655.1</v>
      </c>
      <c r="G128" s="6">
        <v>6</v>
      </c>
    </row>
    <row r="129" spans="1:7" x14ac:dyDescent="0.25">
      <c r="A129" s="4">
        <v>42217</v>
      </c>
      <c r="B129" s="6">
        <v>1526.5</v>
      </c>
      <c r="C129" s="6">
        <v>7355.3</v>
      </c>
      <c r="D129" s="6">
        <v>2458</v>
      </c>
      <c r="E129" s="4">
        <v>42217</v>
      </c>
      <c r="F129" s="6">
        <v>13689.4</v>
      </c>
      <c r="G129" s="6">
        <v>6</v>
      </c>
    </row>
    <row r="130" spans="1:7" x14ac:dyDescent="0.25">
      <c r="A130" s="4">
        <v>42248</v>
      </c>
      <c r="B130" s="6">
        <v>1531.4</v>
      </c>
      <c r="C130" s="6">
        <v>7376.5</v>
      </c>
      <c r="D130" s="6">
        <v>2466.5</v>
      </c>
      <c r="E130" s="4">
        <v>42248</v>
      </c>
      <c r="F130" s="6">
        <v>13719</v>
      </c>
      <c r="G130" s="6">
        <v>6</v>
      </c>
    </row>
    <row r="131" spans="1:7" x14ac:dyDescent="0.25">
      <c r="A131" s="4">
        <v>42278</v>
      </c>
      <c r="B131" s="6">
        <v>1524.3</v>
      </c>
      <c r="C131" s="6">
        <v>7396.6</v>
      </c>
      <c r="D131" s="6">
        <v>2461</v>
      </c>
      <c r="E131" s="4">
        <v>42278</v>
      </c>
      <c r="F131" s="6">
        <v>13780.7</v>
      </c>
      <c r="G131" s="6">
        <v>6.3</v>
      </c>
    </row>
    <row r="132" spans="1:7" x14ac:dyDescent="0.25">
      <c r="A132" s="4">
        <v>42309</v>
      </c>
      <c r="B132" s="6">
        <v>1545.7</v>
      </c>
      <c r="C132" s="6">
        <v>7398.2</v>
      </c>
      <c r="D132" s="6">
        <v>2471.3000000000002</v>
      </c>
      <c r="E132" s="4">
        <v>42309</v>
      </c>
      <c r="F132" s="6">
        <v>13795.8</v>
      </c>
      <c r="G132" s="6">
        <v>6.1</v>
      </c>
    </row>
    <row r="133" spans="1:7" x14ac:dyDescent="0.25">
      <c r="A133" s="4">
        <v>42339</v>
      </c>
      <c r="B133" s="6">
        <v>1551.7</v>
      </c>
      <c r="C133" s="6">
        <v>7416.2</v>
      </c>
      <c r="D133" s="6">
        <v>2485.1999999999998</v>
      </c>
      <c r="E133" s="4">
        <v>42339</v>
      </c>
      <c r="F133" s="6">
        <v>13801.5</v>
      </c>
      <c r="G133" s="6">
        <v>5.8</v>
      </c>
    </row>
    <row r="134" spans="1:7" x14ac:dyDescent="0.25">
      <c r="A134" s="4">
        <v>42370</v>
      </c>
      <c r="B134" s="6">
        <v>1532.9</v>
      </c>
      <c r="C134" s="6">
        <v>7420.4</v>
      </c>
      <c r="D134" s="6">
        <v>2482</v>
      </c>
      <c r="E134" s="4">
        <v>42370</v>
      </c>
      <c r="F134" s="6">
        <v>13816.8</v>
      </c>
      <c r="G134" s="6">
        <v>5.9</v>
      </c>
    </row>
    <row r="135" spans="1:7" x14ac:dyDescent="0.25">
      <c r="A135" s="4">
        <v>42401</v>
      </c>
      <c r="B135" s="6">
        <v>1546.5</v>
      </c>
      <c r="C135" s="6">
        <v>7444.9</v>
      </c>
      <c r="D135" s="6">
        <v>2493.4</v>
      </c>
      <c r="E135" s="4">
        <v>42401</v>
      </c>
      <c r="F135" s="6">
        <v>13802.6</v>
      </c>
      <c r="G135" s="6">
        <v>5.5</v>
      </c>
    </row>
    <row r="136" spans="1:7" x14ac:dyDescent="0.25">
      <c r="A136" s="4">
        <v>42430</v>
      </c>
      <c r="B136" s="6">
        <v>1553.8</v>
      </c>
      <c r="C136" s="6">
        <v>7438.8</v>
      </c>
      <c r="D136" s="6">
        <v>2490.5</v>
      </c>
      <c r="E136" s="4">
        <v>42430</v>
      </c>
      <c r="F136" s="6">
        <v>13846.9</v>
      </c>
      <c r="G136" s="6">
        <v>5.7</v>
      </c>
    </row>
    <row r="137" spans="1:7" x14ac:dyDescent="0.25">
      <c r="A137" s="4">
        <v>42461</v>
      </c>
      <c r="B137" s="6">
        <v>1567</v>
      </c>
      <c r="C137" s="6">
        <v>7469.5</v>
      </c>
      <c r="D137" s="6">
        <v>2509</v>
      </c>
      <c r="E137" s="4">
        <v>42461</v>
      </c>
      <c r="F137" s="6">
        <v>13921.6</v>
      </c>
      <c r="G137" s="6">
        <v>5.5</v>
      </c>
    </row>
    <row r="138" spans="1:7" x14ac:dyDescent="0.25">
      <c r="A138" s="4">
        <v>42491</v>
      </c>
      <c r="B138" s="6">
        <v>1573.2</v>
      </c>
      <c r="C138" s="6">
        <v>7482.9</v>
      </c>
      <c r="D138" s="6">
        <v>2518</v>
      </c>
      <c r="E138" s="4">
        <v>42491</v>
      </c>
      <c r="F138" s="6">
        <v>13959.8</v>
      </c>
      <c r="G138" s="6">
        <v>5.4</v>
      </c>
    </row>
    <row r="139" spans="1:7" x14ac:dyDescent="0.25">
      <c r="A139" s="4">
        <v>42522</v>
      </c>
      <c r="B139" s="6">
        <v>1588.3</v>
      </c>
      <c r="C139" s="6">
        <v>7504.9</v>
      </c>
      <c r="D139" s="6">
        <v>2525.6</v>
      </c>
      <c r="E139" s="4">
        <v>42522</v>
      </c>
      <c r="F139" s="6">
        <v>13996.8</v>
      </c>
      <c r="G139" s="6">
        <v>5.0999999999999996</v>
      </c>
    </row>
    <row r="140" spans="1:7" x14ac:dyDescent="0.25">
      <c r="A140" s="4">
        <v>42552</v>
      </c>
      <c r="B140" s="6">
        <v>1613.7</v>
      </c>
      <c r="C140" s="6">
        <v>7514.1</v>
      </c>
      <c r="D140" s="6">
        <v>2514.1</v>
      </c>
      <c r="E140" s="4">
        <v>42552</v>
      </c>
      <c r="F140" s="6">
        <v>14034.6</v>
      </c>
      <c r="G140" s="6">
        <v>5.0999999999999996</v>
      </c>
    </row>
    <row r="141" spans="1:7" x14ac:dyDescent="0.25">
      <c r="A141" s="4">
        <v>42583</v>
      </c>
      <c r="B141" s="6">
        <v>1597.1</v>
      </c>
      <c r="C141" s="6">
        <v>7532.4</v>
      </c>
      <c r="D141" s="6">
        <v>2518.1999999999998</v>
      </c>
      <c r="E141" s="4">
        <v>42583</v>
      </c>
      <c r="F141" s="6">
        <v>14040.7</v>
      </c>
      <c r="G141" s="6">
        <v>4.9000000000000004</v>
      </c>
    </row>
    <row r="142" spans="1:7" x14ac:dyDescent="0.25">
      <c r="A142" s="4">
        <v>42614</v>
      </c>
      <c r="B142" s="6">
        <v>1624.9</v>
      </c>
      <c r="C142" s="6">
        <v>7558.3</v>
      </c>
      <c r="D142" s="6">
        <v>2521.4</v>
      </c>
      <c r="E142" s="4">
        <v>42614</v>
      </c>
      <c r="F142" s="6">
        <v>14057.5</v>
      </c>
      <c r="G142" s="6">
        <v>4.5</v>
      </c>
    </row>
    <row r="143" spans="1:7" x14ac:dyDescent="0.25">
      <c r="A143" s="4">
        <v>42644</v>
      </c>
      <c r="B143" s="6">
        <v>1641.3</v>
      </c>
      <c r="C143" s="6">
        <v>7554.6</v>
      </c>
      <c r="D143" s="6">
        <v>2524.4</v>
      </c>
      <c r="E143" s="4">
        <v>42644</v>
      </c>
      <c r="F143" s="6">
        <v>14059.6</v>
      </c>
      <c r="G143" s="6">
        <v>4.0999999999999996</v>
      </c>
    </row>
    <row r="144" spans="1:7" x14ac:dyDescent="0.25">
      <c r="A144" s="4">
        <v>42675</v>
      </c>
      <c r="B144" s="6">
        <v>1637.7</v>
      </c>
      <c r="C144" s="6">
        <v>7575.4</v>
      </c>
      <c r="D144" s="6">
        <v>2535.4</v>
      </c>
      <c r="E144" s="4">
        <v>42675</v>
      </c>
      <c r="F144" s="6">
        <v>14041.2</v>
      </c>
      <c r="G144" s="6">
        <v>3.7</v>
      </c>
    </row>
    <row r="145" spans="1:7" x14ac:dyDescent="0.25">
      <c r="A145" s="4">
        <v>42705</v>
      </c>
      <c r="B145" s="6">
        <v>1664.6</v>
      </c>
      <c r="C145" s="6">
        <v>7591.4</v>
      </c>
      <c r="D145" s="6">
        <v>2539.8000000000002</v>
      </c>
      <c r="E145" s="4">
        <v>42705</v>
      </c>
      <c r="F145" s="6">
        <v>14044.8</v>
      </c>
      <c r="G145" s="6">
        <v>3.2</v>
      </c>
    </row>
    <row r="146" spans="1:7" x14ac:dyDescent="0.25">
      <c r="A146" s="4">
        <v>42736</v>
      </c>
      <c r="B146" s="6">
        <v>1638.2</v>
      </c>
      <c r="C146" s="6">
        <v>7601.8</v>
      </c>
      <c r="D146" s="6">
        <v>2537.8000000000002</v>
      </c>
      <c r="E146" s="4">
        <v>42736</v>
      </c>
      <c r="F146" s="6">
        <v>14168.7</v>
      </c>
      <c r="G146" s="6">
        <v>3.7</v>
      </c>
    </row>
    <row r="147" spans="1:7" x14ac:dyDescent="0.25">
      <c r="A147" s="4">
        <v>42767</v>
      </c>
      <c r="B147" s="6">
        <v>1643.4</v>
      </c>
      <c r="C147" s="6">
        <v>7606.3</v>
      </c>
      <c r="D147" s="6">
        <v>2530</v>
      </c>
      <c r="E147" s="4">
        <v>42767</v>
      </c>
      <c r="F147" s="6">
        <v>14234</v>
      </c>
      <c r="G147" s="6">
        <v>4.0999999999999996</v>
      </c>
    </row>
    <row r="148" spans="1:7" x14ac:dyDescent="0.25">
      <c r="A148" s="4">
        <v>42795</v>
      </c>
      <c r="B148" s="6">
        <v>1660.4</v>
      </c>
      <c r="C148" s="6">
        <v>7655</v>
      </c>
      <c r="D148" s="6">
        <v>2552.6999999999998</v>
      </c>
      <c r="E148" s="4">
        <v>42795</v>
      </c>
      <c r="F148" s="6">
        <v>14276.6</v>
      </c>
      <c r="G148" s="6">
        <v>3.9</v>
      </c>
    </row>
    <row r="149" spans="1:7" x14ac:dyDescent="0.25">
      <c r="A149" s="4">
        <v>42826</v>
      </c>
      <c r="B149" s="6">
        <v>1671.4</v>
      </c>
      <c r="C149" s="6">
        <v>7650.8</v>
      </c>
      <c r="D149" s="6">
        <v>2560.1</v>
      </c>
      <c r="E149" s="4">
        <v>42826</v>
      </c>
      <c r="F149" s="6">
        <v>14309.2</v>
      </c>
      <c r="G149" s="6">
        <v>3.7</v>
      </c>
    </row>
    <row r="150" spans="1:7" x14ac:dyDescent="0.25">
      <c r="A150" s="4">
        <v>42856</v>
      </c>
      <c r="B150" s="6">
        <v>1677.5</v>
      </c>
      <c r="C150" s="6">
        <v>7666.2</v>
      </c>
      <c r="D150" s="6">
        <v>2572</v>
      </c>
      <c r="E150" s="4">
        <v>42856</v>
      </c>
      <c r="F150" s="6">
        <v>14371.6</v>
      </c>
      <c r="G150" s="6">
        <v>3.9</v>
      </c>
    </row>
    <row r="151" spans="1:7" x14ac:dyDescent="0.25">
      <c r="A151" s="4">
        <v>42887</v>
      </c>
      <c r="B151" s="6">
        <v>1684.5</v>
      </c>
      <c r="C151" s="6">
        <v>7676.3</v>
      </c>
      <c r="D151" s="6">
        <v>2567.6</v>
      </c>
      <c r="E151" s="4">
        <v>42887</v>
      </c>
      <c r="F151" s="6">
        <v>14373.7</v>
      </c>
      <c r="G151" s="6">
        <v>3.7</v>
      </c>
    </row>
    <row r="152" spans="1:7" x14ac:dyDescent="0.25">
      <c r="A152" s="4">
        <v>42917</v>
      </c>
      <c r="B152" s="6">
        <v>1706.6</v>
      </c>
      <c r="C152" s="6">
        <v>7687</v>
      </c>
      <c r="D152" s="6">
        <v>2566.4</v>
      </c>
      <c r="E152" s="4">
        <v>42917</v>
      </c>
      <c r="F152" s="6">
        <v>14402.5</v>
      </c>
      <c r="G152" s="6">
        <v>3.6</v>
      </c>
    </row>
    <row r="153" spans="1:7" x14ac:dyDescent="0.25">
      <c r="A153" s="4">
        <v>42948</v>
      </c>
      <c r="B153" s="6">
        <v>1689.8</v>
      </c>
      <c r="C153" s="6">
        <v>7696.2</v>
      </c>
      <c r="D153" s="6">
        <v>2561</v>
      </c>
      <c r="E153" s="4">
        <v>42948</v>
      </c>
      <c r="F153" s="6">
        <v>14417.4</v>
      </c>
      <c r="G153" s="6">
        <v>3.6</v>
      </c>
    </row>
    <row r="154" spans="1:7" x14ac:dyDescent="0.25">
      <c r="A154" s="4" t="s">
        <v>5</v>
      </c>
      <c r="B154" s="6">
        <v>189565.7000000001</v>
      </c>
      <c r="C154" s="6">
        <v>1048779.8000000003</v>
      </c>
      <c r="D154" s="6">
        <v>348984.4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0"/>
  <sheetViews>
    <sheetView topLeftCell="L1" workbookViewId="0">
      <selection activeCell="W1" sqref="W1"/>
    </sheetView>
  </sheetViews>
  <sheetFormatPr defaultRowHeight="15" x14ac:dyDescent="0.25"/>
  <cols>
    <col min="1" max="1" width="10.42578125" bestFit="1" customWidth="1"/>
    <col min="2" max="2" width="8" bestFit="1" customWidth="1"/>
    <col min="3" max="3" width="8.28515625" bestFit="1" customWidth="1"/>
    <col min="4" max="4" width="8.85546875" bestFit="1" customWidth="1"/>
    <col min="5" max="5" width="10.42578125" bestFit="1" customWidth="1"/>
    <col min="9" max="9" width="10.42578125" bestFit="1" customWidth="1"/>
    <col min="18" max="18" width="10.42578125" bestFit="1" customWidth="1"/>
    <col min="23" max="23" width="13.140625" bestFit="1" customWidth="1"/>
    <col min="24" max="24" width="37.140625" bestFit="1" customWidth="1"/>
  </cols>
  <sheetData>
    <row r="1" spans="1:24" ht="45" x14ac:dyDescent="0.25">
      <c r="A1" s="11" t="s">
        <v>3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0</v>
      </c>
      <c r="G1" s="11" t="s">
        <v>1</v>
      </c>
      <c r="H1" s="11" t="s">
        <v>2</v>
      </c>
      <c r="I1" s="11" t="s">
        <v>3</v>
      </c>
      <c r="J1" s="11" t="s">
        <v>0</v>
      </c>
      <c r="K1" s="11" t="s">
        <v>1</v>
      </c>
      <c r="L1" s="11" t="s">
        <v>2</v>
      </c>
      <c r="M1" s="11"/>
      <c r="N1" s="11"/>
      <c r="O1" s="11"/>
      <c r="P1" s="11"/>
      <c r="Q1" s="11"/>
      <c r="R1" s="11" t="s">
        <v>3</v>
      </c>
      <c r="W1" s="3" t="s">
        <v>4</v>
      </c>
      <c r="X1" t="s">
        <v>57</v>
      </c>
    </row>
    <row r="2" spans="1:24" x14ac:dyDescent="0.25">
      <c r="A2" s="9">
        <v>42948</v>
      </c>
      <c r="B2" s="10">
        <v>1689.8</v>
      </c>
      <c r="C2" s="10">
        <v>7696.2</v>
      </c>
      <c r="D2" s="10">
        <v>2561</v>
      </c>
      <c r="E2" s="9">
        <v>42948</v>
      </c>
      <c r="F2">
        <f>(B2-B14)/B14</f>
        <v>5.8042702398096585E-2</v>
      </c>
      <c r="G2">
        <f t="shared" ref="G2:H2" si="0">(C2-C14)/C14</f>
        <v>2.1746057033614808E-2</v>
      </c>
      <c r="H2">
        <f t="shared" si="0"/>
        <v>1.6996267174966318E-2</v>
      </c>
      <c r="I2" s="9">
        <v>42948</v>
      </c>
      <c r="J2">
        <f>(B2-B3)/B3</f>
        <v>-9.8441345365053064E-3</v>
      </c>
      <c r="K2">
        <f t="shared" ref="K2:L2" si="1">(C2-C3)/C3</f>
        <v>1.1968258098087445E-3</v>
      </c>
      <c r="L2">
        <f t="shared" si="1"/>
        <v>-2.1041147132169931E-3</v>
      </c>
      <c r="M2" t="e">
        <f>LN(J2)</f>
        <v>#NUM!</v>
      </c>
      <c r="R2" s="9">
        <v>42948</v>
      </c>
      <c r="S2" t="e">
        <v>#N/A</v>
      </c>
      <c r="T2" t="e">
        <v>#N/A</v>
      </c>
      <c r="U2" t="e">
        <v>#N/A</v>
      </c>
      <c r="W2" s="25">
        <v>33635</v>
      </c>
      <c r="X2" s="6"/>
    </row>
    <row r="3" spans="1:24" x14ac:dyDescent="0.25">
      <c r="A3" s="9">
        <v>42917</v>
      </c>
      <c r="B3" s="10">
        <v>1706.6</v>
      </c>
      <c r="C3" s="10">
        <v>7687</v>
      </c>
      <c r="D3" s="10">
        <v>2566.4</v>
      </c>
      <c r="E3" s="9">
        <v>42917</v>
      </c>
      <c r="F3">
        <f t="shared" ref="F3:F66" si="2">(B3-B15)/B15</f>
        <v>5.7569560637045214E-2</v>
      </c>
      <c r="G3">
        <f t="shared" ref="G3:G66" si="3">(C3-C15)/C15</f>
        <v>2.3010074393473554E-2</v>
      </c>
      <c r="H3">
        <f t="shared" ref="H3:H66" si="4">(D3-D15)/D15</f>
        <v>2.0802672924704738E-2</v>
      </c>
      <c r="I3" s="9">
        <v>42917</v>
      </c>
      <c r="J3">
        <f t="shared" ref="J3:J66" si="5">(B3-B4)/B4</f>
        <v>1.3119620065301223E-2</v>
      </c>
      <c r="K3">
        <f t="shared" ref="K3:K66" si="6">(C3-C4)/C4</f>
        <v>1.3939007073720175E-3</v>
      </c>
      <c r="L3">
        <f t="shared" ref="L3:L66" si="7">(D3-D4)/D4</f>
        <v>-4.6736251752602358E-4</v>
      </c>
      <c r="R3" s="9">
        <v>42917</v>
      </c>
      <c r="S3" t="e">
        <v>#N/A</v>
      </c>
      <c r="T3" t="e">
        <v>#N/A</v>
      </c>
      <c r="U3" t="e">
        <v>#N/A</v>
      </c>
      <c r="W3" s="25">
        <v>33664</v>
      </c>
      <c r="X3" s="6"/>
    </row>
    <row r="4" spans="1:24" x14ac:dyDescent="0.25">
      <c r="A4" s="9">
        <v>42887</v>
      </c>
      <c r="B4" s="10">
        <v>1684.5</v>
      </c>
      <c r="C4" s="10">
        <v>7676.3</v>
      </c>
      <c r="D4" s="10">
        <v>2567.6</v>
      </c>
      <c r="E4" s="9">
        <v>42887</v>
      </c>
      <c r="F4">
        <f t="shared" si="2"/>
        <v>6.0567902789145658E-2</v>
      </c>
      <c r="G4">
        <f t="shared" si="3"/>
        <v>2.2838412237338346E-2</v>
      </c>
      <c r="H4">
        <f t="shared" si="4"/>
        <v>1.6629711751662973E-2</v>
      </c>
      <c r="I4" s="9">
        <v>42887</v>
      </c>
      <c r="J4">
        <f t="shared" si="5"/>
        <v>4.172876304023845E-3</v>
      </c>
      <c r="K4">
        <f t="shared" si="6"/>
        <v>1.3174714982651593E-3</v>
      </c>
      <c r="L4">
        <f t="shared" si="7"/>
        <v>-1.7107309486781069E-3</v>
      </c>
      <c r="R4" s="9">
        <v>42887</v>
      </c>
      <c r="S4">
        <f t="shared" ref="S4:S35" si="8">AVERAGE(J2:J4)</f>
        <v>2.4827872776065872E-3</v>
      </c>
      <c r="T4">
        <f t="shared" ref="T4:T35" si="9">AVERAGE(K2:K4)</f>
        <v>1.3027326718153072E-3</v>
      </c>
      <c r="U4">
        <f t="shared" ref="U4:U35" si="10">AVERAGE(L2:L4)</f>
        <v>-1.4274027264737079E-3</v>
      </c>
      <c r="W4" s="25">
        <v>33695</v>
      </c>
      <c r="X4" s="6"/>
    </row>
    <row r="5" spans="1:24" x14ac:dyDescent="0.25">
      <c r="A5" s="9">
        <v>42856</v>
      </c>
      <c r="B5" s="10">
        <v>1677.5</v>
      </c>
      <c r="C5" s="10">
        <v>7666.2</v>
      </c>
      <c r="D5" s="10">
        <v>2572</v>
      </c>
      <c r="E5" s="9">
        <v>42856</v>
      </c>
      <c r="F5">
        <f t="shared" si="2"/>
        <v>6.6297991355199565E-2</v>
      </c>
      <c r="G5">
        <f t="shared" si="3"/>
        <v>2.449585053922947E-2</v>
      </c>
      <c r="H5">
        <f t="shared" si="4"/>
        <v>2.1445591739475776E-2</v>
      </c>
      <c r="I5" s="9">
        <v>42856</v>
      </c>
      <c r="J5">
        <f t="shared" si="5"/>
        <v>3.6496350364962956E-3</v>
      </c>
      <c r="K5">
        <f t="shared" si="6"/>
        <v>2.0128614001149732E-3</v>
      </c>
      <c r="L5">
        <f t="shared" si="7"/>
        <v>4.6482559275028675E-3</v>
      </c>
      <c r="R5" s="9">
        <v>42856</v>
      </c>
      <c r="S5">
        <f t="shared" si="8"/>
        <v>6.9807104686071221E-3</v>
      </c>
      <c r="T5">
        <f t="shared" si="9"/>
        <v>1.5747445352507165E-3</v>
      </c>
      <c r="U5">
        <f t="shared" si="10"/>
        <v>8.2338748709957896E-4</v>
      </c>
      <c r="W5" s="25">
        <v>33725</v>
      </c>
      <c r="X5" s="6"/>
    </row>
    <row r="6" spans="1:24" x14ac:dyDescent="0.25">
      <c r="A6" s="9">
        <v>42826</v>
      </c>
      <c r="B6" s="10">
        <v>1671.4</v>
      </c>
      <c r="C6" s="10">
        <v>7650.8</v>
      </c>
      <c r="D6" s="10">
        <v>2560.1</v>
      </c>
      <c r="E6" s="9">
        <v>42826</v>
      </c>
      <c r="F6">
        <f t="shared" si="2"/>
        <v>6.6624122527121951E-2</v>
      </c>
      <c r="G6">
        <f t="shared" si="3"/>
        <v>2.4272039627819826E-2</v>
      </c>
      <c r="H6">
        <f t="shared" si="4"/>
        <v>2.0366679952172145E-2</v>
      </c>
      <c r="I6" s="9">
        <v>42826</v>
      </c>
      <c r="J6">
        <f t="shared" si="5"/>
        <v>6.6249096603228138E-3</v>
      </c>
      <c r="K6">
        <f t="shared" si="6"/>
        <v>-5.4866100587848703E-4</v>
      </c>
      <c r="L6">
        <f t="shared" si="7"/>
        <v>2.8988913699220793E-3</v>
      </c>
      <c r="R6" s="9">
        <v>42826</v>
      </c>
      <c r="S6">
        <f t="shared" si="8"/>
        <v>4.8158070002809845E-3</v>
      </c>
      <c r="T6">
        <f t="shared" si="9"/>
        <v>9.2722396416721517E-4</v>
      </c>
      <c r="U6">
        <f t="shared" si="10"/>
        <v>1.9454721162489464E-3</v>
      </c>
      <c r="W6" s="25">
        <v>33756</v>
      </c>
      <c r="X6" s="6"/>
    </row>
    <row r="7" spans="1:24" x14ac:dyDescent="0.25">
      <c r="A7" s="9">
        <v>42795</v>
      </c>
      <c r="B7" s="10">
        <v>1660.4</v>
      </c>
      <c r="C7" s="10">
        <v>7655</v>
      </c>
      <c r="D7" s="10">
        <v>2552.6999999999998</v>
      </c>
      <c r="E7" s="9">
        <v>42795</v>
      </c>
      <c r="F7">
        <f t="shared" si="2"/>
        <v>6.8605998197966367E-2</v>
      </c>
      <c r="G7">
        <f t="shared" si="3"/>
        <v>2.9063827499058961E-2</v>
      </c>
      <c r="H7">
        <f t="shared" si="4"/>
        <v>2.4974904637622895E-2</v>
      </c>
      <c r="I7" s="9">
        <v>42795</v>
      </c>
      <c r="J7">
        <f t="shared" si="5"/>
        <v>1.034440793476938E-2</v>
      </c>
      <c r="K7">
        <f t="shared" si="6"/>
        <v>6.402587328924683E-3</v>
      </c>
      <c r="L7">
        <f t="shared" si="7"/>
        <v>8.9723320158102051E-3</v>
      </c>
      <c r="R7" s="9">
        <v>42795</v>
      </c>
      <c r="S7">
        <f t="shared" si="8"/>
        <v>6.8729842105294961E-3</v>
      </c>
      <c r="T7">
        <f t="shared" si="9"/>
        <v>2.6222625743870568E-3</v>
      </c>
      <c r="U7">
        <f t="shared" si="10"/>
        <v>5.5064931044117166E-3</v>
      </c>
      <c r="W7" s="25">
        <v>33786</v>
      </c>
      <c r="X7" s="6"/>
    </row>
    <row r="8" spans="1:24" x14ac:dyDescent="0.25">
      <c r="A8" s="9">
        <v>42767</v>
      </c>
      <c r="B8" s="10">
        <v>1643.4</v>
      </c>
      <c r="C8" s="10">
        <v>7606.3</v>
      </c>
      <c r="D8" s="10">
        <v>2530</v>
      </c>
      <c r="E8" s="9">
        <v>42767</v>
      </c>
      <c r="F8">
        <f t="shared" si="2"/>
        <v>6.2657613967022366E-2</v>
      </c>
      <c r="G8">
        <f t="shared" si="3"/>
        <v>2.1679270373007098E-2</v>
      </c>
      <c r="H8">
        <f t="shared" si="4"/>
        <v>1.4678751905029241E-2</v>
      </c>
      <c r="I8" s="9">
        <v>42767</v>
      </c>
      <c r="J8">
        <f t="shared" si="5"/>
        <v>3.1742156024905659E-3</v>
      </c>
      <c r="K8">
        <f t="shared" si="6"/>
        <v>5.9196506090662736E-4</v>
      </c>
      <c r="L8">
        <f t="shared" si="7"/>
        <v>-3.0735282528174725E-3</v>
      </c>
      <c r="R8" s="9">
        <v>42767</v>
      </c>
      <c r="S8">
        <f t="shared" si="8"/>
        <v>6.7145110658609203E-3</v>
      </c>
      <c r="T8">
        <f t="shared" si="9"/>
        <v>2.1486304613176081E-3</v>
      </c>
      <c r="U8">
        <f t="shared" si="10"/>
        <v>2.9325650443049376E-3</v>
      </c>
      <c r="W8" s="25">
        <v>33817</v>
      </c>
      <c r="X8" s="6"/>
    </row>
    <row r="9" spans="1:24" x14ac:dyDescent="0.25">
      <c r="A9" s="9">
        <v>42736</v>
      </c>
      <c r="B9" s="10">
        <v>1638.2</v>
      </c>
      <c r="C9" s="10">
        <v>7601.8</v>
      </c>
      <c r="D9" s="10">
        <v>2537.8000000000002</v>
      </c>
      <c r="E9" s="9">
        <v>42736</v>
      </c>
      <c r="F9">
        <f t="shared" si="2"/>
        <v>6.8693326374845029E-2</v>
      </c>
      <c r="G9">
        <f t="shared" si="3"/>
        <v>2.4446121502884017E-2</v>
      </c>
      <c r="H9">
        <f t="shared" si="4"/>
        <v>2.2481869460112887E-2</v>
      </c>
      <c r="I9" s="9">
        <v>42736</v>
      </c>
      <c r="J9">
        <f t="shared" si="5"/>
        <v>-1.5859665985822339E-2</v>
      </c>
      <c r="K9">
        <f t="shared" si="6"/>
        <v>1.3699712832943259E-3</v>
      </c>
      <c r="L9">
        <f t="shared" si="7"/>
        <v>-7.8746357980943372E-4</v>
      </c>
      <c r="R9" s="9">
        <v>42736</v>
      </c>
      <c r="S9">
        <f t="shared" si="8"/>
        <v>-7.8034748285413116E-4</v>
      </c>
      <c r="T9">
        <f t="shared" si="9"/>
        <v>2.7881745577085456E-3</v>
      </c>
      <c r="U9">
        <f t="shared" si="10"/>
        <v>1.7037800610610998E-3</v>
      </c>
      <c r="W9" s="25">
        <v>33848</v>
      </c>
      <c r="X9" s="6"/>
    </row>
    <row r="10" spans="1:24" x14ac:dyDescent="0.25">
      <c r="A10" s="9">
        <v>42705</v>
      </c>
      <c r="B10" s="10">
        <v>1664.6</v>
      </c>
      <c r="C10" s="10">
        <v>7591.4</v>
      </c>
      <c r="D10" s="10">
        <v>2539.8000000000002</v>
      </c>
      <c r="E10" s="9">
        <v>42705</v>
      </c>
      <c r="F10">
        <f t="shared" si="2"/>
        <v>7.2758909583037865E-2</v>
      </c>
      <c r="G10">
        <f t="shared" si="3"/>
        <v>2.3623958361424963E-2</v>
      </c>
      <c r="H10">
        <f t="shared" si="4"/>
        <v>2.1970062771608068E-2</v>
      </c>
      <c r="I10" s="9">
        <v>42705</v>
      </c>
      <c r="J10">
        <f t="shared" si="5"/>
        <v>1.6425474751175347E-2</v>
      </c>
      <c r="K10">
        <f t="shared" si="6"/>
        <v>2.1120996911054204E-3</v>
      </c>
      <c r="L10">
        <f t="shared" si="7"/>
        <v>1.7354263627041456E-3</v>
      </c>
      <c r="R10" s="9">
        <v>42705</v>
      </c>
      <c r="S10">
        <f t="shared" si="8"/>
        <v>1.2466747892811911E-3</v>
      </c>
      <c r="T10">
        <f t="shared" si="9"/>
        <v>1.3580120117687913E-3</v>
      </c>
      <c r="U10">
        <f t="shared" si="10"/>
        <v>-7.0852182330758686E-4</v>
      </c>
      <c r="W10" s="25">
        <v>33878</v>
      </c>
      <c r="X10" s="6"/>
    </row>
    <row r="11" spans="1:24" x14ac:dyDescent="0.25">
      <c r="A11" s="9">
        <v>42675</v>
      </c>
      <c r="B11" s="10">
        <v>1637.7</v>
      </c>
      <c r="C11" s="10">
        <v>7575.4</v>
      </c>
      <c r="D11" s="10">
        <v>2535.4</v>
      </c>
      <c r="E11" s="9">
        <v>42675</v>
      </c>
      <c r="F11">
        <f t="shared" si="2"/>
        <v>5.9519958594811413E-2</v>
      </c>
      <c r="G11">
        <f t="shared" si="3"/>
        <v>2.3951772052661434E-2</v>
      </c>
      <c r="H11">
        <f t="shared" si="4"/>
        <v>2.5937765548496704E-2</v>
      </c>
      <c r="I11" s="9">
        <v>42675</v>
      </c>
      <c r="J11">
        <f t="shared" si="5"/>
        <v>-2.193383293730524E-3</v>
      </c>
      <c r="K11">
        <f t="shared" si="6"/>
        <v>2.7532893865987972E-3</v>
      </c>
      <c r="L11">
        <f t="shared" si="7"/>
        <v>4.3574710822373635E-3</v>
      </c>
      <c r="R11" s="9">
        <v>42675</v>
      </c>
      <c r="S11">
        <f t="shared" si="8"/>
        <v>-5.4252484279250545E-4</v>
      </c>
      <c r="T11">
        <f t="shared" si="9"/>
        <v>2.0784534536661811E-3</v>
      </c>
      <c r="U11">
        <f t="shared" si="10"/>
        <v>1.7684779550440251E-3</v>
      </c>
      <c r="W11" s="25">
        <v>33909</v>
      </c>
      <c r="X11" s="6"/>
    </row>
    <row r="12" spans="1:24" x14ac:dyDescent="0.25">
      <c r="A12" s="9">
        <v>42644</v>
      </c>
      <c r="B12" s="10">
        <v>1641.3</v>
      </c>
      <c r="C12" s="10">
        <v>7554.6</v>
      </c>
      <c r="D12" s="10">
        <v>2524.4</v>
      </c>
      <c r="E12" s="9">
        <v>42644</v>
      </c>
      <c r="F12">
        <f t="shared" si="2"/>
        <v>7.6756543987404058E-2</v>
      </c>
      <c r="G12">
        <f t="shared" si="3"/>
        <v>2.1361165941108075E-2</v>
      </c>
      <c r="H12">
        <f t="shared" si="4"/>
        <v>2.5761885412434005E-2</v>
      </c>
      <c r="I12" s="9">
        <v>42644</v>
      </c>
      <c r="J12">
        <f t="shared" si="5"/>
        <v>1.0092928795618107E-2</v>
      </c>
      <c r="K12">
        <f t="shared" si="6"/>
        <v>-4.895280684809835E-4</v>
      </c>
      <c r="L12">
        <f t="shared" si="7"/>
        <v>1.1898151820417227E-3</v>
      </c>
      <c r="R12" s="9">
        <v>42644</v>
      </c>
      <c r="S12">
        <f t="shared" si="8"/>
        <v>8.1083400843543086E-3</v>
      </c>
      <c r="T12">
        <f t="shared" si="9"/>
        <v>1.4586203364077446E-3</v>
      </c>
      <c r="U12">
        <f t="shared" si="10"/>
        <v>2.4275708756610771E-3</v>
      </c>
      <c r="W12" s="25">
        <v>33939</v>
      </c>
      <c r="X12" s="6"/>
    </row>
    <row r="13" spans="1:24" x14ac:dyDescent="0.25">
      <c r="A13" s="9">
        <v>42614</v>
      </c>
      <c r="B13" s="10">
        <v>1624.9</v>
      </c>
      <c r="C13" s="10">
        <v>7558.3</v>
      </c>
      <c r="D13" s="10">
        <v>2521.4</v>
      </c>
      <c r="E13" s="9">
        <v>42614</v>
      </c>
      <c r="F13">
        <f t="shared" si="2"/>
        <v>6.1055243567977008E-2</v>
      </c>
      <c r="G13">
        <f t="shared" si="3"/>
        <v>2.464583474547552E-2</v>
      </c>
      <c r="H13">
        <f t="shared" si="4"/>
        <v>2.2258260693290125E-2</v>
      </c>
      <c r="I13" s="9">
        <v>42614</v>
      </c>
      <c r="J13">
        <f t="shared" si="5"/>
        <v>1.7406549370734572E-2</v>
      </c>
      <c r="K13">
        <f t="shared" si="6"/>
        <v>3.4384791036058291E-3</v>
      </c>
      <c r="L13">
        <f t="shared" si="7"/>
        <v>1.2707489476611361E-3</v>
      </c>
      <c r="R13" s="9">
        <v>42614</v>
      </c>
      <c r="S13">
        <f t="shared" si="8"/>
        <v>8.4353649575407193E-3</v>
      </c>
      <c r="T13">
        <f t="shared" si="9"/>
        <v>1.9007468072412142E-3</v>
      </c>
      <c r="U13">
        <f t="shared" si="10"/>
        <v>2.272678403980074E-3</v>
      </c>
      <c r="W13" s="25">
        <v>33970</v>
      </c>
      <c r="X13" s="6"/>
    </row>
    <row r="14" spans="1:24" x14ac:dyDescent="0.25">
      <c r="A14" s="9">
        <v>42583</v>
      </c>
      <c r="B14" s="10">
        <v>1597.1</v>
      </c>
      <c r="C14" s="10">
        <v>7532.4</v>
      </c>
      <c r="D14" s="10">
        <v>2518.1999999999998</v>
      </c>
      <c r="E14" s="9">
        <v>42583</v>
      </c>
      <c r="F14">
        <f t="shared" si="2"/>
        <v>4.6249590566655688E-2</v>
      </c>
      <c r="G14">
        <f t="shared" si="3"/>
        <v>2.4077875817437693E-2</v>
      </c>
      <c r="H14">
        <f t="shared" si="4"/>
        <v>2.4491456468673643E-2</v>
      </c>
      <c r="I14" s="9">
        <v>42583</v>
      </c>
      <c r="J14">
        <f t="shared" si="5"/>
        <v>-1.0286918262378469E-2</v>
      </c>
      <c r="K14">
        <f t="shared" si="6"/>
        <v>2.4354214077533264E-3</v>
      </c>
      <c r="L14">
        <f t="shared" si="7"/>
        <v>1.630802275168016E-3</v>
      </c>
      <c r="R14" s="9">
        <v>42583</v>
      </c>
      <c r="S14">
        <f t="shared" si="8"/>
        <v>5.7375199679914031E-3</v>
      </c>
      <c r="T14">
        <f t="shared" si="9"/>
        <v>1.7947908142927238E-3</v>
      </c>
      <c r="U14">
        <f t="shared" si="10"/>
        <v>1.3637888016236248E-3</v>
      </c>
      <c r="W14" s="25">
        <v>34001</v>
      </c>
      <c r="X14" s="6"/>
    </row>
    <row r="15" spans="1:24" x14ac:dyDescent="0.25">
      <c r="A15" s="9">
        <v>42552</v>
      </c>
      <c r="B15" s="10">
        <v>1613.7</v>
      </c>
      <c r="C15" s="10">
        <v>7514.1</v>
      </c>
      <c r="D15" s="10">
        <v>2514.1</v>
      </c>
      <c r="E15" s="9">
        <v>42552</v>
      </c>
      <c r="F15">
        <f t="shared" si="2"/>
        <v>6.3954638359596486E-2</v>
      </c>
      <c r="G15">
        <f t="shared" si="3"/>
        <v>2.3970455970128989E-2</v>
      </c>
      <c r="H15">
        <f t="shared" si="4"/>
        <v>2.4782945420453971E-2</v>
      </c>
      <c r="I15" s="9">
        <v>42552</v>
      </c>
      <c r="J15">
        <f t="shared" si="5"/>
        <v>1.5991941069067615E-2</v>
      </c>
      <c r="K15">
        <f t="shared" si="6"/>
        <v>1.2258657676985341E-3</v>
      </c>
      <c r="L15">
        <f t="shared" si="7"/>
        <v>-4.5533734558124801E-3</v>
      </c>
      <c r="R15" s="9">
        <v>42552</v>
      </c>
      <c r="S15">
        <f t="shared" si="8"/>
        <v>7.7038573924745725E-3</v>
      </c>
      <c r="T15">
        <f t="shared" si="9"/>
        <v>2.3665887596858969E-3</v>
      </c>
      <c r="U15">
        <f t="shared" si="10"/>
        <v>-5.5060741099444263E-4</v>
      </c>
      <c r="W15" s="25">
        <v>34029</v>
      </c>
      <c r="X15" s="6"/>
    </row>
    <row r="16" spans="1:24" x14ac:dyDescent="0.25">
      <c r="A16" s="9">
        <v>42522</v>
      </c>
      <c r="B16" s="10">
        <v>1588.3</v>
      </c>
      <c r="C16" s="10">
        <v>7504.9</v>
      </c>
      <c r="D16" s="10">
        <v>2525.6</v>
      </c>
      <c r="E16" s="9">
        <v>42522</v>
      </c>
      <c r="F16">
        <f t="shared" si="2"/>
        <v>5.6120752709621559E-2</v>
      </c>
      <c r="G16">
        <f t="shared" si="3"/>
        <v>2.3888782777156191E-2</v>
      </c>
      <c r="H16">
        <f t="shared" si="4"/>
        <v>3.5166816952209086E-2</v>
      </c>
      <c r="I16" s="9">
        <v>42522</v>
      </c>
      <c r="J16">
        <f t="shared" si="5"/>
        <v>9.5982710399185791E-3</v>
      </c>
      <c r="K16">
        <f t="shared" si="6"/>
        <v>2.9400366168196822E-3</v>
      </c>
      <c r="L16">
        <f t="shared" si="7"/>
        <v>3.0182684670372953E-3</v>
      </c>
      <c r="R16" s="9">
        <v>42522</v>
      </c>
      <c r="S16">
        <f t="shared" si="8"/>
        <v>5.1010979488692416E-3</v>
      </c>
      <c r="T16">
        <f t="shared" si="9"/>
        <v>2.2004412640905142E-3</v>
      </c>
      <c r="U16">
        <f t="shared" si="10"/>
        <v>3.189909546427698E-5</v>
      </c>
      <c r="W16" s="25">
        <v>34060</v>
      </c>
      <c r="X16" s="6"/>
    </row>
    <row r="17" spans="1:24" x14ac:dyDescent="0.25">
      <c r="A17" s="9">
        <v>42491</v>
      </c>
      <c r="B17" s="10">
        <v>1573.2</v>
      </c>
      <c r="C17" s="10">
        <v>7482.9</v>
      </c>
      <c r="D17" s="10">
        <v>2518</v>
      </c>
      <c r="E17" s="9">
        <v>42491</v>
      </c>
      <c r="F17">
        <f t="shared" si="2"/>
        <v>3.6978445718805708E-2</v>
      </c>
      <c r="G17">
        <f t="shared" si="3"/>
        <v>2.1988828036438632E-2</v>
      </c>
      <c r="H17">
        <f t="shared" si="4"/>
        <v>3.2009508586417434E-2</v>
      </c>
      <c r="I17" s="9">
        <v>42491</v>
      </c>
      <c r="J17">
        <f t="shared" si="5"/>
        <v>3.9566049776643556E-3</v>
      </c>
      <c r="K17">
        <f t="shared" si="6"/>
        <v>1.7939621125911554E-3</v>
      </c>
      <c r="L17">
        <f t="shared" si="7"/>
        <v>3.5870864886408927E-3</v>
      </c>
      <c r="R17" s="9">
        <v>42491</v>
      </c>
      <c r="S17">
        <f t="shared" si="8"/>
        <v>9.8489390288835164E-3</v>
      </c>
      <c r="T17">
        <f t="shared" si="9"/>
        <v>1.9866214990364576E-3</v>
      </c>
      <c r="U17">
        <f t="shared" si="10"/>
        <v>6.8399383328856926E-4</v>
      </c>
      <c r="W17" s="25">
        <v>34090</v>
      </c>
      <c r="X17" s="6"/>
    </row>
    <row r="18" spans="1:24" x14ac:dyDescent="0.25">
      <c r="A18" s="9">
        <v>42461</v>
      </c>
      <c r="B18" s="10">
        <v>1567</v>
      </c>
      <c r="C18" s="10">
        <v>7469.5</v>
      </c>
      <c r="D18" s="10">
        <v>2509</v>
      </c>
      <c r="E18" s="9">
        <v>42461</v>
      </c>
      <c r="F18">
        <f t="shared" si="2"/>
        <v>4.6061415220293722E-2</v>
      </c>
      <c r="G18">
        <f t="shared" si="3"/>
        <v>2.1833404013734847E-2</v>
      </c>
      <c r="H18">
        <f t="shared" si="4"/>
        <v>3.4297963558413642E-2</v>
      </c>
      <c r="I18" s="9">
        <v>42461</v>
      </c>
      <c r="J18">
        <f t="shared" si="5"/>
        <v>8.4953018406487609E-3</v>
      </c>
      <c r="K18">
        <f t="shared" si="6"/>
        <v>4.1270097327525696E-3</v>
      </c>
      <c r="L18">
        <f t="shared" si="7"/>
        <v>7.4282272636016864E-3</v>
      </c>
      <c r="R18" s="9">
        <v>42461</v>
      </c>
      <c r="S18">
        <f t="shared" si="8"/>
        <v>7.350059286077233E-3</v>
      </c>
      <c r="T18">
        <f t="shared" si="9"/>
        <v>2.9536694873878028E-3</v>
      </c>
      <c r="U18">
        <f t="shared" si="10"/>
        <v>4.677860739759958E-3</v>
      </c>
      <c r="W18" s="25">
        <v>34121</v>
      </c>
      <c r="X18" s="6"/>
    </row>
    <row r="19" spans="1:24" x14ac:dyDescent="0.25">
      <c r="A19" s="9">
        <v>42430</v>
      </c>
      <c r="B19" s="10">
        <v>1553.8</v>
      </c>
      <c r="C19" s="10">
        <v>7438.8</v>
      </c>
      <c r="D19" s="10">
        <v>2490.5</v>
      </c>
      <c r="E19" s="9">
        <v>42430</v>
      </c>
      <c r="F19">
        <f t="shared" si="2"/>
        <v>3.469401345142166E-2</v>
      </c>
      <c r="G19">
        <f t="shared" si="3"/>
        <v>2.0691547749725602E-2</v>
      </c>
      <c r="H19">
        <f t="shared" si="4"/>
        <v>2.3885874033875969E-2</v>
      </c>
      <c r="I19" s="9">
        <v>42430</v>
      </c>
      <c r="J19">
        <f t="shared" si="5"/>
        <v>4.7203362431296183E-3</v>
      </c>
      <c r="K19">
        <f t="shared" si="6"/>
        <v>-8.193528455720634E-4</v>
      </c>
      <c r="L19">
        <f t="shared" si="7"/>
        <v>-1.163070506136236E-3</v>
      </c>
      <c r="R19" s="9">
        <v>42430</v>
      </c>
      <c r="S19">
        <f t="shared" si="8"/>
        <v>5.7240810204809119E-3</v>
      </c>
      <c r="T19">
        <f t="shared" si="9"/>
        <v>1.7005396665905538E-3</v>
      </c>
      <c r="U19">
        <f t="shared" si="10"/>
        <v>3.2840810820354478E-3</v>
      </c>
      <c r="W19" s="25">
        <v>34151</v>
      </c>
      <c r="X19" s="6"/>
    </row>
    <row r="20" spans="1:24" x14ac:dyDescent="0.25">
      <c r="A20" s="9">
        <v>42401</v>
      </c>
      <c r="B20" s="10">
        <v>1546.5</v>
      </c>
      <c r="C20" s="10">
        <v>7444.9</v>
      </c>
      <c r="D20" s="10">
        <v>2493.4</v>
      </c>
      <c r="E20" s="9">
        <v>42401</v>
      </c>
      <c r="F20">
        <f t="shared" si="2"/>
        <v>5.9464273480852196E-2</v>
      </c>
      <c r="G20">
        <f t="shared" si="3"/>
        <v>2.1304323968393227E-2</v>
      </c>
      <c r="H20">
        <f t="shared" si="4"/>
        <v>3.413379785160308E-2</v>
      </c>
      <c r="I20" s="9">
        <v>42401</v>
      </c>
      <c r="J20">
        <f t="shared" si="5"/>
        <v>8.8720725422401382E-3</v>
      </c>
      <c r="K20">
        <f t="shared" si="6"/>
        <v>3.3017088027599592E-3</v>
      </c>
      <c r="L20">
        <f t="shared" si="7"/>
        <v>4.5930701047542672E-3</v>
      </c>
      <c r="R20" s="9">
        <v>42401</v>
      </c>
      <c r="S20">
        <f t="shared" si="8"/>
        <v>7.3625702086728391E-3</v>
      </c>
      <c r="T20">
        <f t="shared" si="9"/>
        <v>2.2031218966468216E-3</v>
      </c>
      <c r="U20">
        <f t="shared" si="10"/>
        <v>3.6194089540732394E-3</v>
      </c>
      <c r="W20" s="25">
        <v>34182</v>
      </c>
      <c r="X20" s="6"/>
    </row>
    <row r="21" spans="1:24" x14ac:dyDescent="0.25">
      <c r="A21" s="9">
        <v>42370</v>
      </c>
      <c r="B21" s="10">
        <v>1532.9</v>
      </c>
      <c r="C21" s="10">
        <v>7420.4</v>
      </c>
      <c r="D21" s="10">
        <v>2482</v>
      </c>
      <c r="E21" s="9">
        <v>42370</v>
      </c>
      <c r="F21">
        <f t="shared" si="2"/>
        <v>4.6205296205296238E-2</v>
      </c>
      <c r="G21">
        <f t="shared" si="3"/>
        <v>2.1910677151474177E-2</v>
      </c>
      <c r="H21">
        <f t="shared" si="4"/>
        <v>2.685035786686529E-2</v>
      </c>
      <c r="I21" s="9">
        <v>42370</v>
      </c>
      <c r="J21">
        <f t="shared" si="5"/>
        <v>-1.2115744022684768E-2</v>
      </c>
      <c r="K21">
        <f t="shared" si="6"/>
        <v>5.663277689382458E-4</v>
      </c>
      <c r="L21">
        <f t="shared" si="7"/>
        <v>-1.2876227265410504E-3</v>
      </c>
      <c r="R21" s="9">
        <v>42370</v>
      </c>
      <c r="S21">
        <f t="shared" si="8"/>
        <v>4.9222158756166234E-4</v>
      </c>
      <c r="T21">
        <f t="shared" si="9"/>
        <v>1.0162279087087137E-3</v>
      </c>
      <c r="U21">
        <f t="shared" si="10"/>
        <v>7.1412562402566038E-4</v>
      </c>
      <c r="W21" s="25">
        <v>34213</v>
      </c>
      <c r="X21" s="6"/>
    </row>
    <row r="22" spans="1:24" x14ac:dyDescent="0.25">
      <c r="A22" s="9">
        <v>42339</v>
      </c>
      <c r="B22" s="10">
        <v>1551.7</v>
      </c>
      <c r="C22" s="10">
        <v>7416.2</v>
      </c>
      <c r="D22" s="10">
        <v>2485.1999999999998</v>
      </c>
      <c r="E22" s="9">
        <v>42339</v>
      </c>
      <c r="F22">
        <f t="shared" si="2"/>
        <v>6.4923478141514057E-2</v>
      </c>
      <c r="G22">
        <f t="shared" si="3"/>
        <v>2.5030752857596917E-2</v>
      </c>
      <c r="H22">
        <f t="shared" si="4"/>
        <v>3.0390978067083928E-2</v>
      </c>
      <c r="I22" s="9">
        <v>42339</v>
      </c>
      <c r="J22">
        <f t="shared" si="5"/>
        <v>3.8817364300963962E-3</v>
      </c>
      <c r="K22">
        <f t="shared" si="6"/>
        <v>2.4330242491416832E-3</v>
      </c>
      <c r="L22">
        <f t="shared" si="7"/>
        <v>5.6245700643384597E-3</v>
      </c>
      <c r="R22" s="9">
        <v>42339</v>
      </c>
      <c r="S22">
        <f t="shared" si="8"/>
        <v>2.1268831655058863E-4</v>
      </c>
      <c r="T22">
        <f t="shared" si="9"/>
        <v>2.1003536069466294E-3</v>
      </c>
      <c r="U22">
        <f t="shared" si="10"/>
        <v>2.9766724808505587E-3</v>
      </c>
      <c r="W22" s="25">
        <v>34243</v>
      </c>
      <c r="X22" s="6"/>
    </row>
    <row r="23" spans="1:24" x14ac:dyDescent="0.25">
      <c r="A23" s="9">
        <v>42309</v>
      </c>
      <c r="B23" s="10">
        <v>1545.7</v>
      </c>
      <c r="C23" s="10">
        <v>7398.2</v>
      </c>
      <c r="D23" s="10">
        <v>2471.3000000000002</v>
      </c>
      <c r="E23" s="9">
        <v>42309</v>
      </c>
      <c r="F23">
        <f t="shared" si="2"/>
        <v>6.1680060443711757E-2</v>
      </c>
      <c r="G23">
        <f t="shared" si="3"/>
        <v>2.4709825756946125E-2</v>
      </c>
      <c r="H23">
        <f t="shared" si="4"/>
        <v>2.6202142679179623E-2</v>
      </c>
      <c r="I23" s="9">
        <v>42309</v>
      </c>
      <c r="J23">
        <f t="shared" si="5"/>
        <v>1.4039231122482511E-2</v>
      </c>
      <c r="K23">
        <f t="shared" si="6"/>
        <v>2.1631560446684343E-4</v>
      </c>
      <c r="L23">
        <f t="shared" si="7"/>
        <v>4.1852905323040155E-3</v>
      </c>
      <c r="R23" s="9">
        <v>42309</v>
      </c>
      <c r="S23">
        <f t="shared" si="8"/>
        <v>1.935074509964713E-3</v>
      </c>
      <c r="T23">
        <f t="shared" si="9"/>
        <v>1.0718892075155908E-3</v>
      </c>
      <c r="U23">
        <f t="shared" si="10"/>
        <v>2.8407459567004745E-3</v>
      </c>
      <c r="W23" s="25">
        <v>34274</v>
      </c>
      <c r="X23" s="6"/>
    </row>
    <row r="24" spans="1:24" x14ac:dyDescent="0.25">
      <c r="A24" s="9">
        <v>42278</v>
      </c>
      <c r="B24" s="10">
        <v>1524.3</v>
      </c>
      <c r="C24" s="10">
        <v>7396.6</v>
      </c>
      <c r="D24" s="10">
        <v>2461</v>
      </c>
      <c r="E24" s="9">
        <v>42278</v>
      </c>
      <c r="F24">
        <f t="shared" si="2"/>
        <v>6.4678354403855484E-2</v>
      </c>
      <c r="G24">
        <f t="shared" si="3"/>
        <v>2.714863007040591E-2</v>
      </c>
      <c r="H24">
        <f t="shared" si="4"/>
        <v>2.6742876215111146E-2</v>
      </c>
      <c r="I24" s="9">
        <v>42278</v>
      </c>
      <c r="J24">
        <f t="shared" si="5"/>
        <v>-4.6362805276218728E-3</v>
      </c>
      <c r="K24">
        <f t="shared" si="6"/>
        <v>2.7248695180641718E-3</v>
      </c>
      <c r="L24">
        <f t="shared" si="7"/>
        <v>-2.2298803973241437E-3</v>
      </c>
      <c r="R24" s="9">
        <v>42278</v>
      </c>
      <c r="S24">
        <f t="shared" si="8"/>
        <v>4.4282290083190118E-3</v>
      </c>
      <c r="T24">
        <f t="shared" si="9"/>
        <v>1.7914031238908995E-3</v>
      </c>
      <c r="U24">
        <f t="shared" si="10"/>
        <v>2.5266600664394438E-3</v>
      </c>
      <c r="W24" s="25">
        <v>34304</v>
      </c>
      <c r="X24" s="6"/>
    </row>
    <row r="25" spans="1:24" x14ac:dyDescent="0.25">
      <c r="A25" s="9">
        <v>42248</v>
      </c>
      <c r="B25" s="10">
        <v>1531.4</v>
      </c>
      <c r="C25" s="10">
        <v>7376.5</v>
      </c>
      <c r="D25" s="10">
        <v>2466.5</v>
      </c>
      <c r="E25" s="9">
        <v>42248</v>
      </c>
      <c r="F25">
        <f t="shared" si="2"/>
        <v>7.883057414582606E-2</v>
      </c>
      <c r="G25">
        <f t="shared" si="3"/>
        <v>2.9834701513374633E-2</v>
      </c>
      <c r="H25">
        <f t="shared" si="4"/>
        <v>3.7303389687946761E-2</v>
      </c>
      <c r="I25" s="9">
        <v>42248</v>
      </c>
      <c r="J25">
        <f t="shared" si="5"/>
        <v>3.2099574189322572E-3</v>
      </c>
      <c r="K25">
        <f t="shared" si="6"/>
        <v>2.8822753660625424E-3</v>
      </c>
      <c r="L25">
        <f t="shared" si="7"/>
        <v>3.4580960130187145E-3</v>
      </c>
      <c r="R25" s="9">
        <v>42248</v>
      </c>
      <c r="S25">
        <f t="shared" si="8"/>
        <v>4.2043026712642985E-3</v>
      </c>
      <c r="T25">
        <f t="shared" si="9"/>
        <v>1.9411534961978523E-3</v>
      </c>
      <c r="U25">
        <f t="shared" si="10"/>
        <v>1.8045020493328619E-3</v>
      </c>
      <c r="W25" s="25">
        <v>34335</v>
      </c>
      <c r="X25" s="6"/>
    </row>
    <row r="26" spans="1:24" x14ac:dyDescent="0.25">
      <c r="A26" s="9">
        <v>42217</v>
      </c>
      <c r="B26" s="10">
        <v>1526.5</v>
      </c>
      <c r="C26" s="10">
        <v>7355.3</v>
      </c>
      <c r="D26" s="10">
        <v>2458</v>
      </c>
      <c r="E26" s="9">
        <v>42217</v>
      </c>
      <c r="F26">
        <f t="shared" si="2"/>
        <v>6.5470789418580269E-2</v>
      </c>
      <c r="G26">
        <f t="shared" si="3"/>
        <v>2.9663745555337871E-2</v>
      </c>
      <c r="H26">
        <f t="shared" si="4"/>
        <v>2.9183938366201822E-2</v>
      </c>
      <c r="I26" s="9">
        <v>42217</v>
      </c>
      <c r="J26">
        <f t="shared" si="5"/>
        <v>6.4613964528251822E-3</v>
      </c>
      <c r="K26">
        <f t="shared" si="6"/>
        <v>2.3302717287618712E-3</v>
      </c>
      <c r="L26">
        <f t="shared" si="7"/>
        <v>1.9157868992784484E-3</v>
      </c>
      <c r="R26" s="9">
        <v>42217</v>
      </c>
      <c r="S26">
        <f t="shared" si="8"/>
        <v>1.6783577813785221E-3</v>
      </c>
      <c r="T26">
        <f t="shared" si="9"/>
        <v>2.6458055376295288E-3</v>
      </c>
      <c r="U26">
        <f t="shared" si="10"/>
        <v>1.0480008383243397E-3</v>
      </c>
      <c r="W26" s="25">
        <v>34366</v>
      </c>
      <c r="X26" s="6"/>
    </row>
    <row r="27" spans="1:24" x14ac:dyDescent="0.25">
      <c r="A27" s="9">
        <v>42186</v>
      </c>
      <c r="B27" s="10">
        <v>1516.7</v>
      </c>
      <c r="C27" s="10">
        <v>7338.2</v>
      </c>
      <c r="D27" s="10">
        <v>2453.3000000000002</v>
      </c>
      <c r="E27" s="9">
        <v>42186</v>
      </c>
      <c r="F27">
        <f t="shared" si="2"/>
        <v>7.8120557293147638E-2</v>
      </c>
      <c r="G27">
        <f t="shared" si="3"/>
        <v>3.3316435732792533E-2</v>
      </c>
      <c r="H27">
        <f t="shared" si="4"/>
        <v>3.4274873524452014E-2</v>
      </c>
      <c r="I27" s="9">
        <v>42186</v>
      </c>
      <c r="J27">
        <f t="shared" si="5"/>
        <v>8.5112042024070439E-3</v>
      </c>
      <c r="K27">
        <f t="shared" si="6"/>
        <v>1.1460067123249796E-3</v>
      </c>
      <c r="L27">
        <f t="shared" si="7"/>
        <v>5.5332404295434044E-3</v>
      </c>
      <c r="R27" s="9">
        <v>42186</v>
      </c>
      <c r="S27">
        <f t="shared" si="8"/>
        <v>6.0608526913881605E-3</v>
      </c>
      <c r="T27">
        <f t="shared" si="9"/>
        <v>2.1195179357164644E-3</v>
      </c>
      <c r="U27">
        <f t="shared" si="10"/>
        <v>3.6357077806135223E-3</v>
      </c>
      <c r="W27" s="25">
        <v>34394</v>
      </c>
      <c r="X27" s="6"/>
    </row>
    <row r="28" spans="1:24" x14ac:dyDescent="0.25">
      <c r="A28" s="9">
        <v>42156</v>
      </c>
      <c r="B28" s="10">
        <v>1503.9</v>
      </c>
      <c r="C28" s="10">
        <v>7329.8</v>
      </c>
      <c r="D28" s="10">
        <v>2439.8000000000002</v>
      </c>
      <c r="E28" s="9">
        <v>42156</v>
      </c>
      <c r="F28">
        <f t="shared" si="2"/>
        <v>6.9858433520665897E-2</v>
      </c>
      <c r="G28">
        <f t="shared" si="3"/>
        <v>3.3516165874705628E-2</v>
      </c>
      <c r="H28">
        <f t="shared" si="4"/>
        <v>3.2195287049964195E-2</v>
      </c>
      <c r="I28" s="9">
        <v>42156</v>
      </c>
      <c r="J28">
        <f t="shared" si="5"/>
        <v>-8.7008107573659076E-3</v>
      </c>
      <c r="K28">
        <f t="shared" si="6"/>
        <v>1.0789549160737713E-3</v>
      </c>
      <c r="L28">
        <f t="shared" si="7"/>
        <v>-4.0985286282187404E-5</v>
      </c>
      <c r="R28" s="9">
        <v>42156</v>
      </c>
      <c r="S28">
        <f t="shared" si="8"/>
        <v>2.0905966326221059E-3</v>
      </c>
      <c r="T28">
        <f t="shared" si="9"/>
        <v>1.5184111190535406E-3</v>
      </c>
      <c r="U28">
        <f t="shared" si="10"/>
        <v>2.469347347513222E-3</v>
      </c>
      <c r="W28" s="25">
        <v>34425</v>
      </c>
      <c r="X28" s="6"/>
    </row>
    <row r="29" spans="1:24" x14ac:dyDescent="0.25">
      <c r="A29" s="9">
        <v>42125</v>
      </c>
      <c r="B29" s="10">
        <v>1517.1</v>
      </c>
      <c r="C29" s="10">
        <v>7321.9</v>
      </c>
      <c r="D29" s="10">
        <v>2439.9</v>
      </c>
      <c r="E29" s="9">
        <v>42125</v>
      </c>
      <c r="F29">
        <f t="shared" si="2"/>
        <v>8.7760808776080779E-2</v>
      </c>
      <c r="G29">
        <f t="shared" si="3"/>
        <v>3.5658717361169968E-2</v>
      </c>
      <c r="H29">
        <f t="shared" si="4"/>
        <v>3.4776708087705159E-2</v>
      </c>
      <c r="I29" s="9">
        <v>42125</v>
      </c>
      <c r="J29">
        <f t="shared" si="5"/>
        <v>1.2750333778371101E-2</v>
      </c>
      <c r="K29">
        <f t="shared" si="6"/>
        <v>1.6416093243409623E-3</v>
      </c>
      <c r="L29">
        <f t="shared" si="7"/>
        <v>5.8125154588176721E-3</v>
      </c>
      <c r="R29" s="9">
        <v>42125</v>
      </c>
      <c r="S29">
        <f t="shared" si="8"/>
        <v>4.1869090744707455E-3</v>
      </c>
      <c r="T29">
        <f t="shared" si="9"/>
        <v>1.2888569842465711E-3</v>
      </c>
      <c r="U29">
        <f t="shared" si="10"/>
        <v>3.7682568673596296E-3</v>
      </c>
      <c r="W29" s="25">
        <v>34455</v>
      </c>
      <c r="X29" s="6"/>
    </row>
    <row r="30" spans="1:24" x14ac:dyDescent="0.25">
      <c r="A30" s="9">
        <v>42095</v>
      </c>
      <c r="B30" s="10">
        <v>1498</v>
      </c>
      <c r="C30" s="10">
        <v>7309.9</v>
      </c>
      <c r="D30" s="10">
        <v>2425.8000000000002</v>
      </c>
      <c r="E30" s="9">
        <v>42095</v>
      </c>
      <c r="F30">
        <f t="shared" si="2"/>
        <v>8.5349949282712612E-2</v>
      </c>
      <c r="G30">
        <f t="shared" si="3"/>
        <v>3.6130403968816394E-2</v>
      </c>
      <c r="H30">
        <f t="shared" si="4"/>
        <v>2.6011927420378122E-2</v>
      </c>
      <c r="I30" s="9">
        <v>42095</v>
      </c>
      <c r="J30">
        <f t="shared" si="5"/>
        <v>-2.4638742758207668E-3</v>
      </c>
      <c r="K30">
        <f t="shared" si="6"/>
        <v>3.0049396267837042E-3</v>
      </c>
      <c r="L30">
        <f t="shared" si="7"/>
        <v>-2.7133695115934505E-3</v>
      </c>
      <c r="R30" s="9">
        <v>42095</v>
      </c>
      <c r="S30">
        <f t="shared" si="8"/>
        <v>5.2854958172814223E-4</v>
      </c>
      <c r="T30">
        <f t="shared" si="9"/>
        <v>1.908501289066146E-3</v>
      </c>
      <c r="U30">
        <f t="shared" si="10"/>
        <v>1.0193868869806781E-3</v>
      </c>
      <c r="W30" s="25">
        <v>34486</v>
      </c>
      <c r="X30" s="6"/>
    </row>
    <row r="31" spans="1:24" x14ac:dyDescent="0.25">
      <c r="A31" s="9">
        <v>42064</v>
      </c>
      <c r="B31" s="10">
        <v>1501.7</v>
      </c>
      <c r="C31" s="10">
        <v>7288</v>
      </c>
      <c r="D31" s="10">
        <v>2432.4</v>
      </c>
      <c r="E31" s="9">
        <v>42064</v>
      </c>
      <c r="F31">
        <f t="shared" si="2"/>
        <v>7.9505427359643555E-2</v>
      </c>
      <c r="G31">
        <f t="shared" si="3"/>
        <v>3.4096229975736789E-2</v>
      </c>
      <c r="H31">
        <f t="shared" si="4"/>
        <v>3.4271621736542184E-2</v>
      </c>
      <c r="I31" s="9">
        <v>42064</v>
      </c>
      <c r="J31">
        <f t="shared" si="5"/>
        <v>2.8773035555251077E-2</v>
      </c>
      <c r="K31">
        <f t="shared" si="6"/>
        <v>-2.1949078138723164E-4</v>
      </c>
      <c r="L31">
        <f t="shared" si="7"/>
        <v>8.8341420928207803E-3</v>
      </c>
      <c r="R31" s="9">
        <v>42064</v>
      </c>
      <c r="S31">
        <f t="shared" si="8"/>
        <v>1.3019831685933804E-2</v>
      </c>
      <c r="T31">
        <f t="shared" si="9"/>
        <v>1.4756860565791447E-3</v>
      </c>
      <c r="U31">
        <f t="shared" si="10"/>
        <v>3.977762680015001E-3</v>
      </c>
      <c r="W31" s="25">
        <v>34516</v>
      </c>
      <c r="X31" s="6"/>
    </row>
    <row r="32" spans="1:24" x14ac:dyDescent="0.25">
      <c r="A32" s="9">
        <v>42036</v>
      </c>
      <c r="B32" s="10">
        <v>1459.7</v>
      </c>
      <c r="C32" s="10">
        <v>7289.6</v>
      </c>
      <c r="D32" s="10">
        <v>2411.1</v>
      </c>
      <c r="E32" s="9">
        <v>42036</v>
      </c>
      <c r="F32">
        <f t="shared" si="2"/>
        <v>8.3506532066508307E-2</v>
      </c>
      <c r="G32">
        <f t="shared" si="3"/>
        <v>3.6986457266416292E-2</v>
      </c>
      <c r="H32">
        <f t="shared" si="4"/>
        <v>2.7399011419805573E-2</v>
      </c>
      <c r="I32" s="9">
        <v>42036</v>
      </c>
      <c r="J32">
        <f t="shared" si="5"/>
        <v>-3.7537537537537537E-3</v>
      </c>
      <c r="K32">
        <f t="shared" si="6"/>
        <v>3.897373748502359E-3</v>
      </c>
      <c r="L32">
        <f t="shared" si="7"/>
        <v>-2.4823135161970958E-3</v>
      </c>
      <c r="R32" s="9">
        <v>42036</v>
      </c>
      <c r="S32">
        <f t="shared" si="8"/>
        <v>7.5184691752255188E-3</v>
      </c>
      <c r="T32">
        <f t="shared" si="9"/>
        <v>2.2276075312996106E-3</v>
      </c>
      <c r="U32">
        <f t="shared" si="10"/>
        <v>1.2128196883434115E-3</v>
      </c>
      <c r="W32" s="25">
        <v>34547</v>
      </c>
      <c r="X32" s="6"/>
    </row>
    <row r="33" spans="1:24" x14ac:dyDescent="0.25">
      <c r="A33" s="9">
        <v>42005</v>
      </c>
      <c r="B33" s="10">
        <v>1465.2</v>
      </c>
      <c r="C33" s="10">
        <v>7261.3</v>
      </c>
      <c r="D33" s="10">
        <v>2417.1</v>
      </c>
      <c r="E33" s="9">
        <v>42005</v>
      </c>
      <c r="F33">
        <f t="shared" si="2"/>
        <v>0.11464435146443518</v>
      </c>
      <c r="G33">
        <f t="shared" si="3"/>
        <v>3.3107588993540646E-2</v>
      </c>
      <c r="H33">
        <f t="shared" si="4"/>
        <v>3.4717465753424617E-2</v>
      </c>
      <c r="I33" s="9">
        <v>42005</v>
      </c>
      <c r="J33">
        <f t="shared" si="5"/>
        <v>5.5589870290303593E-3</v>
      </c>
      <c r="K33">
        <f t="shared" si="6"/>
        <v>3.6212353664772869E-3</v>
      </c>
      <c r="L33">
        <f t="shared" si="7"/>
        <v>2.1559766159458594E-3</v>
      </c>
      <c r="R33" s="9">
        <v>42005</v>
      </c>
      <c r="S33">
        <f t="shared" si="8"/>
        <v>1.0192756276842562E-2</v>
      </c>
      <c r="T33">
        <f t="shared" si="9"/>
        <v>2.4330394445308046E-3</v>
      </c>
      <c r="U33">
        <f t="shared" si="10"/>
        <v>2.8359350641898478E-3</v>
      </c>
      <c r="W33" s="25">
        <v>34578</v>
      </c>
      <c r="X33" s="6"/>
    </row>
    <row r="34" spans="1:24" x14ac:dyDescent="0.25">
      <c r="A34" s="9">
        <v>41974</v>
      </c>
      <c r="B34" s="10">
        <v>1457.1</v>
      </c>
      <c r="C34" s="10">
        <v>7235.1</v>
      </c>
      <c r="D34" s="10">
        <v>2411.9</v>
      </c>
      <c r="E34" s="9">
        <v>41974</v>
      </c>
      <c r="F34">
        <f t="shared" si="2"/>
        <v>9.6223292205837987E-2</v>
      </c>
      <c r="G34">
        <f t="shared" si="3"/>
        <v>3.0655707346258599E-2</v>
      </c>
      <c r="H34">
        <f t="shared" si="4"/>
        <v>2.7170904135258373E-2</v>
      </c>
      <c r="I34" s="9">
        <v>41974</v>
      </c>
      <c r="J34">
        <f t="shared" si="5"/>
        <v>8.2423243354613502E-4</v>
      </c>
      <c r="K34">
        <f t="shared" si="6"/>
        <v>2.1191722762403642E-3</v>
      </c>
      <c r="L34">
        <f t="shared" si="7"/>
        <v>1.5364172410930459E-3</v>
      </c>
      <c r="R34" s="9">
        <v>41974</v>
      </c>
      <c r="S34">
        <f t="shared" si="8"/>
        <v>8.7648856960758021E-4</v>
      </c>
      <c r="T34">
        <f t="shared" si="9"/>
        <v>3.2125937970733372E-3</v>
      </c>
      <c r="U34">
        <f t="shared" si="10"/>
        <v>4.0336011361393652E-4</v>
      </c>
      <c r="W34" s="25">
        <v>34608</v>
      </c>
      <c r="X34" s="6"/>
    </row>
    <row r="35" spans="1:24" x14ac:dyDescent="0.25">
      <c r="A35" s="9">
        <v>41944</v>
      </c>
      <c r="B35" s="10">
        <v>1455.9</v>
      </c>
      <c r="C35" s="10">
        <v>7219.8</v>
      </c>
      <c r="D35" s="10">
        <v>2408.1999999999998</v>
      </c>
      <c r="E35" s="9">
        <v>41944</v>
      </c>
      <c r="F35">
        <f t="shared" si="2"/>
        <v>8.4550059594755658E-2</v>
      </c>
      <c r="G35">
        <f t="shared" si="3"/>
        <v>2.9091893895120995E-2</v>
      </c>
      <c r="H35">
        <f t="shared" si="4"/>
        <v>2.9717364347714544E-2</v>
      </c>
      <c r="I35" s="9">
        <v>41944</v>
      </c>
      <c r="J35">
        <f t="shared" si="5"/>
        <v>1.6902982468394247E-2</v>
      </c>
      <c r="K35">
        <f t="shared" si="6"/>
        <v>2.5968254849953226E-3</v>
      </c>
      <c r="L35">
        <f t="shared" si="7"/>
        <v>4.7144227961115302E-3</v>
      </c>
      <c r="R35" s="9">
        <v>41944</v>
      </c>
      <c r="S35">
        <f t="shared" si="8"/>
        <v>7.7620673103235803E-3</v>
      </c>
      <c r="T35">
        <f t="shared" si="9"/>
        <v>2.7790777092376578E-3</v>
      </c>
      <c r="U35">
        <f t="shared" si="10"/>
        <v>2.8022722177168118E-3</v>
      </c>
      <c r="W35" s="25">
        <v>34639</v>
      </c>
      <c r="X35" s="6"/>
    </row>
    <row r="36" spans="1:24" x14ac:dyDescent="0.25">
      <c r="A36" s="9">
        <v>41913</v>
      </c>
      <c r="B36" s="10">
        <v>1431.7</v>
      </c>
      <c r="C36" s="10">
        <v>7201.1</v>
      </c>
      <c r="D36" s="10">
        <v>2396.9</v>
      </c>
      <c r="E36" s="9">
        <v>41913</v>
      </c>
      <c r="F36">
        <f t="shared" si="2"/>
        <v>7.8818476377062879E-2</v>
      </c>
      <c r="G36">
        <f t="shared" si="3"/>
        <v>3.1484107544440171E-2</v>
      </c>
      <c r="H36">
        <f t="shared" si="4"/>
        <v>2.7830188679245322E-2</v>
      </c>
      <c r="I36" s="9">
        <v>41913</v>
      </c>
      <c r="J36">
        <f t="shared" si="5"/>
        <v>8.5945755547728389E-3</v>
      </c>
      <c r="K36">
        <f t="shared" si="6"/>
        <v>5.3470709778299244E-3</v>
      </c>
      <c r="L36">
        <f t="shared" si="7"/>
        <v>8.0326352090166996E-3</v>
      </c>
      <c r="R36" s="9">
        <v>41913</v>
      </c>
      <c r="S36">
        <f t="shared" ref="S36:S67" si="11">AVERAGE(J34:J36)</f>
        <v>8.7739301522377407E-3</v>
      </c>
      <c r="T36">
        <f t="shared" ref="T36:T67" si="12">AVERAGE(K34:K36)</f>
        <v>3.3543562463552042E-3</v>
      </c>
      <c r="U36">
        <f t="shared" ref="U36:U67" si="13">AVERAGE(L34:L36)</f>
        <v>4.7611584154070921E-3</v>
      </c>
      <c r="W36" s="25">
        <v>34669</v>
      </c>
      <c r="X36" s="6"/>
    </row>
    <row r="37" spans="1:24" x14ac:dyDescent="0.25">
      <c r="A37" s="9">
        <v>41883</v>
      </c>
      <c r="B37" s="10">
        <v>1419.5</v>
      </c>
      <c r="C37" s="10">
        <v>7162.8</v>
      </c>
      <c r="D37" s="10">
        <v>2377.8000000000002</v>
      </c>
      <c r="E37" s="9">
        <v>41883</v>
      </c>
      <c r="F37">
        <f t="shared" si="2"/>
        <v>7.7828397873955957E-2</v>
      </c>
      <c r="G37">
        <f t="shared" si="3"/>
        <v>2.8133432852959751E-2</v>
      </c>
      <c r="H37">
        <f t="shared" si="4"/>
        <v>1.959607220959662E-2</v>
      </c>
      <c r="I37" s="9">
        <v>41883</v>
      </c>
      <c r="J37">
        <f t="shared" si="5"/>
        <v>-9.2133733510155972E-3</v>
      </c>
      <c r="K37">
        <f t="shared" si="6"/>
        <v>2.7157935996865003E-3</v>
      </c>
      <c r="L37">
        <f t="shared" si="7"/>
        <v>-4.3964326089687223E-3</v>
      </c>
      <c r="R37" s="9">
        <v>41883</v>
      </c>
      <c r="S37">
        <f t="shared" si="11"/>
        <v>5.4280615573838288E-3</v>
      </c>
      <c r="T37">
        <f t="shared" si="12"/>
        <v>3.5532300208372496E-3</v>
      </c>
      <c r="U37">
        <f t="shared" si="13"/>
        <v>2.783541798719836E-3</v>
      </c>
      <c r="W37" s="25">
        <v>34700</v>
      </c>
      <c r="X37" s="6"/>
    </row>
    <row r="38" spans="1:24" x14ac:dyDescent="0.25">
      <c r="A38" s="9">
        <v>41852</v>
      </c>
      <c r="B38" s="10">
        <v>1432.7</v>
      </c>
      <c r="C38" s="10">
        <v>7143.4</v>
      </c>
      <c r="D38" s="10">
        <v>2388.3000000000002</v>
      </c>
      <c r="E38" s="9">
        <v>41852</v>
      </c>
      <c r="F38">
        <f t="shared" si="2"/>
        <v>8.6860870884539518E-2</v>
      </c>
      <c r="G38">
        <f t="shared" si="3"/>
        <v>2.6911244645064808E-2</v>
      </c>
      <c r="H38">
        <f t="shared" si="4"/>
        <v>3.5869188063844669E-2</v>
      </c>
      <c r="I38" s="9">
        <v>41852</v>
      </c>
      <c r="J38">
        <f t="shared" si="5"/>
        <v>1.8410577196474334E-2</v>
      </c>
      <c r="K38">
        <f t="shared" si="6"/>
        <v>5.8859975216851513E-3</v>
      </c>
      <c r="L38">
        <f t="shared" si="7"/>
        <v>6.8718381112985588E-3</v>
      </c>
      <c r="R38" s="9">
        <v>41852</v>
      </c>
      <c r="S38">
        <f t="shared" si="11"/>
        <v>5.9305931334105262E-3</v>
      </c>
      <c r="T38">
        <f t="shared" si="12"/>
        <v>4.6496206997338587E-3</v>
      </c>
      <c r="U38">
        <f t="shared" si="13"/>
        <v>3.5026802371155123E-3</v>
      </c>
      <c r="W38" s="25">
        <v>34731</v>
      </c>
      <c r="X38" s="6"/>
    </row>
    <row r="39" spans="1:24" x14ac:dyDescent="0.25">
      <c r="A39" s="9">
        <v>41821</v>
      </c>
      <c r="B39" s="10">
        <v>1406.8</v>
      </c>
      <c r="C39" s="10">
        <v>7101.6</v>
      </c>
      <c r="D39" s="10">
        <v>2372</v>
      </c>
      <c r="E39" s="9">
        <v>41821</v>
      </c>
      <c r="F39">
        <f t="shared" si="2"/>
        <v>6.9321982365460666E-2</v>
      </c>
      <c r="G39">
        <f t="shared" si="3"/>
        <v>2.4244609504579271E-2</v>
      </c>
      <c r="H39">
        <f t="shared" si="4"/>
        <v>2.2457864563127681E-2</v>
      </c>
      <c r="I39" s="9">
        <v>41821</v>
      </c>
      <c r="J39">
        <f t="shared" si="5"/>
        <v>7.8252827772633498E-4</v>
      </c>
      <c r="K39">
        <f t="shared" si="6"/>
        <v>1.3395186193088083E-3</v>
      </c>
      <c r="L39">
        <f t="shared" si="7"/>
        <v>3.511443922663698E-3</v>
      </c>
      <c r="R39" s="9">
        <v>41821</v>
      </c>
      <c r="S39">
        <f t="shared" si="11"/>
        <v>3.3265773743950239E-3</v>
      </c>
      <c r="T39">
        <f t="shared" si="12"/>
        <v>3.3137699135601536E-3</v>
      </c>
      <c r="U39">
        <f t="shared" si="13"/>
        <v>1.9956164749978448E-3</v>
      </c>
      <c r="W39" s="25">
        <v>34759</v>
      </c>
      <c r="X39" s="6"/>
    </row>
    <row r="40" spans="1:24" x14ac:dyDescent="0.25">
      <c r="A40" s="9">
        <v>41791</v>
      </c>
      <c r="B40" s="10">
        <v>1405.7</v>
      </c>
      <c r="C40" s="10">
        <v>7092.1</v>
      </c>
      <c r="D40" s="10">
        <v>2363.6999999999998</v>
      </c>
      <c r="E40" s="9">
        <v>41791</v>
      </c>
      <c r="F40">
        <f t="shared" si="2"/>
        <v>7.1499352084762519E-2</v>
      </c>
      <c r="G40">
        <f t="shared" si="3"/>
        <v>2.2225745542599453E-2</v>
      </c>
      <c r="H40">
        <f t="shared" si="4"/>
        <v>2.3645576198518866E-2</v>
      </c>
      <c r="I40" s="9">
        <v>41791</v>
      </c>
      <c r="J40">
        <f t="shared" si="5"/>
        <v>7.8870007887000791E-3</v>
      </c>
      <c r="K40">
        <f t="shared" si="6"/>
        <v>3.1542617895838894E-3</v>
      </c>
      <c r="L40">
        <f t="shared" si="7"/>
        <v>2.4598159379107371E-3</v>
      </c>
      <c r="R40" s="9">
        <v>41791</v>
      </c>
      <c r="S40">
        <f t="shared" si="11"/>
        <v>9.0267020876335837E-3</v>
      </c>
      <c r="T40">
        <f t="shared" si="12"/>
        <v>3.4599259768592831E-3</v>
      </c>
      <c r="U40">
        <f t="shared" si="13"/>
        <v>4.2810326572909983E-3</v>
      </c>
      <c r="W40" s="25">
        <v>34790</v>
      </c>
      <c r="X40" s="6"/>
    </row>
    <row r="41" spans="1:24" x14ac:dyDescent="0.25">
      <c r="A41" s="9">
        <v>41760</v>
      </c>
      <c r="B41" s="10">
        <v>1394.7</v>
      </c>
      <c r="C41" s="10">
        <v>7069.8</v>
      </c>
      <c r="D41" s="10">
        <v>2357.9</v>
      </c>
      <c r="E41" s="9">
        <v>41760</v>
      </c>
      <c r="F41">
        <f t="shared" si="2"/>
        <v>7.2598631085134271E-2</v>
      </c>
      <c r="G41">
        <f t="shared" si="3"/>
        <v>2.0600251187365536E-2</v>
      </c>
      <c r="H41">
        <f t="shared" si="4"/>
        <v>2.0735930735930774E-2</v>
      </c>
      <c r="I41" s="9">
        <v>41760</v>
      </c>
      <c r="J41">
        <f t="shared" si="5"/>
        <v>1.0505723808143746E-2</v>
      </c>
      <c r="K41">
        <f t="shared" si="6"/>
        <v>2.0978029766123576E-3</v>
      </c>
      <c r="L41">
        <f t="shared" si="7"/>
        <v>-2.7069322843971113E-3</v>
      </c>
      <c r="R41" s="9">
        <v>41760</v>
      </c>
      <c r="S41">
        <f t="shared" si="11"/>
        <v>6.3917509581900532E-3</v>
      </c>
      <c r="T41">
        <f t="shared" si="12"/>
        <v>2.1971944618350181E-3</v>
      </c>
      <c r="U41">
        <f t="shared" si="13"/>
        <v>1.0881091920591078E-3</v>
      </c>
      <c r="W41" s="25">
        <v>34820</v>
      </c>
      <c r="X41" s="6"/>
    </row>
    <row r="42" spans="1:24" x14ac:dyDescent="0.25">
      <c r="A42" s="9">
        <v>41730</v>
      </c>
      <c r="B42" s="10">
        <v>1380.2</v>
      </c>
      <c r="C42" s="10">
        <v>7055</v>
      </c>
      <c r="D42" s="10">
        <v>2364.3000000000002</v>
      </c>
      <c r="E42" s="9">
        <v>41730</v>
      </c>
      <c r="F42">
        <f t="shared" si="2"/>
        <v>6.2019082794706172E-2</v>
      </c>
      <c r="G42">
        <f t="shared" si="3"/>
        <v>1.922882445571308E-2</v>
      </c>
      <c r="H42">
        <f t="shared" si="4"/>
        <v>2.9254277132036165E-2</v>
      </c>
      <c r="I42" s="9">
        <v>41730</v>
      </c>
      <c r="J42">
        <f t="shared" si="5"/>
        <v>-7.8355258428580727E-3</v>
      </c>
      <c r="K42">
        <f t="shared" si="6"/>
        <v>1.0357989131206183E-3</v>
      </c>
      <c r="L42">
        <f t="shared" si="7"/>
        <v>5.3150778127391777E-3</v>
      </c>
      <c r="R42" s="9">
        <v>41730</v>
      </c>
      <c r="S42">
        <f t="shared" si="11"/>
        <v>3.5190662513285838E-3</v>
      </c>
      <c r="T42">
        <f t="shared" si="12"/>
        <v>2.0959545597722886E-3</v>
      </c>
      <c r="U42">
        <f t="shared" si="13"/>
        <v>1.6893204887509343E-3</v>
      </c>
      <c r="W42" s="25">
        <v>34851</v>
      </c>
      <c r="X42" s="6"/>
    </row>
    <row r="43" spans="1:24" x14ac:dyDescent="0.25">
      <c r="A43" s="9">
        <v>41699</v>
      </c>
      <c r="B43" s="10">
        <v>1391.1</v>
      </c>
      <c r="C43" s="10">
        <v>7047.7</v>
      </c>
      <c r="D43" s="10">
        <v>2351.8000000000002</v>
      </c>
      <c r="E43" s="9">
        <v>41699</v>
      </c>
      <c r="F43">
        <f t="shared" si="2"/>
        <v>7.8539308419910026E-2</v>
      </c>
      <c r="G43">
        <f t="shared" si="3"/>
        <v>1.7057507756692375E-2</v>
      </c>
      <c r="H43">
        <f t="shared" si="4"/>
        <v>2.4213918648201535E-2</v>
      </c>
      <c r="I43" s="9">
        <v>41699</v>
      </c>
      <c r="J43">
        <f t="shared" si="5"/>
        <v>3.2586104513064033E-2</v>
      </c>
      <c r="K43">
        <f t="shared" si="6"/>
        <v>2.5748264481619799E-3</v>
      </c>
      <c r="L43">
        <f t="shared" si="7"/>
        <v>2.1305607635929776E-3</v>
      </c>
      <c r="R43" s="9">
        <v>41699</v>
      </c>
      <c r="S43">
        <f t="shared" si="11"/>
        <v>1.1752100826116571E-2</v>
      </c>
      <c r="T43">
        <f t="shared" si="12"/>
        <v>1.9028094459649853E-3</v>
      </c>
      <c r="U43">
        <f t="shared" si="13"/>
        <v>1.5795687639783482E-3</v>
      </c>
      <c r="W43" s="25">
        <v>34881</v>
      </c>
      <c r="X43" s="6"/>
    </row>
    <row r="44" spans="1:24" x14ac:dyDescent="0.25">
      <c r="A44" s="9">
        <v>41671</v>
      </c>
      <c r="B44" s="10">
        <v>1347.2</v>
      </c>
      <c r="C44" s="10">
        <v>7029.6</v>
      </c>
      <c r="D44" s="10">
        <v>2346.8000000000002</v>
      </c>
      <c r="E44" s="9">
        <v>41671</v>
      </c>
      <c r="F44">
        <f t="shared" si="2"/>
        <v>3.3049612759757797E-2</v>
      </c>
      <c r="G44">
        <f t="shared" si="3"/>
        <v>1.6410983068492358E-2</v>
      </c>
      <c r="H44">
        <f t="shared" si="4"/>
        <v>1.8885946251031127E-2</v>
      </c>
      <c r="I44" s="9">
        <v>41671</v>
      </c>
      <c r="J44">
        <f t="shared" si="5"/>
        <v>2.4876378851274285E-2</v>
      </c>
      <c r="K44">
        <f t="shared" si="6"/>
        <v>1.4227584440713655E-4</v>
      </c>
      <c r="L44">
        <f t="shared" si="7"/>
        <v>4.6232876712329549E-3</v>
      </c>
      <c r="R44" s="9">
        <v>41671</v>
      </c>
      <c r="S44">
        <f t="shared" si="11"/>
        <v>1.6542319173826748E-2</v>
      </c>
      <c r="T44">
        <f t="shared" si="12"/>
        <v>1.2509670685632449E-3</v>
      </c>
      <c r="U44">
        <f t="shared" si="13"/>
        <v>4.0229754158550369E-3</v>
      </c>
      <c r="W44" s="25">
        <v>34912</v>
      </c>
      <c r="X44" s="6"/>
    </row>
    <row r="45" spans="1:24" x14ac:dyDescent="0.25">
      <c r="A45" s="9">
        <v>41640</v>
      </c>
      <c r="B45" s="10">
        <v>1314.5</v>
      </c>
      <c r="C45" s="10">
        <v>7028.6</v>
      </c>
      <c r="D45" s="10">
        <v>2336</v>
      </c>
      <c r="E45" s="9">
        <v>41640</v>
      </c>
      <c r="F45">
        <f t="shared" si="2"/>
        <v>1.3102119460500963E-2</v>
      </c>
      <c r="G45">
        <f t="shared" si="3"/>
        <v>1.7134091632659047E-2</v>
      </c>
      <c r="H45">
        <f t="shared" si="4"/>
        <v>1.4946124435175571E-2</v>
      </c>
      <c r="I45" s="23">
        <v>41640</v>
      </c>
      <c r="J45" s="24">
        <f t="shared" si="5"/>
        <v>-1.1059283779717157E-2</v>
      </c>
      <c r="K45" s="24">
        <f t="shared" si="6"/>
        <v>1.2393338936453123E-3</v>
      </c>
      <c r="L45" s="24">
        <f t="shared" si="7"/>
        <v>-5.153102508411017E-3</v>
      </c>
      <c r="M45" s="24"/>
      <c r="N45" s="24"/>
      <c r="O45" s="24"/>
      <c r="P45" s="24"/>
      <c r="Q45" s="24"/>
      <c r="R45" s="23">
        <v>41640</v>
      </c>
      <c r="S45">
        <f t="shared" si="11"/>
        <v>1.546773319487372E-2</v>
      </c>
      <c r="T45">
        <f t="shared" si="12"/>
        <v>1.3188120620714761E-3</v>
      </c>
      <c r="U45">
        <f t="shared" si="13"/>
        <v>5.3358197547163835E-4</v>
      </c>
      <c r="W45" s="25">
        <v>34943</v>
      </c>
      <c r="X45" s="6"/>
    </row>
    <row r="46" spans="1:24" x14ac:dyDescent="0.25">
      <c r="A46" s="9">
        <v>41609</v>
      </c>
      <c r="B46" s="10">
        <v>1329.2</v>
      </c>
      <c r="C46" s="10">
        <v>7019.9</v>
      </c>
      <c r="D46" s="10">
        <v>2348.1</v>
      </c>
      <c r="E46" s="9">
        <v>41609</v>
      </c>
      <c r="F46">
        <f t="shared" si="2"/>
        <v>3.0947025517722868E-2</v>
      </c>
      <c r="G46">
        <f t="shared" si="3"/>
        <v>1.437778163111959E-2</v>
      </c>
      <c r="H46">
        <f t="shared" si="4"/>
        <v>2.8695347410847279E-2</v>
      </c>
      <c r="I46" s="9">
        <v>41609</v>
      </c>
      <c r="J46">
        <f t="shared" si="5"/>
        <v>-9.833134684147829E-3</v>
      </c>
      <c r="K46">
        <f t="shared" si="6"/>
        <v>5.9865729720481463E-4</v>
      </c>
      <c r="L46">
        <f t="shared" si="7"/>
        <v>4.0193269765254596E-3</v>
      </c>
      <c r="R46" s="9">
        <v>41609</v>
      </c>
      <c r="S46">
        <f t="shared" si="11"/>
        <v>1.3279867958030996E-3</v>
      </c>
      <c r="T46">
        <f t="shared" si="12"/>
        <v>6.6008901175242107E-4</v>
      </c>
      <c r="U46">
        <f t="shared" si="13"/>
        <v>1.1631707131157991E-3</v>
      </c>
      <c r="W46" s="25">
        <v>34973</v>
      </c>
      <c r="X46" s="6"/>
    </row>
    <row r="47" spans="1:24" x14ac:dyDescent="0.25">
      <c r="A47" s="9">
        <v>41579</v>
      </c>
      <c r="B47" s="10">
        <v>1342.4</v>
      </c>
      <c r="C47" s="10">
        <v>7015.7</v>
      </c>
      <c r="D47" s="10">
        <v>2338.6999999999998</v>
      </c>
      <c r="E47" s="9">
        <v>41579</v>
      </c>
      <c r="F47">
        <f t="shared" si="2"/>
        <v>5.8424662934637023E-2</v>
      </c>
      <c r="G47">
        <f t="shared" si="3"/>
        <v>1.34779845140414E-2</v>
      </c>
      <c r="H47">
        <f t="shared" si="4"/>
        <v>2.7819284521402709E-2</v>
      </c>
      <c r="I47" s="9">
        <v>41579</v>
      </c>
      <c r="J47">
        <f t="shared" si="5"/>
        <v>1.1528897596262666E-2</v>
      </c>
      <c r="K47">
        <f t="shared" si="6"/>
        <v>4.9274490424419002E-3</v>
      </c>
      <c r="L47">
        <f t="shared" si="7"/>
        <v>2.8730703259004365E-3</v>
      </c>
      <c r="R47" s="9">
        <v>41579</v>
      </c>
      <c r="S47">
        <f t="shared" si="11"/>
        <v>-3.121173622534106E-3</v>
      </c>
      <c r="T47">
        <f t="shared" si="12"/>
        <v>2.2551467444306759E-3</v>
      </c>
      <c r="U47">
        <f t="shared" si="13"/>
        <v>5.7976493133829303E-4</v>
      </c>
      <c r="W47" s="25">
        <v>35004</v>
      </c>
      <c r="X47" s="6"/>
    </row>
    <row r="48" spans="1:24" x14ac:dyDescent="0.25">
      <c r="A48" s="9">
        <v>41548</v>
      </c>
      <c r="B48" s="10">
        <v>1327.1</v>
      </c>
      <c r="C48" s="10">
        <v>6981.3</v>
      </c>
      <c r="D48" s="10">
        <v>2332</v>
      </c>
      <c r="E48" s="9">
        <v>41548</v>
      </c>
      <c r="F48">
        <f t="shared" si="2"/>
        <v>6.8174500965872353E-2</v>
      </c>
      <c r="G48">
        <f t="shared" si="3"/>
        <v>9.8215060606938048E-3</v>
      </c>
      <c r="H48">
        <f t="shared" si="4"/>
        <v>2.2807017543859651E-2</v>
      </c>
      <c r="I48" s="9">
        <v>41548</v>
      </c>
      <c r="J48">
        <f t="shared" si="5"/>
        <v>7.6689445709946158E-3</v>
      </c>
      <c r="K48">
        <f t="shared" si="6"/>
        <v>2.0812998794281449E-3</v>
      </c>
      <c r="L48">
        <f t="shared" si="7"/>
        <v>-4.2879807898421618E-5</v>
      </c>
      <c r="R48" s="9">
        <v>41548</v>
      </c>
      <c r="S48">
        <f t="shared" si="11"/>
        <v>3.1215691610364839E-3</v>
      </c>
      <c r="T48">
        <f t="shared" si="12"/>
        <v>2.535802073024953E-3</v>
      </c>
      <c r="U48">
        <f t="shared" si="13"/>
        <v>2.2831724981758248E-3</v>
      </c>
      <c r="W48" s="25">
        <v>35034</v>
      </c>
      <c r="X48" s="6"/>
    </row>
    <row r="49" spans="1:24" x14ac:dyDescent="0.25">
      <c r="A49" s="9">
        <v>41518</v>
      </c>
      <c r="B49" s="10">
        <v>1317</v>
      </c>
      <c r="C49" s="10">
        <v>6966.8</v>
      </c>
      <c r="D49" s="10">
        <v>2332.1</v>
      </c>
      <c r="E49" s="9">
        <v>41518</v>
      </c>
      <c r="F49">
        <f t="shared" si="2"/>
        <v>4.5238095238095237E-2</v>
      </c>
      <c r="G49">
        <f t="shared" si="3"/>
        <v>7.7970171707967056E-3</v>
      </c>
      <c r="H49">
        <f t="shared" si="4"/>
        <v>2.1954425942155964E-2</v>
      </c>
      <c r="I49" s="9">
        <v>41518</v>
      </c>
      <c r="J49">
        <f t="shared" si="5"/>
        <v>-9.1033227127905133E-4</v>
      </c>
      <c r="K49">
        <f t="shared" si="6"/>
        <v>1.5238204766970995E-3</v>
      </c>
      <c r="L49">
        <f t="shared" si="7"/>
        <v>1.1493754337265788E-2</v>
      </c>
      <c r="R49" s="9">
        <v>41518</v>
      </c>
      <c r="S49">
        <f t="shared" si="11"/>
        <v>6.0958366319927432E-3</v>
      </c>
      <c r="T49">
        <f t="shared" si="12"/>
        <v>2.8441897995223815E-3</v>
      </c>
      <c r="U49">
        <f t="shared" si="13"/>
        <v>4.7746482850892676E-3</v>
      </c>
      <c r="W49" s="25">
        <v>35065</v>
      </c>
      <c r="X49" s="6"/>
    </row>
    <row r="50" spans="1:24" x14ac:dyDescent="0.25">
      <c r="A50" s="9">
        <v>41487</v>
      </c>
      <c r="B50" s="10">
        <v>1318.2</v>
      </c>
      <c r="C50" s="10">
        <v>6956.2</v>
      </c>
      <c r="D50" s="10">
        <v>2305.6</v>
      </c>
      <c r="E50" s="9">
        <v>41487</v>
      </c>
      <c r="F50">
        <f t="shared" si="2"/>
        <v>6.5987384764677456E-2</v>
      </c>
      <c r="G50">
        <f t="shared" si="3"/>
        <v>8.6858170323216265E-3</v>
      </c>
      <c r="H50">
        <f t="shared" si="4"/>
        <v>1.0651821329943334E-2</v>
      </c>
      <c r="I50" s="9">
        <v>41487</v>
      </c>
      <c r="J50">
        <f t="shared" si="5"/>
        <v>1.9762845849803411E-3</v>
      </c>
      <c r="K50">
        <f t="shared" si="6"/>
        <v>3.2739597605826519E-3</v>
      </c>
      <c r="L50">
        <f t="shared" si="7"/>
        <v>-6.1640587956378213E-3</v>
      </c>
      <c r="R50" s="9">
        <v>41487</v>
      </c>
      <c r="S50">
        <f t="shared" si="11"/>
        <v>2.9116322948986354E-3</v>
      </c>
      <c r="T50">
        <f t="shared" si="12"/>
        <v>2.2930267055692988E-3</v>
      </c>
      <c r="U50">
        <f t="shared" si="13"/>
        <v>1.762271911243182E-3</v>
      </c>
      <c r="W50" s="25">
        <v>35096</v>
      </c>
      <c r="X50" s="6"/>
    </row>
    <row r="51" spans="1:24" x14ac:dyDescent="0.25">
      <c r="A51" s="9">
        <v>41456</v>
      </c>
      <c r="B51" s="10">
        <v>1315.6</v>
      </c>
      <c r="C51" s="10">
        <v>6933.5</v>
      </c>
      <c r="D51" s="10">
        <v>2319.9</v>
      </c>
      <c r="E51" s="9">
        <v>41456</v>
      </c>
      <c r="F51">
        <f t="shared" si="2"/>
        <v>6.9506544183399729E-2</v>
      </c>
      <c r="G51">
        <f t="shared" si="3"/>
        <v>1.9508670520231213E-3</v>
      </c>
      <c r="H51">
        <f t="shared" si="4"/>
        <v>1.7544629150401333E-2</v>
      </c>
      <c r="I51" s="9">
        <v>41456</v>
      </c>
      <c r="J51">
        <f t="shared" si="5"/>
        <v>2.8203369159233308E-3</v>
      </c>
      <c r="K51">
        <f t="shared" si="6"/>
        <v>-6.3419766788215981E-4</v>
      </c>
      <c r="L51">
        <f t="shared" si="7"/>
        <v>4.6771469403664558E-3</v>
      </c>
      <c r="R51" s="9">
        <v>41456</v>
      </c>
      <c r="S51">
        <f t="shared" si="11"/>
        <v>1.2954297432082069E-3</v>
      </c>
      <c r="T51">
        <f t="shared" si="12"/>
        <v>1.3878608564658638E-3</v>
      </c>
      <c r="U51">
        <f t="shared" si="13"/>
        <v>3.3356141606648072E-3</v>
      </c>
      <c r="W51" s="25">
        <v>35125</v>
      </c>
      <c r="X51" s="6"/>
    </row>
    <row r="52" spans="1:24" x14ac:dyDescent="0.25">
      <c r="A52" s="9">
        <v>41426</v>
      </c>
      <c r="B52" s="10">
        <v>1311.9</v>
      </c>
      <c r="C52" s="10">
        <v>6937.9</v>
      </c>
      <c r="D52" s="10">
        <v>2309.1</v>
      </c>
      <c r="E52" s="9">
        <v>41426</v>
      </c>
      <c r="F52">
        <f t="shared" si="2"/>
        <v>7.453517896633631E-2</v>
      </c>
      <c r="G52">
        <f t="shared" si="3"/>
        <v>4.560986910691533E-3</v>
      </c>
      <c r="H52">
        <f t="shared" si="4"/>
        <v>1.7045454545454464E-2</v>
      </c>
      <c r="I52" s="9">
        <v>41426</v>
      </c>
      <c r="J52">
        <f t="shared" si="5"/>
        <v>8.9210182265632067E-3</v>
      </c>
      <c r="K52">
        <f t="shared" si="6"/>
        <v>1.5590939931572046E-3</v>
      </c>
      <c r="L52">
        <f t="shared" si="7"/>
        <v>-3.8961038961042897E-4</v>
      </c>
      <c r="R52" s="9">
        <v>41426</v>
      </c>
      <c r="S52">
        <f t="shared" si="11"/>
        <v>4.5725465758222929E-3</v>
      </c>
      <c r="T52">
        <f t="shared" si="12"/>
        <v>1.399618695285899E-3</v>
      </c>
      <c r="U52">
        <f t="shared" si="13"/>
        <v>-6.2550741496059808E-4</v>
      </c>
      <c r="W52" s="25">
        <v>35156</v>
      </c>
      <c r="X52" s="6"/>
    </row>
    <row r="53" spans="1:24" x14ac:dyDescent="0.25">
      <c r="A53" s="9">
        <v>41395</v>
      </c>
      <c r="B53" s="10">
        <v>1300.3</v>
      </c>
      <c r="C53" s="10">
        <v>6927.1</v>
      </c>
      <c r="D53" s="10">
        <v>2310</v>
      </c>
      <c r="E53" s="9">
        <v>41395</v>
      </c>
      <c r="F53">
        <f t="shared" si="2"/>
        <v>6.512123197903015E-2</v>
      </c>
      <c r="G53">
        <f t="shared" si="3"/>
        <v>2.9826974589155669E-3</v>
      </c>
      <c r="H53">
        <f t="shared" si="4"/>
        <v>1.3246776032985269E-2</v>
      </c>
      <c r="I53" s="9">
        <v>41395</v>
      </c>
      <c r="J53">
        <f t="shared" si="5"/>
        <v>5.3862726992924407E-4</v>
      </c>
      <c r="K53">
        <f t="shared" si="6"/>
        <v>7.512388217109071E-4</v>
      </c>
      <c r="L53">
        <f t="shared" si="7"/>
        <v>5.6157764137391023E-3</v>
      </c>
      <c r="R53" s="9">
        <v>41395</v>
      </c>
      <c r="S53">
        <f t="shared" si="11"/>
        <v>4.093327470805261E-3</v>
      </c>
      <c r="T53">
        <f t="shared" si="12"/>
        <v>5.5871171566198392E-4</v>
      </c>
      <c r="U53">
        <f t="shared" si="13"/>
        <v>3.3011043214983761E-3</v>
      </c>
      <c r="W53" s="25">
        <v>35186</v>
      </c>
      <c r="X53" s="6"/>
    </row>
    <row r="54" spans="1:24" x14ac:dyDescent="0.25">
      <c r="A54" s="9">
        <v>41365</v>
      </c>
      <c r="B54" s="10">
        <v>1299.5999999999999</v>
      </c>
      <c r="C54" s="10">
        <v>6921.9</v>
      </c>
      <c r="D54" s="10">
        <v>2297.1</v>
      </c>
      <c r="E54" s="9">
        <v>41365</v>
      </c>
      <c r="F54">
        <f t="shared" si="2"/>
        <v>6.1244487996080357E-2</v>
      </c>
      <c r="G54">
        <f t="shared" si="3"/>
        <v>2.4475018102823516E-3</v>
      </c>
      <c r="H54">
        <f t="shared" si="4"/>
        <v>8.6502151576358204E-3</v>
      </c>
      <c r="I54" s="9">
        <v>41365</v>
      </c>
      <c r="J54">
        <f t="shared" si="5"/>
        <v>7.5980772212745811E-3</v>
      </c>
      <c r="K54">
        <f t="shared" si="6"/>
        <v>-1.0967602280107314E-3</v>
      </c>
      <c r="L54">
        <f t="shared" si="7"/>
        <v>3.9195192056445038E-4</v>
      </c>
      <c r="R54" s="9">
        <v>41365</v>
      </c>
      <c r="S54">
        <f t="shared" si="11"/>
        <v>5.6859075725890105E-3</v>
      </c>
      <c r="T54">
        <f t="shared" si="12"/>
        <v>4.0452419561912682E-4</v>
      </c>
      <c r="U54">
        <f t="shared" si="13"/>
        <v>1.8727059815643744E-3</v>
      </c>
      <c r="W54" s="25">
        <v>35217</v>
      </c>
      <c r="X54" s="6"/>
    </row>
    <row r="55" spans="1:24" x14ac:dyDescent="0.25">
      <c r="A55" s="9">
        <v>41334</v>
      </c>
      <c r="B55" s="10">
        <v>1289.8</v>
      </c>
      <c r="C55" s="10">
        <v>6929.5</v>
      </c>
      <c r="D55" s="10">
        <v>2296.1999999999998</v>
      </c>
      <c r="E55" s="9">
        <v>41334</v>
      </c>
      <c r="F55">
        <f t="shared" si="2"/>
        <v>5.6347256347256312E-2</v>
      </c>
      <c r="G55">
        <f t="shared" si="3"/>
        <v>4.9890501950660086E-3</v>
      </c>
      <c r="H55">
        <f t="shared" si="4"/>
        <v>9.0082172518346007E-3</v>
      </c>
      <c r="I55" s="9">
        <v>41334</v>
      </c>
      <c r="J55">
        <f t="shared" si="5"/>
        <v>-1.0965416762518177E-2</v>
      </c>
      <c r="K55">
        <f t="shared" si="6"/>
        <v>1.9375081331964019E-3</v>
      </c>
      <c r="L55">
        <f t="shared" si="7"/>
        <v>-3.0825337559155833E-3</v>
      </c>
      <c r="R55" s="9">
        <v>41334</v>
      </c>
      <c r="S55">
        <f t="shared" si="11"/>
        <v>-9.4290409043811722E-4</v>
      </c>
      <c r="T55">
        <f t="shared" si="12"/>
        <v>5.3066224229885925E-4</v>
      </c>
      <c r="U55">
        <f t="shared" si="13"/>
        <v>9.750648594626563E-4</v>
      </c>
      <c r="W55" s="25">
        <v>35247</v>
      </c>
      <c r="X55" s="6"/>
    </row>
    <row r="56" spans="1:24" x14ac:dyDescent="0.25">
      <c r="A56" s="9">
        <v>41306</v>
      </c>
      <c r="B56" s="10">
        <v>1304.0999999999999</v>
      </c>
      <c r="C56" s="10">
        <v>6916.1</v>
      </c>
      <c r="D56" s="10">
        <v>2303.3000000000002</v>
      </c>
      <c r="E56" s="9">
        <v>41306</v>
      </c>
      <c r="F56">
        <f t="shared" si="2"/>
        <v>7.1745562130177479E-2</v>
      </c>
      <c r="G56">
        <f t="shared" si="3"/>
        <v>7.2347383195149823E-4</v>
      </c>
      <c r="H56">
        <f t="shared" si="4"/>
        <v>1.1594712108568708E-2</v>
      </c>
      <c r="I56" s="9">
        <v>41306</v>
      </c>
      <c r="J56">
        <f t="shared" si="5"/>
        <v>5.0867052023120685E-3</v>
      </c>
      <c r="K56">
        <f t="shared" si="6"/>
        <v>8.5381030939778093E-4</v>
      </c>
      <c r="L56">
        <f t="shared" si="7"/>
        <v>7.3861661452914187E-4</v>
      </c>
      <c r="R56" s="9">
        <v>41306</v>
      </c>
      <c r="S56">
        <f t="shared" si="11"/>
        <v>5.7312188702282401E-4</v>
      </c>
      <c r="T56">
        <f t="shared" si="12"/>
        <v>5.6485273819448375E-4</v>
      </c>
      <c r="U56">
        <f t="shared" si="13"/>
        <v>-6.5065507360733039E-4</v>
      </c>
      <c r="W56" s="25">
        <v>35278</v>
      </c>
      <c r="X56" s="6"/>
    </row>
    <row r="57" spans="1:24" x14ac:dyDescent="0.25">
      <c r="A57" s="9">
        <v>41275</v>
      </c>
      <c r="B57" s="10">
        <v>1297.5</v>
      </c>
      <c r="C57" s="10">
        <v>6910.2</v>
      </c>
      <c r="D57" s="10">
        <v>2301.6</v>
      </c>
      <c r="E57" s="9">
        <v>41275</v>
      </c>
      <c r="F57">
        <f t="shared" si="2"/>
        <v>7.8015952143569378E-2</v>
      </c>
      <c r="G57">
        <f t="shared" si="3"/>
        <v>3.2375615209280307E-3</v>
      </c>
      <c r="H57">
        <f t="shared" si="4"/>
        <v>1.4367562802996874E-2</v>
      </c>
      <c r="I57" s="9">
        <v>41275</v>
      </c>
      <c r="J57">
        <f t="shared" si="5"/>
        <v>6.3600403319631158E-3</v>
      </c>
      <c r="K57">
        <f t="shared" si="6"/>
        <v>-1.4739032425871075E-3</v>
      </c>
      <c r="L57">
        <f t="shared" si="7"/>
        <v>8.3238412336808908E-3</v>
      </c>
      <c r="R57" s="9">
        <v>41275</v>
      </c>
      <c r="S57">
        <f t="shared" si="11"/>
        <v>1.6044292391900229E-4</v>
      </c>
      <c r="T57">
        <f t="shared" si="12"/>
        <v>4.3913840000235843E-4</v>
      </c>
      <c r="U57">
        <f t="shared" si="13"/>
        <v>1.9933080307648165E-3</v>
      </c>
      <c r="W57" s="25">
        <v>35309</v>
      </c>
      <c r="X57" s="6"/>
    </row>
    <row r="58" spans="1:24" x14ac:dyDescent="0.25">
      <c r="A58" s="9">
        <v>41244</v>
      </c>
      <c r="B58" s="10">
        <v>1289.3</v>
      </c>
      <c r="C58" s="10">
        <v>6920.4</v>
      </c>
      <c r="D58" s="10">
        <v>2282.6</v>
      </c>
      <c r="E58" s="9">
        <v>41244</v>
      </c>
      <c r="F58">
        <f t="shared" si="2"/>
        <v>8.7191162829918081E-2</v>
      </c>
      <c r="G58">
        <f t="shared" si="3"/>
        <v>6.3694267515922503E-3</v>
      </c>
      <c r="H58">
        <f t="shared" si="4"/>
        <v>1.3003150934185295E-2</v>
      </c>
      <c r="I58" s="9">
        <v>41244</v>
      </c>
      <c r="J58">
        <f t="shared" si="5"/>
        <v>1.6557596783095482E-2</v>
      </c>
      <c r="K58">
        <f t="shared" si="6"/>
        <v>-2.8891713856465966E-4</v>
      </c>
      <c r="L58">
        <f t="shared" si="7"/>
        <v>3.1642788081215688E-3</v>
      </c>
      <c r="R58" s="9">
        <v>41244</v>
      </c>
      <c r="S58">
        <f t="shared" si="11"/>
        <v>9.3347807724568892E-3</v>
      </c>
      <c r="T58">
        <f t="shared" si="12"/>
        <v>-3.0300335725132877E-4</v>
      </c>
      <c r="U58">
        <f t="shared" si="13"/>
        <v>4.0755788854438674E-3</v>
      </c>
      <c r="W58" s="25">
        <v>35339</v>
      </c>
      <c r="X58" s="6"/>
    </row>
    <row r="59" spans="1:24" x14ac:dyDescent="0.25">
      <c r="A59" s="9">
        <v>41214</v>
      </c>
      <c r="B59" s="10">
        <v>1268.3</v>
      </c>
      <c r="C59" s="10">
        <v>6922.4</v>
      </c>
      <c r="D59" s="10">
        <v>2275.4</v>
      </c>
      <c r="E59" s="9">
        <v>41214</v>
      </c>
      <c r="F59">
        <f t="shared" si="2"/>
        <v>7.7112526539278095E-2</v>
      </c>
      <c r="G59">
        <f t="shared" si="3"/>
        <v>6.6602681557745499E-3</v>
      </c>
      <c r="H59">
        <f t="shared" si="4"/>
        <v>5.168529398772043E-3</v>
      </c>
      <c r="I59" s="9">
        <v>41214</v>
      </c>
      <c r="J59">
        <f t="shared" si="5"/>
        <v>2.084674822923363E-2</v>
      </c>
      <c r="K59">
        <f t="shared" si="6"/>
        <v>1.3018196545838518E-3</v>
      </c>
      <c r="L59">
        <f t="shared" si="7"/>
        <v>-2.0175438596490829E-3</v>
      </c>
      <c r="R59" s="9">
        <v>41214</v>
      </c>
      <c r="S59">
        <f t="shared" si="11"/>
        <v>1.458812844809741E-2</v>
      </c>
      <c r="T59">
        <f t="shared" si="12"/>
        <v>-1.5366690885597174E-4</v>
      </c>
      <c r="U59">
        <f t="shared" si="13"/>
        <v>3.1568587273844589E-3</v>
      </c>
      <c r="W59" s="25">
        <v>35370</v>
      </c>
      <c r="X59" s="6"/>
    </row>
    <row r="60" spans="1:24" x14ac:dyDescent="0.25">
      <c r="A60" s="9">
        <v>41183</v>
      </c>
      <c r="B60" s="10">
        <v>1242.4000000000001</v>
      </c>
      <c r="C60" s="10">
        <v>6913.4</v>
      </c>
      <c r="D60" s="10">
        <v>2280</v>
      </c>
      <c r="E60" s="9">
        <v>41183</v>
      </c>
      <c r="F60">
        <f t="shared" si="2"/>
        <v>5.1811716898069793E-2</v>
      </c>
      <c r="G60">
        <f t="shared" si="3"/>
        <v>4.8546511627906444E-3</v>
      </c>
      <c r="H60">
        <f t="shared" si="4"/>
        <v>4.4052863436123352E-3</v>
      </c>
      <c r="I60" s="9">
        <v>41183</v>
      </c>
      <c r="J60">
        <f t="shared" si="5"/>
        <v>-1.3968253968253895E-2</v>
      </c>
      <c r="K60">
        <f t="shared" si="6"/>
        <v>7.2328545183642185E-5</v>
      </c>
      <c r="L60">
        <f t="shared" si="7"/>
        <v>-8.7642418930762491E-4</v>
      </c>
      <c r="R60" s="9">
        <v>41183</v>
      </c>
      <c r="S60">
        <f t="shared" si="11"/>
        <v>7.8120303480250742E-3</v>
      </c>
      <c r="T60">
        <f t="shared" si="12"/>
        <v>3.6174368706761145E-4</v>
      </c>
      <c r="U60">
        <f t="shared" si="13"/>
        <v>9.0103586388286968E-5</v>
      </c>
      <c r="W60" s="25">
        <v>35400</v>
      </c>
      <c r="X60" s="6"/>
    </row>
    <row r="61" spans="1:24" x14ac:dyDescent="0.25">
      <c r="A61" s="9">
        <v>41153</v>
      </c>
      <c r="B61" s="10">
        <v>1260</v>
      </c>
      <c r="C61" s="10">
        <v>6912.9</v>
      </c>
      <c r="D61" s="10">
        <v>2282</v>
      </c>
      <c r="E61" s="9">
        <v>41153</v>
      </c>
      <c r="F61">
        <f t="shared" si="2"/>
        <v>8.4617371094086208E-2</v>
      </c>
      <c r="G61">
        <f t="shared" si="3"/>
        <v>4.4315936301290246E-3</v>
      </c>
      <c r="H61">
        <f t="shared" si="4"/>
        <v>1.0807937632884519E-2</v>
      </c>
      <c r="I61" s="9">
        <v>41153</v>
      </c>
      <c r="J61">
        <f t="shared" si="5"/>
        <v>1.8922852983988429E-2</v>
      </c>
      <c r="K61">
        <f t="shared" si="6"/>
        <v>2.4070878587067637E-3</v>
      </c>
      <c r="L61">
        <f t="shared" si="7"/>
        <v>3.0684258975137777E-4</v>
      </c>
      <c r="R61" s="9">
        <v>41153</v>
      </c>
      <c r="S61">
        <f t="shared" si="11"/>
        <v>8.6004490816560548E-3</v>
      </c>
      <c r="T61">
        <f t="shared" si="12"/>
        <v>1.2604120194914194E-3</v>
      </c>
      <c r="U61">
        <f t="shared" si="13"/>
        <v>-8.6237515306844331E-4</v>
      </c>
      <c r="W61" s="25">
        <v>35431</v>
      </c>
      <c r="X61" s="6"/>
    </row>
    <row r="62" spans="1:24" x14ac:dyDescent="0.25">
      <c r="A62" s="9">
        <v>41122</v>
      </c>
      <c r="B62" s="10">
        <v>1236.5999999999999</v>
      </c>
      <c r="C62" s="10">
        <v>6896.3</v>
      </c>
      <c r="D62" s="10">
        <v>2281.3000000000002</v>
      </c>
      <c r="E62" s="9">
        <v>41122</v>
      </c>
      <c r="F62">
        <f t="shared" si="2"/>
        <v>8.4832002807263635E-2</v>
      </c>
      <c r="G62">
        <f t="shared" si="3"/>
        <v>2.8502043131153555E-3</v>
      </c>
      <c r="H62">
        <f t="shared" si="4"/>
        <v>1.0632171177955963E-2</v>
      </c>
      <c r="I62" s="9">
        <v>41122</v>
      </c>
      <c r="J62">
        <f t="shared" si="5"/>
        <v>5.2841232420128446E-3</v>
      </c>
      <c r="K62">
        <f t="shared" si="6"/>
        <v>-3.4248554913294533E-3</v>
      </c>
      <c r="L62">
        <f t="shared" si="7"/>
        <v>6.1406202026408649E-4</v>
      </c>
      <c r="R62" s="9">
        <v>41122</v>
      </c>
      <c r="S62">
        <f t="shared" si="11"/>
        <v>3.412907419249126E-3</v>
      </c>
      <c r="T62">
        <f t="shared" si="12"/>
        <v>-3.1514636247968248E-4</v>
      </c>
      <c r="U62">
        <f t="shared" si="13"/>
        <v>1.4826806902613131E-5</v>
      </c>
      <c r="W62" s="25">
        <v>35462</v>
      </c>
      <c r="X62" s="6"/>
    </row>
    <row r="63" spans="1:24" x14ac:dyDescent="0.25">
      <c r="A63" s="9">
        <v>41091</v>
      </c>
      <c r="B63" s="10">
        <v>1230.0999999999999</v>
      </c>
      <c r="C63" s="10">
        <v>6920</v>
      </c>
      <c r="D63" s="10">
        <v>2279.9</v>
      </c>
      <c r="E63" s="9">
        <v>41091</v>
      </c>
      <c r="F63">
        <f t="shared" si="2"/>
        <v>7.4980337324128246E-2</v>
      </c>
      <c r="G63">
        <f t="shared" si="3"/>
        <v>7.1460798439797356E-3</v>
      </c>
      <c r="H63">
        <f t="shared" si="4"/>
        <v>6.8895464381927779E-3</v>
      </c>
      <c r="I63" s="9">
        <v>41091</v>
      </c>
      <c r="J63">
        <f t="shared" si="5"/>
        <v>7.5354246867063782E-3</v>
      </c>
      <c r="K63">
        <f t="shared" si="6"/>
        <v>1.9691879995367145E-3</v>
      </c>
      <c r="L63">
        <f t="shared" si="7"/>
        <v>4.1842847075405218E-3</v>
      </c>
      <c r="R63" s="9">
        <v>41091</v>
      </c>
      <c r="S63">
        <f t="shared" si="11"/>
        <v>1.0580800304235883E-2</v>
      </c>
      <c r="T63">
        <f t="shared" si="12"/>
        <v>3.1714012230467495E-4</v>
      </c>
      <c r="U63">
        <f t="shared" si="13"/>
        <v>1.701729772518662E-3</v>
      </c>
      <c r="W63" s="25">
        <v>35490</v>
      </c>
      <c r="X63" s="6"/>
    </row>
    <row r="64" spans="1:24" x14ac:dyDescent="0.25">
      <c r="A64" s="9">
        <v>41061</v>
      </c>
      <c r="B64" s="10">
        <v>1220.9000000000001</v>
      </c>
      <c r="C64" s="10">
        <v>6906.4</v>
      </c>
      <c r="D64" s="10">
        <v>2270.4</v>
      </c>
      <c r="E64" s="9">
        <v>41061</v>
      </c>
      <c r="F64">
        <f t="shared" si="2"/>
        <v>8.3414677433667581E-2</v>
      </c>
      <c r="G64">
        <f t="shared" si="3"/>
        <v>8.1011253995825379E-3</v>
      </c>
      <c r="H64">
        <f t="shared" si="4"/>
        <v>-3.5223670306433919E-4</v>
      </c>
      <c r="I64" s="9">
        <v>41061</v>
      </c>
      <c r="J64">
        <f t="shared" si="5"/>
        <v>8.191349934480376E-5</v>
      </c>
      <c r="K64">
        <f t="shared" si="6"/>
        <v>-1.4479113878283327E-5</v>
      </c>
      <c r="L64">
        <f t="shared" si="7"/>
        <v>-4.1231686990087241E-3</v>
      </c>
      <c r="R64" s="9">
        <v>41061</v>
      </c>
      <c r="S64">
        <f t="shared" si="11"/>
        <v>4.3004871426880094E-3</v>
      </c>
      <c r="T64">
        <f t="shared" si="12"/>
        <v>-4.9004886855700733E-4</v>
      </c>
      <c r="U64">
        <f t="shared" si="13"/>
        <v>2.2505934293196145E-4</v>
      </c>
      <c r="W64" s="25">
        <v>35521</v>
      </c>
      <c r="X64" s="6"/>
    </row>
    <row r="65" spans="1:24" x14ac:dyDescent="0.25">
      <c r="A65" s="9">
        <v>41030</v>
      </c>
      <c r="B65" s="10">
        <v>1220.8</v>
      </c>
      <c r="C65" s="10">
        <v>6906.5</v>
      </c>
      <c r="D65" s="10">
        <v>2279.8000000000002</v>
      </c>
      <c r="E65" s="9">
        <v>41030</v>
      </c>
      <c r="F65">
        <f t="shared" si="2"/>
        <v>7.8731112485640992E-2</v>
      </c>
      <c r="G65">
        <f t="shared" si="3"/>
        <v>9.5008404589636778E-3</v>
      </c>
      <c r="H65">
        <f t="shared" si="4"/>
        <v>9.6545615589017642E-3</v>
      </c>
      <c r="I65" s="9">
        <v>41030</v>
      </c>
      <c r="J65">
        <f t="shared" si="5"/>
        <v>-3.1030540584680343E-3</v>
      </c>
      <c r="K65">
        <f t="shared" si="6"/>
        <v>2.1723388848660392E-4</v>
      </c>
      <c r="L65">
        <f t="shared" si="7"/>
        <v>1.0538333186967993E-3</v>
      </c>
      <c r="R65" s="9">
        <v>41030</v>
      </c>
      <c r="S65">
        <f t="shared" si="11"/>
        <v>1.5047613758610492E-3</v>
      </c>
      <c r="T65">
        <f t="shared" si="12"/>
        <v>7.2398092471501164E-4</v>
      </c>
      <c r="U65">
        <f t="shared" si="13"/>
        <v>3.7164977574286566E-4</v>
      </c>
      <c r="W65" s="25">
        <v>35551</v>
      </c>
      <c r="X65" s="6"/>
    </row>
    <row r="66" spans="1:24" x14ac:dyDescent="0.25">
      <c r="A66" s="9">
        <v>41000</v>
      </c>
      <c r="B66" s="10">
        <v>1224.5999999999999</v>
      </c>
      <c r="C66" s="10">
        <v>6905</v>
      </c>
      <c r="D66" s="10">
        <v>2277.4</v>
      </c>
      <c r="E66" s="9">
        <v>41000</v>
      </c>
      <c r="F66">
        <f t="shared" si="2"/>
        <v>7.0454545454545381E-2</v>
      </c>
      <c r="G66">
        <f t="shared" si="3"/>
        <v>1.1677142396671182E-2</v>
      </c>
      <c r="H66">
        <f t="shared" si="4"/>
        <v>4.3217498677016151E-3</v>
      </c>
      <c r="I66" s="9">
        <v>41000</v>
      </c>
      <c r="J66">
        <f t="shared" si="5"/>
        <v>2.9484029484028737E-3</v>
      </c>
      <c r="K66">
        <f t="shared" si="6"/>
        <v>1.4358022363707033E-3</v>
      </c>
      <c r="L66">
        <f t="shared" si="7"/>
        <v>7.4702289405469656E-4</v>
      </c>
      <c r="R66" s="9">
        <v>41000</v>
      </c>
      <c r="S66">
        <f t="shared" si="11"/>
        <v>-2.4245870240118966E-5</v>
      </c>
      <c r="T66">
        <f t="shared" si="12"/>
        <v>5.4618567032634123E-4</v>
      </c>
      <c r="U66">
        <f t="shared" si="13"/>
        <v>-7.7410416208574268E-4</v>
      </c>
      <c r="W66" s="25">
        <v>35582</v>
      </c>
      <c r="X66" s="6"/>
    </row>
    <row r="67" spans="1:24" x14ac:dyDescent="0.25">
      <c r="A67" s="9">
        <v>40969</v>
      </c>
      <c r="B67" s="10">
        <v>1221</v>
      </c>
      <c r="C67" s="10">
        <v>6895.1</v>
      </c>
      <c r="D67" s="10">
        <v>2275.6999999999998</v>
      </c>
      <c r="E67" s="9">
        <v>40969</v>
      </c>
      <c r="F67">
        <f t="shared" ref="F67:F130" si="14">(B67-B79)/B79</f>
        <v>5.9436008676789588E-2</v>
      </c>
      <c r="G67">
        <f t="shared" ref="G67:G130" si="15">(C67-C79)/C79</f>
        <v>9.6497393545364827E-3</v>
      </c>
      <c r="H67">
        <f t="shared" ref="H67:H130" si="16">(D67-D79)/D79</f>
        <v>6.5015479876160184E-3</v>
      </c>
      <c r="I67" s="9">
        <v>40969</v>
      </c>
      <c r="J67">
        <f t="shared" ref="J67:J130" si="17">(B67-B68)/B68</f>
        <v>3.4516765285996431E-3</v>
      </c>
      <c r="K67">
        <f t="shared" ref="K67:K130" si="18">(C67-C68)/C68</f>
        <v>-2.3151162622447943E-3</v>
      </c>
      <c r="L67">
        <f t="shared" ref="L67:L130" si="19">(D67-D68)/D68</f>
        <v>-5.2703236857142293E-4</v>
      </c>
      <c r="R67" s="9">
        <v>40969</v>
      </c>
      <c r="S67">
        <f t="shared" si="11"/>
        <v>1.0990084728448276E-3</v>
      </c>
      <c r="T67">
        <f t="shared" si="12"/>
        <v>-2.2069337912916233E-4</v>
      </c>
      <c r="U67">
        <f t="shared" si="13"/>
        <v>4.2460794806002433E-4</v>
      </c>
      <c r="W67" s="25">
        <v>35612</v>
      </c>
      <c r="X67" s="6"/>
    </row>
    <row r="68" spans="1:24" x14ac:dyDescent="0.25">
      <c r="A68" s="9">
        <v>40940</v>
      </c>
      <c r="B68" s="10">
        <v>1216.8</v>
      </c>
      <c r="C68" s="10">
        <v>6911.1</v>
      </c>
      <c r="D68" s="10">
        <v>2276.9</v>
      </c>
      <c r="E68" s="9">
        <v>40940</v>
      </c>
      <c r="F68">
        <f t="shared" si="14"/>
        <v>7.0938215102974739E-2</v>
      </c>
      <c r="G68">
        <f t="shared" si="15"/>
        <v>1.5248336344806337E-2</v>
      </c>
      <c r="H68">
        <f t="shared" si="16"/>
        <v>4.0126995325866074E-3</v>
      </c>
      <c r="I68" s="9">
        <v>40940</v>
      </c>
      <c r="J68">
        <f t="shared" si="17"/>
        <v>1.0967098703888374E-2</v>
      </c>
      <c r="K68">
        <f t="shared" si="18"/>
        <v>3.3682254388130968E-3</v>
      </c>
      <c r="L68">
        <f t="shared" si="19"/>
        <v>3.4817100044072678E-3</v>
      </c>
      <c r="R68" s="9">
        <v>40940</v>
      </c>
      <c r="S68">
        <f t="shared" ref="S68:S99" si="20">AVERAGE(J66:J68)</f>
        <v>5.7890593936302968E-3</v>
      </c>
      <c r="T68">
        <f t="shared" ref="T68:T99" si="21">AVERAGE(K66:K68)</f>
        <v>8.2963713764633523E-4</v>
      </c>
      <c r="U68">
        <f t="shared" ref="U68:U99" si="22">AVERAGE(L66:L68)</f>
        <v>1.2339001766301805E-3</v>
      </c>
      <c r="W68" s="25">
        <v>35643</v>
      </c>
      <c r="X68" s="6"/>
    </row>
    <row r="69" spans="1:24" x14ac:dyDescent="0.25">
      <c r="A69" s="9">
        <v>40909</v>
      </c>
      <c r="B69" s="10">
        <v>1203.5999999999999</v>
      </c>
      <c r="C69" s="10">
        <v>6887.9</v>
      </c>
      <c r="D69" s="10">
        <v>2269</v>
      </c>
      <c r="E69" s="9">
        <v>40909</v>
      </c>
      <c r="F69">
        <f t="shared" si="14"/>
        <v>5.8947738870314979E-2</v>
      </c>
      <c r="G69">
        <f t="shared" si="15"/>
        <v>1.3000955952643523E-2</v>
      </c>
      <c r="H69">
        <f t="shared" si="16"/>
        <v>1.1471937875043722E-3</v>
      </c>
      <c r="I69" s="9">
        <v>40909</v>
      </c>
      <c r="J69">
        <f t="shared" si="17"/>
        <v>1.4925373134328204E-2</v>
      </c>
      <c r="K69">
        <f t="shared" si="18"/>
        <v>1.6432539336298858E-3</v>
      </c>
      <c r="L69">
        <f t="shared" si="19"/>
        <v>6.9675586916965416E-3</v>
      </c>
      <c r="R69" s="9">
        <v>40909</v>
      </c>
      <c r="S69">
        <f t="shared" si="20"/>
        <v>9.7813827889387406E-3</v>
      </c>
      <c r="T69">
        <f t="shared" si="21"/>
        <v>8.987877033993962E-4</v>
      </c>
      <c r="U69">
        <f t="shared" si="22"/>
        <v>3.3074121091774627E-3</v>
      </c>
      <c r="W69" s="25">
        <v>35674</v>
      </c>
      <c r="X69" s="6"/>
    </row>
    <row r="70" spans="1:24" x14ac:dyDescent="0.25">
      <c r="A70" s="9">
        <v>40878</v>
      </c>
      <c r="B70" s="10">
        <v>1185.9000000000001</v>
      </c>
      <c r="C70" s="10">
        <v>6876.6</v>
      </c>
      <c r="D70" s="10">
        <v>2253.3000000000002</v>
      </c>
      <c r="E70" s="9">
        <v>40878</v>
      </c>
      <c r="F70">
        <f t="shared" si="14"/>
        <v>5.0491629019399409E-2</v>
      </c>
      <c r="G70">
        <f t="shared" si="15"/>
        <v>1.1071412818137736E-2</v>
      </c>
      <c r="H70">
        <f t="shared" si="16"/>
        <v>-1.8604651162789892E-3</v>
      </c>
      <c r="I70" s="9">
        <v>40878</v>
      </c>
      <c r="J70">
        <f t="shared" si="17"/>
        <v>7.1337579617835167E-3</v>
      </c>
      <c r="K70">
        <f t="shared" si="18"/>
        <v>0</v>
      </c>
      <c r="L70">
        <f t="shared" si="19"/>
        <v>-4.5942483544637704E-3</v>
      </c>
      <c r="R70" s="9">
        <v>40878</v>
      </c>
      <c r="S70">
        <f t="shared" si="20"/>
        <v>1.1008743266666699E-2</v>
      </c>
      <c r="T70">
        <f t="shared" si="21"/>
        <v>1.670493124147661E-3</v>
      </c>
      <c r="U70">
        <f t="shared" si="22"/>
        <v>1.9516734472133463E-3</v>
      </c>
      <c r="W70" s="25">
        <v>35704</v>
      </c>
      <c r="X70" s="6"/>
    </row>
    <row r="71" spans="1:24" x14ac:dyDescent="0.25">
      <c r="A71" s="9">
        <v>40848</v>
      </c>
      <c r="B71" s="10">
        <v>1177.5</v>
      </c>
      <c r="C71" s="10">
        <v>6876.6</v>
      </c>
      <c r="D71" s="10">
        <v>2263.6999999999998</v>
      </c>
      <c r="E71" s="9">
        <v>40848</v>
      </c>
      <c r="F71">
        <f t="shared" si="14"/>
        <v>4.5551411827384085E-2</v>
      </c>
      <c r="G71">
        <f t="shared" si="15"/>
        <v>1.2754050073637757E-2</v>
      </c>
      <c r="H71">
        <f t="shared" si="16"/>
        <v>1.5485355278293958E-3</v>
      </c>
      <c r="I71" s="9">
        <v>40848</v>
      </c>
      <c r="J71">
        <f t="shared" si="17"/>
        <v>-3.1324077209617723E-3</v>
      </c>
      <c r="K71">
        <f t="shared" si="18"/>
        <v>-4.9418604651157506E-4</v>
      </c>
      <c r="L71">
        <f t="shared" si="19"/>
        <v>-2.7753303964758512E-3</v>
      </c>
      <c r="R71" s="9">
        <v>40848</v>
      </c>
      <c r="S71">
        <f t="shared" si="20"/>
        <v>6.3089077917166487E-3</v>
      </c>
      <c r="T71">
        <f t="shared" si="21"/>
        <v>3.8302262903943692E-4</v>
      </c>
      <c r="U71">
        <f t="shared" si="22"/>
        <v>-1.3400668641435999E-4</v>
      </c>
      <c r="W71" s="25">
        <v>35735</v>
      </c>
      <c r="X71" s="6"/>
    </row>
    <row r="72" spans="1:24" x14ac:dyDescent="0.25">
      <c r="A72" s="9">
        <v>40817</v>
      </c>
      <c r="B72" s="10">
        <v>1181.2</v>
      </c>
      <c r="C72" s="10">
        <v>6880</v>
      </c>
      <c r="D72" s="10">
        <v>2270</v>
      </c>
      <c r="E72" s="9">
        <v>40817</v>
      </c>
      <c r="F72">
        <f t="shared" si="14"/>
        <v>4.7906316536550746E-2</v>
      </c>
      <c r="G72">
        <f t="shared" si="15"/>
        <v>1.6909069409956196E-2</v>
      </c>
      <c r="H72">
        <f t="shared" si="16"/>
        <v>1.0865692910580732E-2</v>
      </c>
      <c r="I72" s="9">
        <v>40817</v>
      </c>
      <c r="J72">
        <f t="shared" si="17"/>
        <v>1.6785745028837049E-2</v>
      </c>
      <c r="K72">
        <f t="shared" si="18"/>
        <v>-3.4871556433796876E-4</v>
      </c>
      <c r="L72">
        <f t="shared" si="19"/>
        <v>5.4925584691708417E-3</v>
      </c>
      <c r="R72" s="9">
        <v>40817</v>
      </c>
      <c r="S72">
        <f t="shared" si="20"/>
        <v>6.929031756552931E-3</v>
      </c>
      <c r="T72">
        <f t="shared" si="21"/>
        <v>-2.8096720361651457E-4</v>
      </c>
      <c r="U72">
        <f t="shared" si="22"/>
        <v>-6.2567342725625976E-4</v>
      </c>
      <c r="W72" s="25">
        <v>35765</v>
      </c>
      <c r="X72" s="6"/>
    </row>
    <row r="73" spans="1:24" x14ac:dyDescent="0.25">
      <c r="A73" s="9">
        <v>40787</v>
      </c>
      <c r="B73" s="10">
        <v>1161.7</v>
      </c>
      <c r="C73" s="10">
        <v>6882.4</v>
      </c>
      <c r="D73" s="10">
        <v>2257.6</v>
      </c>
      <c r="E73" s="9">
        <v>40787</v>
      </c>
      <c r="F73">
        <f t="shared" si="14"/>
        <v>5.7821890366053542E-2</v>
      </c>
      <c r="G73">
        <f t="shared" si="15"/>
        <v>1.923731951129206E-2</v>
      </c>
      <c r="H73">
        <f t="shared" si="16"/>
        <v>9.2087617344657619E-3</v>
      </c>
      <c r="I73" s="9">
        <v>40787</v>
      </c>
      <c r="J73">
        <f t="shared" si="17"/>
        <v>1.9124484603912584E-2</v>
      </c>
      <c r="K73">
        <f t="shared" si="18"/>
        <v>8.2888594820187272E-4</v>
      </c>
      <c r="L73">
        <f t="shared" si="19"/>
        <v>1.3290213972432869E-4</v>
      </c>
      <c r="R73" s="9">
        <v>40787</v>
      </c>
      <c r="S73">
        <f t="shared" si="20"/>
        <v>1.092594063726262E-2</v>
      </c>
      <c r="T73">
        <f t="shared" si="21"/>
        <v>-4.6718875492236783E-6</v>
      </c>
      <c r="U73">
        <f t="shared" si="22"/>
        <v>9.500434041397731E-4</v>
      </c>
      <c r="W73" s="25">
        <v>35796</v>
      </c>
      <c r="X73" s="6"/>
    </row>
    <row r="74" spans="1:24" x14ac:dyDescent="0.25">
      <c r="A74" s="9">
        <v>40756</v>
      </c>
      <c r="B74" s="10">
        <v>1139.9000000000001</v>
      </c>
      <c r="C74" s="10">
        <v>6876.7</v>
      </c>
      <c r="D74" s="10">
        <v>2257.3000000000002</v>
      </c>
      <c r="E74" s="9">
        <v>40756</v>
      </c>
      <c r="F74">
        <f t="shared" si="14"/>
        <v>4.1384980814909725E-2</v>
      </c>
      <c r="G74">
        <f t="shared" si="15"/>
        <v>1.8951517306780411E-2</v>
      </c>
      <c r="H74">
        <f t="shared" si="16"/>
        <v>1.1289816764482001E-2</v>
      </c>
      <c r="I74" s="9">
        <v>40756</v>
      </c>
      <c r="J74">
        <f t="shared" si="17"/>
        <v>-3.8451455038013317E-3</v>
      </c>
      <c r="K74">
        <f t="shared" si="18"/>
        <v>8.4413977790394009E-4</v>
      </c>
      <c r="L74">
        <f t="shared" si="19"/>
        <v>-3.0914631453429313E-3</v>
      </c>
      <c r="R74" s="9">
        <v>40756</v>
      </c>
      <c r="S74">
        <f t="shared" si="20"/>
        <v>1.0688361376316102E-2</v>
      </c>
      <c r="T74">
        <f t="shared" si="21"/>
        <v>4.4143672058928135E-4</v>
      </c>
      <c r="U74">
        <f t="shared" si="22"/>
        <v>8.4466582118407959E-4</v>
      </c>
      <c r="W74" s="25">
        <v>35827</v>
      </c>
      <c r="X74" s="6"/>
    </row>
    <row r="75" spans="1:24" x14ac:dyDescent="0.25">
      <c r="A75" s="9">
        <v>40725</v>
      </c>
      <c r="B75" s="10">
        <v>1144.3</v>
      </c>
      <c r="C75" s="10">
        <v>6870.9</v>
      </c>
      <c r="D75" s="10">
        <v>2264.3000000000002</v>
      </c>
      <c r="E75" s="9">
        <v>40725</v>
      </c>
      <c r="F75">
        <f t="shared" si="14"/>
        <v>5.1263206247129038E-2</v>
      </c>
      <c r="G75">
        <f t="shared" si="15"/>
        <v>2.0829928536407777E-2</v>
      </c>
      <c r="H75">
        <f t="shared" si="16"/>
        <v>2.5080356738648234E-2</v>
      </c>
      <c r="I75" s="9">
        <v>40725</v>
      </c>
      <c r="J75">
        <f t="shared" si="17"/>
        <v>1.5440589227083025E-2</v>
      </c>
      <c r="K75">
        <f t="shared" si="18"/>
        <v>2.9193244683180315E-3</v>
      </c>
      <c r="L75">
        <f t="shared" si="19"/>
        <v>-3.0380415639308018E-3</v>
      </c>
      <c r="R75" s="9">
        <v>40725</v>
      </c>
      <c r="S75">
        <f t="shared" si="20"/>
        <v>1.023997610906476E-2</v>
      </c>
      <c r="T75">
        <f t="shared" si="21"/>
        <v>1.5307833981412814E-3</v>
      </c>
      <c r="U75">
        <f t="shared" si="22"/>
        <v>-1.9988675231831349E-3</v>
      </c>
      <c r="W75" s="25">
        <v>35855</v>
      </c>
      <c r="X75" s="6"/>
    </row>
    <row r="76" spans="1:24" x14ac:dyDescent="0.25">
      <c r="A76" s="9">
        <v>40695</v>
      </c>
      <c r="B76" s="10">
        <v>1126.9000000000001</v>
      </c>
      <c r="C76" s="10">
        <v>6850.9</v>
      </c>
      <c r="D76" s="10">
        <v>2271.1999999999998</v>
      </c>
      <c r="E76" s="9">
        <v>40695</v>
      </c>
      <c r="F76">
        <f t="shared" si="14"/>
        <v>4.2364258625474223E-2</v>
      </c>
      <c r="G76">
        <f t="shared" si="15"/>
        <v>1.899393146120892E-2</v>
      </c>
      <c r="H76">
        <f t="shared" si="16"/>
        <v>2.4355042395814541E-2</v>
      </c>
      <c r="I76" s="9">
        <v>40695</v>
      </c>
      <c r="J76">
        <f t="shared" si="17"/>
        <v>-4.2414067332331483E-3</v>
      </c>
      <c r="K76">
        <f t="shared" si="18"/>
        <v>1.3739676971423864E-3</v>
      </c>
      <c r="L76">
        <f t="shared" si="19"/>
        <v>5.8458813108945165E-3</v>
      </c>
      <c r="R76" s="9">
        <v>40695</v>
      </c>
      <c r="S76">
        <f t="shared" si="20"/>
        <v>2.4513456633495152E-3</v>
      </c>
      <c r="T76">
        <f t="shared" si="21"/>
        <v>1.7124773144547862E-3</v>
      </c>
      <c r="U76">
        <f t="shared" si="22"/>
        <v>-9.4541132793072032E-5</v>
      </c>
      <c r="W76" s="25">
        <v>35886</v>
      </c>
      <c r="X76" s="6"/>
    </row>
    <row r="77" spans="1:24" x14ac:dyDescent="0.25">
      <c r="A77" s="9">
        <v>40664</v>
      </c>
      <c r="B77" s="10">
        <v>1131.7</v>
      </c>
      <c r="C77" s="10">
        <v>6841.5</v>
      </c>
      <c r="D77" s="10">
        <v>2258</v>
      </c>
      <c r="E77" s="9">
        <v>40664</v>
      </c>
      <c r="F77">
        <f t="shared" si="14"/>
        <v>5.2156935663815678E-2</v>
      </c>
      <c r="G77">
        <f t="shared" si="15"/>
        <v>1.8671550453388072E-2</v>
      </c>
      <c r="H77">
        <f t="shared" si="16"/>
        <v>2.1765690755237752E-2</v>
      </c>
      <c r="I77" s="9">
        <v>40664</v>
      </c>
      <c r="J77">
        <f t="shared" si="17"/>
        <v>-1.0751748251748213E-2</v>
      </c>
      <c r="K77">
        <f t="shared" si="18"/>
        <v>2.3735220429870947E-3</v>
      </c>
      <c r="L77">
        <f t="shared" si="19"/>
        <v>-4.2335508908096266E-3</v>
      </c>
      <c r="R77" s="9">
        <v>40664</v>
      </c>
      <c r="S77">
        <f t="shared" si="20"/>
        <v>1.4914474736722112E-4</v>
      </c>
      <c r="T77">
        <f t="shared" si="21"/>
        <v>2.2222714028158376E-3</v>
      </c>
      <c r="U77">
        <f t="shared" si="22"/>
        <v>-4.7523704794863729E-4</v>
      </c>
      <c r="W77" s="25">
        <v>35916</v>
      </c>
      <c r="X77" s="6"/>
    </row>
    <row r="78" spans="1:24" x14ac:dyDescent="0.25">
      <c r="A78" s="9">
        <v>40634</v>
      </c>
      <c r="B78" s="10">
        <v>1144</v>
      </c>
      <c r="C78" s="10">
        <v>6825.3</v>
      </c>
      <c r="D78" s="10">
        <v>2267.6</v>
      </c>
      <c r="E78" s="9">
        <v>40634</v>
      </c>
      <c r="F78">
        <f t="shared" si="14"/>
        <v>6.6965118448050698E-2</v>
      </c>
      <c r="G78">
        <f t="shared" si="15"/>
        <v>1.9965031307440616E-2</v>
      </c>
      <c r="H78">
        <f t="shared" si="16"/>
        <v>2.6481372504639899E-2</v>
      </c>
      <c r="I78" s="9">
        <v>40634</v>
      </c>
      <c r="J78">
        <f t="shared" si="17"/>
        <v>-7.37527114967462E-3</v>
      </c>
      <c r="K78">
        <f t="shared" si="18"/>
        <v>-5.7107713934276879E-4</v>
      </c>
      <c r="L78">
        <f t="shared" si="19"/>
        <v>2.9190623617867798E-3</v>
      </c>
      <c r="R78" s="9">
        <v>40634</v>
      </c>
      <c r="S78">
        <f t="shared" si="20"/>
        <v>-7.456142044885327E-3</v>
      </c>
      <c r="T78">
        <f t="shared" si="21"/>
        <v>1.0588042002622373E-3</v>
      </c>
      <c r="U78">
        <f t="shared" si="22"/>
        <v>1.5104642606238901E-3</v>
      </c>
      <c r="W78" s="25">
        <v>35947</v>
      </c>
      <c r="X78" s="6"/>
    </row>
    <row r="79" spans="1:24" x14ac:dyDescent="0.25">
      <c r="A79" s="9">
        <v>40603</v>
      </c>
      <c r="B79" s="10">
        <v>1152.5</v>
      </c>
      <c r="C79" s="10">
        <v>6829.2</v>
      </c>
      <c r="D79" s="10">
        <v>2261</v>
      </c>
      <c r="E79" s="9">
        <v>40603</v>
      </c>
      <c r="F79">
        <f t="shared" si="14"/>
        <v>7.0798104617671692E-2</v>
      </c>
      <c r="G79">
        <f t="shared" si="15"/>
        <v>2.3009167715261465E-2</v>
      </c>
      <c r="H79">
        <f t="shared" si="16"/>
        <v>2.3864511162432555E-2</v>
      </c>
      <c r="I79" s="9">
        <v>40603</v>
      </c>
      <c r="J79">
        <f t="shared" si="17"/>
        <v>1.4346065833479981E-2</v>
      </c>
      <c r="K79">
        <f t="shared" si="18"/>
        <v>3.217134546736538E-3</v>
      </c>
      <c r="L79">
        <f t="shared" si="19"/>
        <v>-2.9985007496252675E-3</v>
      </c>
      <c r="R79" s="9">
        <v>40603</v>
      </c>
      <c r="S79">
        <f t="shared" si="20"/>
        <v>-1.2603178559809508E-3</v>
      </c>
      <c r="T79">
        <f t="shared" si="21"/>
        <v>1.6731931501269548E-3</v>
      </c>
      <c r="U79">
        <f t="shared" si="22"/>
        <v>-1.4376630928827048E-3</v>
      </c>
      <c r="W79" s="25">
        <v>35977</v>
      </c>
      <c r="X79" s="6"/>
    </row>
    <row r="80" spans="1:24" x14ac:dyDescent="0.25">
      <c r="A80" s="9">
        <v>40575</v>
      </c>
      <c r="B80" s="10">
        <v>1136.2</v>
      </c>
      <c r="C80" s="10">
        <v>6807.3</v>
      </c>
      <c r="D80" s="10">
        <v>2267.8000000000002</v>
      </c>
      <c r="E80" s="9">
        <v>40575</v>
      </c>
      <c r="F80">
        <f t="shared" si="14"/>
        <v>0.10225067908420653</v>
      </c>
      <c r="G80">
        <f t="shared" si="15"/>
        <v>1.9575832010304616E-2</v>
      </c>
      <c r="H80">
        <f t="shared" si="16"/>
        <v>2.9227557411273527E-2</v>
      </c>
      <c r="I80" s="9">
        <v>40575</v>
      </c>
      <c r="J80">
        <f t="shared" si="17"/>
        <v>-3.5192679922564104E-4</v>
      </c>
      <c r="K80">
        <f t="shared" si="18"/>
        <v>1.147143172292107E-3</v>
      </c>
      <c r="L80">
        <f t="shared" si="19"/>
        <v>6.1771973173318519E-4</v>
      </c>
      <c r="R80" s="9">
        <v>40575</v>
      </c>
      <c r="S80">
        <f t="shared" si="20"/>
        <v>2.2062892948599066E-3</v>
      </c>
      <c r="T80">
        <f t="shared" si="21"/>
        <v>1.2644001932286253E-3</v>
      </c>
      <c r="U80">
        <f t="shared" si="22"/>
        <v>1.7942711463156584E-4</v>
      </c>
      <c r="W80" s="25">
        <v>36008</v>
      </c>
      <c r="X80" s="6"/>
    </row>
    <row r="81" spans="1:24" x14ac:dyDescent="0.25">
      <c r="A81" s="9">
        <v>40544</v>
      </c>
      <c r="B81" s="10">
        <v>1136.5999999999999</v>
      </c>
      <c r="C81" s="10">
        <v>6799.5</v>
      </c>
      <c r="D81" s="10">
        <v>2266.4</v>
      </c>
      <c r="E81" s="9">
        <v>40544</v>
      </c>
      <c r="F81">
        <f t="shared" si="14"/>
        <v>0.10531945930176015</v>
      </c>
      <c r="G81">
        <f t="shared" si="15"/>
        <v>2.1007267703765937E-2</v>
      </c>
      <c r="H81">
        <f t="shared" si="16"/>
        <v>3.3375889111800235E-2</v>
      </c>
      <c r="I81" s="9">
        <v>40544</v>
      </c>
      <c r="J81">
        <f t="shared" si="17"/>
        <v>6.8207990078836189E-3</v>
      </c>
      <c r="K81">
        <f t="shared" si="18"/>
        <v>-2.6465528648937436E-4</v>
      </c>
      <c r="L81">
        <f t="shared" si="19"/>
        <v>3.9424141749723552E-3</v>
      </c>
      <c r="R81" s="9">
        <v>40544</v>
      </c>
      <c r="S81">
        <f t="shared" si="20"/>
        <v>6.9383126807126523E-3</v>
      </c>
      <c r="T81">
        <f t="shared" si="21"/>
        <v>1.3665408108464235E-3</v>
      </c>
      <c r="U81">
        <f t="shared" si="22"/>
        <v>5.2054438569342431E-4</v>
      </c>
      <c r="W81" s="25">
        <v>36039</v>
      </c>
      <c r="X81" s="6"/>
    </row>
    <row r="82" spans="1:24" x14ac:dyDescent="0.25">
      <c r="A82" s="9">
        <v>40513</v>
      </c>
      <c r="B82" s="10">
        <v>1128.9000000000001</v>
      </c>
      <c r="C82" s="10">
        <v>6801.3</v>
      </c>
      <c r="D82" s="10">
        <v>2257.5</v>
      </c>
      <c r="E82" s="9">
        <v>40513</v>
      </c>
      <c r="F82">
        <f t="shared" si="14"/>
        <v>8.4333877629430593E-2</v>
      </c>
      <c r="G82">
        <f t="shared" si="15"/>
        <v>2.0541984274653466E-2</v>
      </c>
      <c r="H82">
        <f t="shared" si="16"/>
        <v>3.0398466383677897E-2</v>
      </c>
      <c r="I82" s="9">
        <v>40513</v>
      </c>
      <c r="J82">
        <f t="shared" si="17"/>
        <v>2.3974427277570994E-3</v>
      </c>
      <c r="K82">
        <f t="shared" si="18"/>
        <v>1.6642120765832373E-3</v>
      </c>
      <c r="L82">
        <f t="shared" si="19"/>
        <v>-1.1945845500397391E-3</v>
      </c>
      <c r="R82" s="9">
        <v>40513</v>
      </c>
      <c r="S82">
        <f t="shared" si="20"/>
        <v>2.9554383121383593E-3</v>
      </c>
      <c r="T82">
        <f t="shared" si="21"/>
        <v>8.4889998746198996E-4</v>
      </c>
      <c r="U82">
        <f t="shared" si="22"/>
        <v>1.1218497855552672E-3</v>
      </c>
      <c r="W82" s="25">
        <v>36069</v>
      </c>
      <c r="X82" s="6"/>
    </row>
    <row r="83" spans="1:24" x14ac:dyDescent="0.25">
      <c r="A83" s="9">
        <v>40483</v>
      </c>
      <c r="B83" s="10">
        <v>1126.2</v>
      </c>
      <c r="C83" s="10">
        <v>6790</v>
      </c>
      <c r="D83" s="10">
        <v>2260.1999999999998</v>
      </c>
      <c r="E83" s="9">
        <v>40483</v>
      </c>
      <c r="F83">
        <f t="shared" si="14"/>
        <v>8.5180188861052317E-2</v>
      </c>
      <c r="G83">
        <f t="shared" si="15"/>
        <v>2.3715832164880091E-2</v>
      </c>
      <c r="H83">
        <f t="shared" si="16"/>
        <v>3.8074679649106519E-2</v>
      </c>
      <c r="I83" s="9">
        <v>40483</v>
      </c>
      <c r="J83">
        <f t="shared" si="17"/>
        <v>-8.8715400993612486E-4</v>
      </c>
      <c r="K83">
        <f t="shared" si="18"/>
        <v>3.6064798391864188E-3</v>
      </c>
      <c r="L83">
        <f t="shared" si="19"/>
        <v>6.5016031350195536E-3</v>
      </c>
      <c r="R83" s="9">
        <v>40483</v>
      </c>
      <c r="S83">
        <f t="shared" si="20"/>
        <v>2.7770292419015317E-3</v>
      </c>
      <c r="T83">
        <f t="shared" si="21"/>
        <v>1.6686788764267606E-3</v>
      </c>
      <c r="U83">
        <f t="shared" si="22"/>
        <v>3.0831442533173895E-3</v>
      </c>
      <c r="W83" s="25">
        <v>36100</v>
      </c>
      <c r="X83" s="6"/>
    </row>
    <row r="84" spans="1:24" x14ac:dyDescent="0.25">
      <c r="A84" s="9">
        <v>40452</v>
      </c>
      <c r="B84" s="10">
        <v>1127.2</v>
      </c>
      <c r="C84" s="10">
        <v>6765.6</v>
      </c>
      <c r="D84" s="10">
        <v>2245.6</v>
      </c>
      <c r="E84" s="9">
        <v>40452</v>
      </c>
      <c r="F84">
        <f t="shared" si="14"/>
        <v>0.10966725733412098</v>
      </c>
      <c r="G84">
        <f t="shared" si="15"/>
        <v>1.7230491655390222E-2</v>
      </c>
      <c r="H84">
        <f t="shared" si="16"/>
        <v>2.9053249014755794E-2</v>
      </c>
      <c r="I84" s="9">
        <v>40452</v>
      </c>
      <c r="J84">
        <f t="shared" si="17"/>
        <v>2.6406847568748861E-2</v>
      </c>
      <c r="K84">
        <f t="shared" si="18"/>
        <v>1.9400222139948707E-3</v>
      </c>
      <c r="L84">
        <f t="shared" si="19"/>
        <v>3.8444345105051003E-3</v>
      </c>
      <c r="R84" s="9">
        <v>40452</v>
      </c>
      <c r="S84">
        <f t="shared" si="20"/>
        <v>9.3057120955232792E-3</v>
      </c>
      <c r="T84">
        <f t="shared" si="21"/>
        <v>2.4035713765881758E-3</v>
      </c>
      <c r="U84">
        <f t="shared" si="22"/>
        <v>3.0504843651616383E-3</v>
      </c>
      <c r="W84" s="25">
        <v>36130</v>
      </c>
      <c r="X84" s="6"/>
    </row>
    <row r="85" spans="1:24" x14ac:dyDescent="0.25">
      <c r="A85" s="9">
        <v>40422</v>
      </c>
      <c r="B85" s="10">
        <v>1098.2</v>
      </c>
      <c r="C85" s="10">
        <v>6752.5</v>
      </c>
      <c r="D85" s="10">
        <v>2237</v>
      </c>
      <c r="E85" s="9">
        <v>40422</v>
      </c>
      <c r="F85">
        <f t="shared" si="14"/>
        <v>9.0349483717235904E-2</v>
      </c>
      <c r="G85">
        <f t="shared" si="15"/>
        <v>1.607054185413127E-2</v>
      </c>
      <c r="H85">
        <f t="shared" si="16"/>
        <v>2.7372095159364337E-2</v>
      </c>
      <c r="I85" s="9">
        <v>40422</v>
      </c>
      <c r="J85">
        <f t="shared" si="17"/>
        <v>3.2888726475426063E-3</v>
      </c>
      <c r="K85">
        <f t="shared" si="18"/>
        <v>5.482456140350608E-4</v>
      </c>
      <c r="L85">
        <f t="shared" si="19"/>
        <v>2.1952421486492947E-3</v>
      </c>
      <c r="R85" s="9">
        <v>40422</v>
      </c>
      <c r="S85">
        <f t="shared" si="20"/>
        <v>9.6028554021184483E-3</v>
      </c>
      <c r="T85">
        <f t="shared" si="21"/>
        <v>2.0315825557387832E-3</v>
      </c>
      <c r="U85">
        <f t="shared" si="22"/>
        <v>4.1804265980579826E-3</v>
      </c>
      <c r="W85" s="25">
        <v>36161</v>
      </c>
      <c r="X85" s="6"/>
    </row>
    <row r="86" spans="1:24" x14ac:dyDescent="0.25">
      <c r="A86" s="9">
        <v>40391</v>
      </c>
      <c r="B86" s="10">
        <v>1094.5999999999999</v>
      </c>
      <c r="C86" s="10">
        <v>6748.8</v>
      </c>
      <c r="D86" s="10">
        <v>2232.1</v>
      </c>
      <c r="E86" s="9">
        <v>40391</v>
      </c>
      <c r="F86">
        <f t="shared" si="14"/>
        <v>-1.4317874831157219E-2</v>
      </c>
      <c r="G86">
        <f t="shared" si="15"/>
        <v>1.5284631122878862E-2</v>
      </c>
      <c r="H86">
        <f t="shared" si="16"/>
        <v>2.5734111483847251E-2</v>
      </c>
      <c r="I86" s="9">
        <v>40391</v>
      </c>
      <c r="J86">
        <f t="shared" si="17"/>
        <v>5.6040422599907295E-3</v>
      </c>
      <c r="K86">
        <f t="shared" si="18"/>
        <v>2.6891705171825167E-3</v>
      </c>
      <c r="L86">
        <f t="shared" si="19"/>
        <v>1.0502965276834541E-2</v>
      </c>
      <c r="R86" s="9">
        <v>40391</v>
      </c>
      <c r="S86">
        <f t="shared" si="20"/>
        <v>1.1766587492094064E-2</v>
      </c>
      <c r="T86">
        <f t="shared" si="21"/>
        <v>1.7258127817374829E-3</v>
      </c>
      <c r="U86">
        <f t="shared" si="22"/>
        <v>5.5142139786629784E-3</v>
      </c>
      <c r="W86" s="25">
        <v>36192</v>
      </c>
      <c r="X86" s="6"/>
    </row>
    <row r="87" spans="1:24" x14ac:dyDescent="0.25">
      <c r="A87" s="9">
        <v>40360</v>
      </c>
      <c r="B87" s="10">
        <v>1088.5</v>
      </c>
      <c r="C87" s="10">
        <v>6730.7</v>
      </c>
      <c r="D87" s="10">
        <v>2208.9</v>
      </c>
      <c r="E87" s="9">
        <v>40360</v>
      </c>
      <c r="F87">
        <f t="shared" si="14"/>
        <v>5.2707930367504832E-2</v>
      </c>
      <c r="G87">
        <f t="shared" si="15"/>
        <v>1.4408222935599983E-2</v>
      </c>
      <c r="H87">
        <f t="shared" si="16"/>
        <v>2.0748613678373426E-2</v>
      </c>
      <c r="I87" s="9">
        <v>40360</v>
      </c>
      <c r="J87">
        <f t="shared" si="17"/>
        <v>6.8448802145963297E-3</v>
      </c>
      <c r="K87">
        <f t="shared" si="18"/>
        <v>1.1155402189433603E-3</v>
      </c>
      <c r="L87">
        <f t="shared" si="19"/>
        <v>-3.7434602200972973E-3</v>
      </c>
      <c r="R87" s="9">
        <v>40360</v>
      </c>
      <c r="S87">
        <f t="shared" si="20"/>
        <v>5.2459317073765555E-3</v>
      </c>
      <c r="T87">
        <f t="shared" si="21"/>
        <v>1.4509854500536462E-3</v>
      </c>
      <c r="U87">
        <f t="shared" si="22"/>
        <v>2.9849157351288461E-3</v>
      </c>
      <c r="W87" s="25">
        <v>36220</v>
      </c>
      <c r="X87" s="6"/>
    </row>
    <row r="88" spans="1:24" x14ac:dyDescent="0.25">
      <c r="A88" s="9">
        <v>40330</v>
      </c>
      <c r="B88" s="10">
        <v>1081.0999999999999</v>
      </c>
      <c r="C88" s="10">
        <v>6723.2</v>
      </c>
      <c r="D88" s="10">
        <v>2217.1999999999998</v>
      </c>
      <c r="E88" s="9">
        <v>40330</v>
      </c>
      <c r="F88">
        <f t="shared" si="14"/>
        <v>6.5333070555774489E-2</v>
      </c>
      <c r="G88">
        <f t="shared" si="15"/>
        <v>1.3629236521529314E-2</v>
      </c>
      <c r="H88">
        <f t="shared" si="16"/>
        <v>2.9579753889017794E-2</v>
      </c>
      <c r="I88" s="9">
        <v>40330</v>
      </c>
      <c r="J88">
        <f t="shared" si="17"/>
        <v>5.1134250650799557E-3</v>
      </c>
      <c r="K88">
        <f t="shared" si="18"/>
        <v>1.0571611500721331E-3</v>
      </c>
      <c r="L88">
        <f t="shared" si="19"/>
        <v>3.3033168921669429E-3</v>
      </c>
      <c r="R88" s="9">
        <v>40330</v>
      </c>
      <c r="S88">
        <f t="shared" si="20"/>
        <v>5.8541158465556719E-3</v>
      </c>
      <c r="T88">
        <f t="shared" si="21"/>
        <v>1.6206239620660033E-3</v>
      </c>
      <c r="U88">
        <f t="shared" si="22"/>
        <v>3.3542739829680625E-3</v>
      </c>
      <c r="W88" s="25">
        <v>36251</v>
      </c>
      <c r="X88" s="6"/>
    </row>
    <row r="89" spans="1:24" x14ac:dyDescent="0.25">
      <c r="A89" s="9">
        <v>40299</v>
      </c>
      <c r="B89" s="10">
        <v>1075.5999999999999</v>
      </c>
      <c r="C89" s="10">
        <v>6716.1</v>
      </c>
      <c r="D89" s="10">
        <v>2209.9</v>
      </c>
      <c r="E89" s="9">
        <v>40299</v>
      </c>
      <c r="F89">
        <f t="shared" si="14"/>
        <v>6.8335319825188673E-2</v>
      </c>
      <c r="G89">
        <f t="shared" si="15"/>
        <v>1.2223059532780764E-2</v>
      </c>
      <c r="H89">
        <f t="shared" si="16"/>
        <v>1.8574852507374714E-2</v>
      </c>
      <c r="I89" s="9">
        <v>40299</v>
      </c>
      <c r="J89">
        <f t="shared" si="17"/>
        <v>3.1710501772056177E-3</v>
      </c>
      <c r="K89">
        <f t="shared" si="18"/>
        <v>3.646308113035633E-3</v>
      </c>
      <c r="L89">
        <f t="shared" si="19"/>
        <v>3.6213842741396129E-4</v>
      </c>
      <c r="R89" s="9">
        <v>40299</v>
      </c>
      <c r="S89">
        <f t="shared" si="20"/>
        <v>5.0431184856273006E-3</v>
      </c>
      <c r="T89">
        <f t="shared" si="21"/>
        <v>1.9396698273503755E-3</v>
      </c>
      <c r="U89">
        <f t="shared" si="22"/>
        <v>-2.6001633505464355E-5</v>
      </c>
      <c r="W89" s="25">
        <v>36281</v>
      </c>
      <c r="X89" s="6"/>
    </row>
    <row r="90" spans="1:24" x14ac:dyDescent="0.25">
      <c r="A90" s="9">
        <v>40269</v>
      </c>
      <c r="B90" s="10">
        <v>1072.2</v>
      </c>
      <c r="C90" s="10">
        <v>6691.7</v>
      </c>
      <c r="D90" s="10">
        <v>2209.1</v>
      </c>
      <c r="E90" s="9">
        <v>40269</v>
      </c>
      <c r="F90">
        <f t="shared" si="14"/>
        <v>8.7313659872223934E-2</v>
      </c>
      <c r="G90">
        <f t="shared" si="15"/>
        <v>6.1647646112439293E-3</v>
      </c>
      <c r="H90">
        <f t="shared" si="16"/>
        <v>1.8018433179723459E-2</v>
      </c>
      <c r="I90" s="9">
        <v>40269</v>
      </c>
      <c r="J90">
        <f t="shared" si="17"/>
        <v>-3.8093468363838237E-3</v>
      </c>
      <c r="K90">
        <f t="shared" si="18"/>
        <v>2.4117682305709529E-3</v>
      </c>
      <c r="L90">
        <f t="shared" si="19"/>
        <v>3.6226961916393927E-4</v>
      </c>
      <c r="R90" s="9">
        <v>40269</v>
      </c>
      <c r="S90">
        <f t="shared" si="20"/>
        <v>1.4917094686339165E-3</v>
      </c>
      <c r="T90">
        <f t="shared" si="21"/>
        <v>2.3717458312262399E-3</v>
      </c>
      <c r="U90">
        <f t="shared" si="22"/>
        <v>1.3425749795816144E-3</v>
      </c>
      <c r="W90" s="25">
        <v>36312</v>
      </c>
      <c r="X90" s="6"/>
    </row>
    <row r="91" spans="1:24" x14ac:dyDescent="0.25">
      <c r="A91" s="9">
        <v>40238</v>
      </c>
      <c r="B91" s="10">
        <v>1076.3</v>
      </c>
      <c r="C91" s="10">
        <v>6675.6</v>
      </c>
      <c r="D91" s="10">
        <v>2208.3000000000002</v>
      </c>
      <c r="E91" s="9">
        <v>40238</v>
      </c>
      <c r="F91">
        <f t="shared" si="14"/>
        <v>8.2470079452881428E-2</v>
      </c>
      <c r="G91">
        <f t="shared" si="15"/>
        <v>3.1255635030354302E-3</v>
      </c>
      <c r="H91">
        <f t="shared" si="16"/>
        <v>1.6057789638354691E-2</v>
      </c>
      <c r="I91" s="9">
        <v>40238</v>
      </c>
      <c r="J91">
        <f t="shared" si="17"/>
        <v>4.4140473418703918E-2</v>
      </c>
      <c r="K91">
        <f t="shared" si="18"/>
        <v>-1.4977683251954588E-4</v>
      </c>
      <c r="L91">
        <f t="shared" si="19"/>
        <v>2.2238358899882411E-3</v>
      </c>
      <c r="R91" s="9">
        <v>40238</v>
      </c>
      <c r="S91">
        <f t="shared" si="20"/>
        <v>1.450072558650857E-2</v>
      </c>
      <c r="T91">
        <f t="shared" si="21"/>
        <v>1.9694331703623467E-3</v>
      </c>
      <c r="U91">
        <f t="shared" si="22"/>
        <v>9.8274797885538061E-4</v>
      </c>
      <c r="W91" s="25">
        <v>36342</v>
      </c>
      <c r="X91" s="6"/>
    </row>
    <row r="92" spans="1:24" x14ac:dyDescent="0.25">
      <c r="A92" s="9">
        <v>40210</v>
      </c>
      <c r="B92" s="10">
        <v>1030.8</v>
      </c>
      <c r="C92" s="10">
        <v>6676.6</v>
      </c>
      <c r="D92" s="10">
        <v>2203.4</v>
      </c>
      <c r="E92" s="9">
        <v>40210</v>
      </c>
      <c r="F92">
        <f t="shared" si="14"/>
        <v>2.4346616317201631E-2</v>
      </c>
      <c r="G92">
        <f t="shared" si="15"/>
        <v>3.5020215532142215E-3</v>
      </c>
      <c r="H92">
        <f t="shared" si="16"/>
        <v>7.4067300658377262E-3</v>
      </c>
      <c r="I92" s="9">
        <v>40210</v>
      </c>
      <c r="J92">
        <f t="shared" si="17"/>
        <v>2.4311971214626082E-3</v>
      </c>
      <c r="K92">
        <f t="shared" si="18"/>
        <v>2.5527058682203135E-3</v>
      </c>
      <c r="L92">
        <f t="shared" si="19"/>
        <v>4.6507386467263693E-3</v>
      </c>
      <c r="R92" s="9">
        <v>40210</v>
      </c>
      <c r="S92">
        <f t="shared" si="20"/>
        <v>1.4254107901260901E-2</v>
      </c>
      <c r="T92">
        <f t="shared" si="21"/>
        <v>1.6048990887572402E-3</v>
      </c>
      <c r="U92">
        <f t="shared" si="22"/>
        <v>2.4122813852928498E-3</v>
      </c>
      <c r="W92" s="25">
        <v>36373</v>
      </c>
      <c r="X92" s="6"/>
    </row>
    <row r="93" spans="1:24" x14ac:dyDescent="0.25">
      <c r="A93" s="9">
        <v>40179</v>
      </c>
      <c r="B93" s="10">
        <v>1028.3</v>
      </c>
      <c r="C93" s="10">
        <v>6659.6</v>
      </c>
      <c r="D93" s="10">
        <v>2193.1999999999998</v>
      </c>
      <c r="E93" s="9">
        <v>40179</v>
      </c>
      <c r="F93">
        <f t="shared" si="14"/>
        <v>3.0238002341005745E-3</v>
      </c>
      <c r="G93">
        <f t="shared" si="15"/>
        <v>-2.9792649150384965E-3</v>
      </c>
      <c r="H93">
        <f t="shared" si="16"/>
        <v>6.1011973026284354E-3</v>
      </c>
      <c r="I93" s="9">
        <v>40179</v>
      </c>
      <c r="J93">
        <f t="shared" si="17"/>
        <v>-1.2294688310440838E-2</v>
      </c>
      <c r="K93">
        <f t="shared" si="18"/>
        <v>-7.2024488326019934E-4</v>
      </c>
      <c r="L93">
        <f t="shared" si="19"/>
        <v>1.0497968871238884E-3</v>
      </c>
      <c r="R93" s="9">
        <v>40179</v>
      </c>
      <c r="S93">
        <f t="shared" si="20"/>
        <v>1.1425660743241896E-2</v>
      </c>
      <c r="T93">
        <f t="shared" si="21"/>
        <v>5.6089471748018945E-4</v>
      </c>
      <c r="U93">
        <f t="shared" si="22"/>
        <v>2.6414571412794997E-3</v>
      </c>
      <c r="W93" s="25">
        <v>36404</v>
      </c>
      <c r="X93" s="6"/>
    </row>
    <row r="94" spans="1:24" x14ac:dyDescent="0.25">
      <c r="A94" s="9">
        <v>40148</v>
      </c>
      <c r="B94" s="10">
        <v>1041.0999999999999</v>
      </c>
      <c r="C94" s="10">
        <v>6664.4</v>
      </c>
      <c r="D94" s="10">
        <v>2190.9</v>
      </c>
      <c r="E94" s="9">
        <v>40148</v>
      </c>
      <c r="F94">
        <f t="shared" si="14"/>
        <v>4.6962992759452871E-2</v>
      </c>
      <c r="G94">
        <f t="shared" si="15"/>
        <v>-2.7234908568522322E-3</v>
      </c>
      <c r="H94">
        <f t="shared" si="16"/>
        <v>1.154254582390692E-2</v>
      </c>
      <c r="I94" s="9">
        <v>40148</v>
      </c>
      <c r="J94">
        <f t="shared" si="17"/>
        <v>3.1798034303333537E-3</v>
      </c>
      <c r="K94">
        <f t="shared" si="18"/>
        <v>4.7793507922866737E-3</v>
      </c>
      <c r="L94">
        <f t="shared" si="19"/>
        <v>6.2462683139667971E-3</v>
      </c>
      <c r="R94" s="9">
        <v>40148</v>
      </c>
      <c r="S94">
        <f t="shared" si="20"/>
        <v>-2.2278959195482918E-3</v>
      </c>
      <c r="T94">
        <f t="shared" si="21"/>
        <v>2.2039372590822626E-3</v>
      </c>
      <c r="U94">
        <f t="shared" si="22"/>
        <v>3.982267949272352E-3</v>
      </c>
      <c r="W94" s="25">
        <v>36434</v>
      </c>
      <c r="X94" s="6"/>
    </row>
    <row r="95" spans="1:24" x14ac:dyDescent="0.25">
      <c r="A95" s="9">
        <v>40118</v>
      </c>
      <c r="B95" s="10">
        <v>1037.8</v>
      </c>
      <c r="C95" s="10">
        <v>6632.7</v>
      </c>
      <c r="D95" s="10">
        <v>2177.3000000000002</v>
      </c>
      <c r="E95" s="9">
        <v>40118</v>
      </c>
      <c r="F95">
        <f t="shared" si="14"/>
        <v>2.691470413615667E-2</v>
      </c>
      <c r="G95">
        <f t="shared" si="15"/>
        <v>-1.100424960858871E-2</v>
      </c>
      <c r="H95">
        <f t="shared" si="16"/>
        <v>-1.3759574370499471E-3</v>
      </c>
      <c r="I95" s="9">
        <v>40118</v>
      </c>
      <c r="J95">
        <f t="shared" si="17"/>
        <v>2.1657806654853319E-2</v>
      </c>
      <c r="K95">
        <f t="shared" si="18"/>
        <v>-2.7514659449707083E-3</v>
      </c>
      <c r="L95">
        <f t="shared" si="19"/>
        <v>-2.2454403812664451E-3</v>
      </c>
      <c r="R95" s="9">
        <v>40118</v>
      </c>
      <c r="S95">
        <f t="shared" si="20"/>
        <v>4.1809739249152782E-3</v>
      </c>
      <c r="T95">
        <f t="shared" si="21"/>
        <v>4.3587998801858867E-4</v>
      </c>
      <c r="U95">
        <f t="shared" si="22"/>
        <v>1.6835416066080802E-3</v>
      </c>
      <c r="W95" s="25">
        <v>36465</v>
      </c>
      <c r="X95" s="6"/>
    </row>
    <row r="96" spans="1:24" x14ac:dyDescent="0.25">
      <c r="A96" s="9">
        <v>40087</v>
      </c>
      <c r="B96" s="10">
        <v>1015.8</v>
      </c>
      <c r="C96" s="10">
        <v>6651</v>
      </c>
      <c r="D96" s="10">
        <v>2182.1999999999998</v>
      </c>
      <c r="E96" s="9">
        <v>40087</v>
      </c>
      <c r="F96">
        <f t="shared" si="14"/>
        <v>4.9246528119767559E-4</v>
      </c>
      <c r="G96">
        <f t="shared" si="15"/>
        <v>-9.0586727852439257E-3</v>
      </c>
      <c r="H96">
        <f t="shared" si="16"/>
        <v>-3.3340945421329901E-3</v>
      </c>
      <c r="I96" s="9">
        <v>40087</v>
      </c>
      <c r="J96">
        <f t="shared" si="17"/>
        <v>8.5385226370134123E-3</v>
      </c>
      <c r="K96">
        <f t="shared" si="18"/>
        <v>7.9750816317320709E-4</v>
      </c>
      <c r="L96">
        <f t="shared" si="19"/>
        <v>2.2044640396802271E-3</v>
      </c>
      <c r="R96" s="9">
        <v>40087</v>
      </c>
      <c r="S96">
        <f t="shared" si="20"/>
        <v>1.1125377574066696E-2</v>
      </c>
      <c r="T96">
        <f t="shared" si="21"/>
        <v>9.4179767016305761E-4</v>
      </c>
      <c r="U96">
        <f t="shared" si="22"/>
        <v>2.0684306574601931E-3</v>
      </c>
      <c r="W96" s="25">
        <v>36495</v>
      </c>
      <c r="X96" s="6"/>
    </row>
    <row r="97" spans="1:24" x14ac:dyDescent="0.25">
      <c r="A97" s="9">
        <v>40057</v>
      </c>
      <c r="B97" s="10">
        <v>1007.2</v>
      </c>
      <c r="C97" s="10">
        <v>6645.7</v>
      </c>
      <c r="D97" s="10">
        <v>2177.4</v>
      </c>
      <c r="E97" s="9">
        <v>40057</v>
      </c>
      <c r="F97">
        <f t="shared" si="14"/>
        <v>-5.1332768201940285E-2</v>
      </c>
      <c r="G97">
        <f t="shared" si="15"/>
        <v>-9.9515828677840118E-3</v>
      </c>
      <c r="H97">
        <f t="shared" si="16"/>
        <v>-4.3440486533449169E-3</v>
      </c>
      <c r="I97" s="9">
        <v>40057</v>
      </c>
      <c r="J97">
        <f t="shared" si="17"/>
        <v>-9.3021161638901353E-2</v>
      </c>
      <c r="K97">
        <f t="shared" si="18"/>
        <v>-2.2565892405825008E-4</v>
      </c>
      <c r="L97">
        <f t="shared" si="19"/>
        <v>5.9739901658939477E-4</v>
      </c>
      <c r="R97" s="9">
        <v>40057</v>
      </c>
      <c r="S97">
        <f t="shared" si="20"/>
        <v>-2.0941610782344872E-2</v>
      </c>
      <c r="T97">
        <f t="shared" si="21"/>
        <v>-7.2653890195191701E-4</v>
      </c>
      <c r="U97">
        <f t="shared" si="22"/>
        <v>1.8547422500105894E-4</v>
      </c>
      <c r="W97" s="25">
        <v>36526</v>
      </c>
      <c r="X97" s="6">
        <v>1</v>
      </c>
    </row>
    <row r="98" spans="1:24" x14ac:dyDescent="0.25">
      <c r="A98" s="9">
        <v>40026</v>
      </c>
      <c r="B98" s="10">
        <v>1110.5</v>
      </c>
      <c r="C98" s="10">
        <v>6647.2</v>
      </c>
      <c r="D98" s="10">
        <v>2176.1</v>
      </c>
      <c r="E98" s="9">
        <v>40026</v>
      </c>
      <c r="F98">
        <f t="shared" si="14"/>
        <v>4.8864356166863554E-3</v>
      </c>
      <c r="G98">
        <f t="shared" si="15"/>
        <v>-7.7473093400606862E-3</v>
      </c>
      <c r="H98">
        <f t="shared" si="16"/>
        <v>-2.0436641908620344E-2</v>
      </c>
      <c r="I98" s="9">
        <v>40026</v>
      </c>
      <c r="J98">
        <f t="shared" si="17"/>
        <v>7.3984526112185686E-2</v>
      </c>
      <c r="K98">
        <f t="shared" si="18"/>
        <v>1.8236349113049471E-3</v>
      </c>
      <c r="L98">
        <f t="shared" si="19"/>
        <v>5.5914972273567046E-3</v>
      </c>
      <c r="R98" s="9">
        <v>40026</v>
      </c>
      <c r="S98">
        <f t="shared" si="20"/>
        <v>-3.4993709632340866E-3</v>
      </c>
      <c r="T98">
        <f t="shared" si="21"/>
        <v>7.9849471680663473E-4</v>
      </c>
      <c r="U98">
        <f t="shared" si="22"/>
        <v>2.7977867612087753E-3</v>
      </c>
      <c r="W98" s="25">
        <v>36557</v>
      </c>
      <c r="X98" s="6">
        <v>1</v>
      </c>
    </row>
    <row r="99" spans="1:24" x14ac:dyDescent="0.25">
      <c r="A99" s="9">
        <v>39995</v>
      </c>
      <c r="B99" s="10">
        <v>1034</v>
      </c>
      <c r="C99" s="10">
        <v>6635.1</v>
      </c>
      <c r="D99" s="10">
        <v>2164</v>
      </c>
      <c r="E99" s="9">
        <v>39995</v>
      </c>
      <c r="F99">
        <f t="shared" si="14"/>
        <v>-4.9020509518991957E-2</v>
      </c>
      <c r="G99">
        <f t="shared" si="15"/>
        <v>-1.1545451836844143E-2</v>
      </c>
      <c r="H99">
        <f t="shared" si="16"/>
        <v>-2.8768906242987259E-2</v>
      </c>
      <c r="I99" s="9">
        <v>39995</v>
      </c>
      <c r="J99">
        <f t="shared" si="17"/>
        <v>1.8919984233346517E-2</v>
      </c>
      <c r="K99">
        <f t="shared" si="18"/>
        <v>3.4676154866725693E-4</v>
      </c>
      <c r="L99">
        <f t="shared" si="19"/>
        <v>4.8757836080798702E-3</v>
      </c>
      <c r="R99" s="9">
        <v>39995</v>
      </c>
      <c r="S99">
        <f t="shared" si="20"/>
        <v>-3.8883764456383585E-5</v>
      </c>
      <c r="T99">
        <f t="shared" si="21"/>
        <v>6.4824584530465124E-4</v>
      </c>
      <c r="U99">
        <f t="shared" si="22"/>
        <v>3.6882266173419898E-3</v>
      </c>
      <c r="W99" s="25">
        <v>36586</v>
      </c>
      <c r="X99" s="6">
        <v>1</v>
      </c>
    </row>
    <row r="100" spans="1:24" x14ac:dyDescent="0.25">
      <c r="A100" s="9">
        <v>39965</v>
      </c>
      <c r="B100" s="10">
        <v>1014.8</v>
      </c>
      <c r="C100" s="10">
        <v>6632.8</v>
      </c>
      <c r="D100" s="10">
        <v>2153.5</v>
      </c>
      <c r="E100" s="9">
        <v>39965</v>
      </c>
      <c r="F100">
        <f t="shared" si="14"/>
        <v>-8.9865470852017973E-2</v>
      </c>
      <c r="G100">
        <f t="shared" si="15"/>
        <v>-1.215298463004877E-2</v>
      </c>
      <c r="H100">
        <f t="shared" si="16"/>
        <v>-3.8272597356198562E-2</v>
      </c>
      <c r="I100" s="9">
        <v>39965</v>
      </c>
      <c r="J100">
        <f t="shared" si="17"/>
        <v>7.9459674215335719E-3</v>
      </c>
      <c r="K100">
        <f t="shared" si="18"/>
        <v>-3.3157498116048501E-4</v>
      </c>
      <c r="L100">
        <f t="shared" si="19"/>
        <v>-7.4207227138642648E-3</v>
      </c>
      <c r="R100" s="9">
        <v>39965</v>
      </c>
      <c r="S100">
        <f t="shared" ref="S100:S131" si="23">AVERAGE(J98:J100)</f>
        <v>3.3616825922355258E-2</v>
      </c>
      <c r="T100">
        <f t="shared" ref="T100:T131" si="24">AVERAGE(K98:K100)</f>
        <v>6.1294049293723972E-4</v>
      </c>
      <c r="U100">
        <f t="shared" ref="U100:U131" si="25">AVERAGE(L98:L100)</f>
        <v>1.0155193738574366E-3</v>
      </c>
      <c r="W100" s="25">
        <v>36617</v>
      </c>
      <c r="X100" s="6">
        <v>1</v>
      </c>
    </row>
    <row r="101" spans="1:24" x14ac:dyDescent="0.25">
      <c r="A101" s="9">
        <v>39934</v>
      </c>
      <c r="B101" s="10">
        <v>1006.8</v>
      </c>
      <c r="C101" s="10">
        <v>6635</v>
      </c>
      <c r="D101" s="10">
        <v>2169.6</v>
      </c>
      <c r="E101" s="9">
        <v>39934</v>
      </c>
      <c r="F101">
        <f t="shared" si="14"/>
        <v>-0.1047483549706562</v>
      </c>
      <c r="G101">
        <f t="shared" si="15"/>
        <v>-1.1854764245077944E-2</v>
      </c>
      <c r="H101">
        <f t="shared" si="16"/>
        <v>-3.2724030316540385E-2</v>
      </c>
      <c r="I101" s="9">
        <v>39934</v>
      </c>
      <c r="J101">
        <f t="shared" si="17"/>
        <v>2.0991785822938782E-2</v>
      </c>
      <c r="K101">
        <f t="shared" si="18"/>
        <v>-2.3606537657689893E-3</v>
      </c>
      <c r="L101">
        <f t="shared" si="19"/>
        <v>-1.8433179723506495E-4</v>
      </c>
      <c r="R101" s="9">
        <v>39934</v>
      </c>
      <c r="S101">
        <f t="shared" si="23"/>
        <v>1.5952579159272954E-2</v>
      </c>
      <c r="T101">
        <f t="shared" si="24"/>
        <v>-7.8182239942073916E-4</v>
      </c>
      <c r="U101">
        <f t="shared" si="25"/>
        <v>-9.0975696767315326E-4</v>
      </c>
      <c r="W101" s="25">
        <v>36647</v>
      </c>
      <c r="X101" s="6">
        <v>1</v>
      </c>
    </row>
    <row r="102" spans="1:24" x14ac:dyDescent="0.25">
      <c r="A102" s="9">
        <v>39904</v>
      </c>
      <c r="B102" s="10">
        <v>986.1</v>
      </c>
      <c r="C102" s="10">
        <v>6650.7</v>
      </c>
      <c r="D102" s="10">
        <v>2170</v>
      </c>
      <c r="E102" s="9">
        <v>39904</v>
      </c>
      <c r="F102">
        <f t="shared" si="14"/>
        <v>-0.11742593752796915</v>
      </c>
      <c r="G102">
        <f t="shared" si="15"/>
        <v>-9.9294369845475666E-3</v>
      </c>
      <c r="H102">
        <f t="shared" si="16"/>
        <v>-3.2588827961303517E-2</v>
      </c>
      <c r="I102" s="9">
        <v>39904</v>
      </c>
      <c r="J102">
        <f t="shared" si="17"/>
        <v>-8.2470079452880742E-3</v>
      </c>
      <c r="K102">
        <f t="shared" si="18"/>
        <v>-6.1609665204068696E-4</v>
      </c>
      <c r="L102">
        <f t="shared" si="19"/>
        <v>-1.5643691911291482E-3</v>
      </c>
      <c r="R102" s="9">
        <v>39904</v>
      </c>
      <c r="S102">
        <f t="shared" si="23"/>
        <v>6.8969150997280938E-3</v>
      </c>
      <c r="T102">
        <f t="shared" si="24"/>
        <v>-1.1027751329900539E-3</v>
      </c>
      <c r="U102">
        <f t="shared" si="25"/>
        <v>-3.0564745674094927E-3</v>
      </c>
      <c r="W102" s="25">
        <v>36678</v>
      </c>
      <c r="X102" s="6">
        <v>1</v>
      </c>
    </row>
    <row r="103" spans="1:24" x14ac:dyDescent="0.25">
      <c r="A103" s="9">
        <v>39873</v>
      </c>
      <c r="B103" s="10">
        <v>994.3</v>
      </c>
      <c r="C103" s="10">
        <v>6654.8</v>
      </c>
      <c r="D103" s="10">
        <v>2173.4</v>
      </c>
      <c r="E103" s="9">
        <v>39873</v>
      </c>
      <c r="F103">
        <f t="shared" si="14"/>
        <v>-0.10857091626322407</v>
      </c>
      <c r="G103">
        <f t="shared" si="15"/>
        <v>-7.7829133740867475E-3</v>
      </c>
      <c r="H103">
        <f t="shared" si="16"/>
        <v>-2.9212077898874436E-2</v>
      </c>
      <c r="I103" s="9">
        <v>39873</v>
      </c>
      <c r="J103">
        <f t="shared" si="17"/>
        <v>-1.1924873298221207E-2</v>
      </c>
      <c r="K103">
        <f t="shared" si="18"/>
        <v>2.2545203132280222E-4</v>
      </c>
      <c r="L103">
        <f t="shared" si="19"/>
        <v>-6.3094367227504245E-3</v>
      </c>
      <c r="R103" s="9">
        <v>39873</v>
      </c>
      <c r="S103">
        <f t="shared" si="23"/>
        <v>2.7330152647650024E-4</v>
      </c>
      <c r="T103">
        <f t="shared" si="24"/>
        <v>-9.170994621622914E-4</v>
      </c>
      <c r="U103">
        <f t="shared" si="25"/>
        <v>-2.6860459037048793E-3</v>
      </c>
      <c r="W103" s="25">
        <v>36708</v>
      </c>
      <c r="X103" s="6">
        <v>1</v>
      </c>
    </row>
    <row r="104" spans="1:24" x14ac:dyDescent="0.25">
      <c r="A104" s="9">
        <v>39845</v>
      </c>
      <c r="B104" s="10">
        <v>1006.3</v>
      </c>
      <c r="C104" s="10">
        <v>6653.3</v>
      </c>
      <c r="D104" s="10">
        <v>2187.1999999999998</v>
      </c>
      <c r="E104" s="9">
        <v>39845</v>
      </c>
      <c r="F104">
        <f t="shared" si="14"/>
        <v>-9.9266022198353107E-2</v>
      </c>
      <c r="G104">
        <f t="shared" si="15"/>
        <v>-9.866658729686317E-3</v>
      </c>
      <c r="H104">
        <f t="shared" si="16"/>
        <v>-9.1510374195887794E-3</v>
      </c>
      <c r="I104" s="9">
        <v>39845</v>
      </c>
      <c r="J104">
        <f t="shared" si="17"/>
        <v>-1.8435427233710583E-2</v>
      </c>
      <c r="K104">
        <f t="shared" si="18"/>
        <v>-3.9224492851261047E-3</v>
      </c>
      <c r="L104">
        <f t="shared" si="19"/>
        <v>3.3487774668561525E-3</v>
      </c>
      <c r="R104" s="9">
        <v>39845</v>
      </c>
      <c r="S104">
        <f t="shared" si="23"/>
        <v>-1.2869102825739956E-2</v>
      </c>
      <c r="T104">
        <f t="shared" si="24"/>
        <v>-1.4376979686146632E-3</v>
      </c>
      <c r="U104">
        <f t="shared" si="25"/>
        <v>-1.5083428156744732E-3</v>
      </c>
      <c r="W104" s="25">
        <v>36739</v>
      </c>
      <c r="X104" s="6">
        <v>1</v>
      </c>
    </row>
    <row r="105" spans="1:24" x14ac:dyDescent="0.25">
      <c r="A105" s="9">
        <v>39814</v>
      </c>
      <c r="B105" s="10">
        <v>1025.2</v>
      </c>
      <c r="C105" s="10">
        <v>6679.5</v>
      </c>
      <c r="D105" s="10">
        <v>2179.9</v>
      </c>
      <c r="E105" s="9">
        <v>39814</v>
      </c>
      <c r="F105">
        <f t="shared" si="14"/>
        <v>-9.6660498722354424E-2</v>
      </c>
      <c r="G105">
        <f t="shared" si="15"/>
        <v>-3.7882742471922978E-3</v>
      </c>
      <c r="H105">
        <f t="shared" si="16"/>
        <v>-2.3473547462258697E-2</v>
      </c>
      <c r="I105" s="9">
        <v>39814</v>
      </c>
      <c r="J105">
        <f t="shared" si="17"/>
        <v>3.0973451327433697E-2</v>
      </c>
      <c r="K105">
        <f t="shared" si="18"/>
        <v>-4.6389129979354797E-4</v>
      </c>
      <c r="L105">
        <f t="shared" si="19"/>
        <v>6.4638256613878753E-3</v>
      </c>
      <c r="R105" s="9">
        <v>39814</v>
      </c>
      <c r="S105">
        <f t="shared" si="23"/>
        <v>2.0438359850063573E-4</v>
      </c>
      <c r="T105">
        <f t="shared" si="24"/>
        <v>-1.3869628511989501E-3</v>
      </c>
      <c r="U105">
        <f t="shared" si="25"/>
        <v>1.1677221351645345E-3</v>
      </c>
      <c r="W105" s="25">
        <v>36770</v>
      </c>
      <c r="X105" s="6">
        <v>1</v>
      </c>
    </row>
    <row r="106" spans="1:24" x14ac:dyDescent="0.25">
      <c r="A106" s="9">
        <v>39783</v>
      </c>
      <c r="B106" s="10">
        <v>994.4</v>
      </c>
      <c r="C106" s="10">
        <v>6682.6</v>
      </c>
      <c r="D106" s="10">
        <v>2165.9</v>
      </c>
      <c r="E106" s="9">
        <v>39783</v>
      </c>
      <c r="F106">
        <f t="shared" si="14"/>
        <v>-0.13266463148713478</v>
      </c>
      <c r="G106">
        <f t="shared" si="15"/>
        <v>-1.2255634602737816E-3</v>
      </c>
      <c r="H106">
        <f t="shared" si="16"/>
        <v>-3.484693195490389E-2</v>
      </c>
      <c r="I106" s="9">
        <v>39783</v>
      </c>
      <c r="J106">
        <f t="shared" si="17"/>
        <v>-1.6030081139916927E-2</v>
      </c>
      <c r="K106">
        <f t="shared" si="18"/>
        <v>-3.5637068515618634E-3</v>
      </c>
      <c r="L106">
        <f t="shared" si="19"/>
        <v>-6.6045956978397881E-3</v>
      </c>
      <c r="R106" s="9">
        <v>39783</v>
      </c>
      <c r="S106">
        <f t="shared" si="23"/>
        <v>-1.1640190153979376E-3</v>
      </c>
      <c r="T106">
        <f t="shared" si="24"/>
        <v>-2.6500158121605054E-3</v>
      </c>
      <c r="U106">
        <f t="shared" si="25"/>
        <v>1.0693358101347466E-3</v>
      </c>
      <c r="W106" s="25">
        <v>36800</v>
      </c>
      <c r="X106" s="6">
        <v>1</v>
      </c>
    </row>
    <row r="107" spans="1:24" x14ac:dyDescent="0.25">
      <c r="A107" s="9">
        <v>39753</v>
      </c>
      <c r="B107" s="10">
        <v>1010.6</v>
      </c>
      <c r="C107" s="10">
        <v>6706.5</v>
      </c>
      <c r="D107" s="10">
        <v>2180.3000000000002</v>
      </c>
      <c r="E107" s="9">
        <v>39753</v>
      </c>
      <c r="F107">
        <f t="shared" si="14"/>
        <v>-0.12683601175047526</v>
      </c>
      <c r="G107">
        <f t="shared" si="15"/>
        <v>2.3764684781633389E-3</v>
      </c>
      <c r="H107">
        <f t="shared" si="16"/>
        <v>-2.6912434169418784E-2</v>
      </c>
      <c r="I107" s="9">
        <v>39753</v>
      </c>
      <c r="J107">
        <f t="shared" si="17"/>
        <v>-4.6291736432580834E-3</v>
      </c>
      <c r="K107">
        <f t="shared" si="18"/>
        <v>-7.8965404213477482E-4</v>
      </c>
      <c r="L107">
        <f t="shared" si="19"/>
        <v>-4.2018725736468684E-3</v>
      </c>
      <c r="R107" s="9">
        <v>39753</v>
      </c>
      <c r="S107">
        <f t="shared" si="23"/>
        <v>3.4380655147528958E-3</v>
      </c>
      <c r="T107">
        <f t="shared" si="24"/>
        <v>-1.6057507311633952E-3</v>
      </c>
      <c r="U107">
        <f t="shared" si="25"/>
        <v>-1.4475475366995938E-3</v>
      </c>
      <c r="W107" s="25">
        <v>36831</v>
      </c>
      <c r="X107" s="6">
        <v>1</v>
      </c>
    </row>
    <row r="108" spans="1:24" x14ac:dyDescent="0.25">
      <c r="A108" s="9">
        <v>39722</v>
      </c>
      <c r="B108" s="10">
        <v>1015.3</v>
      </c>
      <c r="C108" s="10">
        <v>6711.8</v>
      </c>
      <c r="D108" s="10">
        <v>2189.5</v>
      </c>
      <c r="E108" s="9">
        <v>39722</v>
      </c>
      <c r="F108">
        <f t="shared" si="14"/>
        <v>-0.12654852030282185</v>
      </c>
      <c r="G108">
        <f t="shared" si="15"/>
        <v>6.3724828692666392E-3</v>
      </c>
      <c r="H108">
        <f t="shared" si="16"/>
        <v>-1.8381528805200626E-2</v>
      </c>
      <c r="I108" s="9">
        <v>39722</v>
      </c>
      <c r="J108">
        <f t="shared" si="17"/>
        <v>-4.3703494395780439E-2</v>
      </c>
      <c r="K108">
        <f t="shared" si="18"/>
        <v>-1.042830540036973E-4</v>
      </c>
      <c r="L108">
        <f t="shared" si="19"/>
        <v>1.1888975261785673E-3</v>
      </c>
      <c r="R108" s="9">
        <v>39722</v>
      </c>
      <c r="S108">
        <f t="shared" si="23"/>
        <v>-2.1454249726318483E-2</v>
      </c>
      <c r="T108">
        <f t="shared" si="24"/>
        <v>-1.4858813159001119E-3</v>
      </c>
      <c r="U108">
        <f t="shared" si="25"/>
        <v>-3.2058569151026963E-3</v>
      </c>
      <c r="W108" s="25">
        <v>36861</v>
      </c>
      <c r="X108" s="6">
        <v>1</v>
      </c>
    </row>
    <row r="109" spans="1:24" x14ac:dyDescent="0.25">
      <c r="A109" s="9">
        <v>39692</v>
      </c>
      <c r="B109" s="10">
        <v>1061.7</v>
      </c>
      <c r="C109" s="10">
        <v>6712.5</v>
      </c>
      <c r="D109" s="10">
        <v>2186.9</v>
      </c>
      <c r="E109" s="9">
        <v>39692</v>
      </c>
      <c r="F109">
        <f t="shared" si="14"/>
        <v>-8.866952789699567E-2</v>
      </c>
      <c r="G109">
        <f t="shared" si="15"/>
        <v>6.0399868109469413E-3</v>
      </c>
      <c r="H109">
        <f t="shared" si="16"/>
        <v>-2.2439765768181942E-2</v>
      </c>
      <c r="I109" s="9">
        <v>39692</v>
      </c>
      <c r="J109">
        <f t="shared" si="17"/>
        <v>-3.9272464030404367E-2</v>
      </c>
      <c r="K109">
        <f t="shared" si="18"/>
        <v>2.0002686928094274E-3</v>
      </c>
      <c r="L109">
        <f t="shared" si="19"/>
        <v>-1.5575061895115871E-2</v>
      </c>
      <c r="R109" s="9">
        <v>39692</v>
      </c>
      <c r="S109">
        <f t="shared" si="23"/>
        <v>-2.9201710689814298E-2</v>
      </c>
      <c r="T109">
        <f t="shared" si="24"/>
        <v>3.6877719889031837E-4</v>
      </c>
      <c r="U109">
        <f t="shared" si="25"/>
        <v>-6.1960123141947239E-3</v>
      </c>
      <c r="W109" s="25">
        <v>36892</v>
      </c>
      <c r="X109" s="6">
        <v>1</v>
      </c>
    </row>
    <row r="110" spans="1:24" x14ac:dyDescent="0.25">
      <c r="A110" s="9">
        <v>39661</v>
      </c>
      <c r="B110" s="10">
        <v>1105.0999999999999</v>
      </c>
      <c r="C110" s="10">
        <v>6699.1</v>
      </c>
      <c r="D110" s="10">
        <v>2221.5</v>
      </c>
      <c r="E110" s="9">
        <v>39661</v>
      </c>
      <c r="F110">
        <f t="shared" si="14"/>
        <v>-4.0045170257123119E-2</v>
      </c>
      <c r="G110">
        <f t="shared" si="15"/>
        <v>1.3452713711304763E-3</v>
      </c>
      <c r="H110">
        <f t="shared" si="16"/>
        <v>-5.9957939952570991E-3</v>
      </c>
      <c r="I110" s="9">
        <v>39661</v>
      </c>
      <c r="J110">
        <f t="shared" si="17"/>
        <v>1.6370826818725242E-2</v>
      </c>
      <c r="K110">
        <f t="shared" si="18"/>
        <v>-2.0111432231922056E-3</v>
      </c>
      <c r="L110">
        <f t="shared" si="19"/>
        <v>-2.9621650733808666E-3</v>
      </c>
      <c r="R110" s="9">
        <v>39661</v>
      </c>
      <c r="S110">
        <f t="shared" si="23"/>
        <v>-2.220171053581985E-2</v>
      </c>
      <c r="T110">
        <f t="shared" si="24"/>
        <v>-3.8385861462158491E-5</v>
      </c>
      <c r="U110">
        <f t="shared" si="25"/>
        <v>-5.7827764807727236E-3</v>
      </c>
      <c r="W110" s="25">
        <v>36923</v>
      </c>
      <c r="X110" s="6">
        <v>1</v>
      </c>
    </row>
    <row r="111" spans="1:24" x14ac:dyDescent="0.25">
      <c r="A111" s="9">
        <v>39630</v>
      </c>
      <c r="B111" s="10">
        <v>1087.3</v>
      </c>
      <c r="C111" s="10">
        <v>6712.6</v>
      </c>
      <c r="D111" s="10">
        <v>2228.1</v>
      </c>
      <c r="E111" s="9">
        <v>39630</v>
      </c>
      <c r="F111">
        <f t="shared" si="14"/>
        <v>-4.3374978004575009E-2</v>
      </c>
      <c r="G111">
        <f t="shared" si="15"/>
        <v>8.2006608591169063E-3</v>
      </c>
      <c r="H111">
        <f t="shared" si="16"/>
        <v>-9.0727151434289929E-3</v>
      </c>
      <c r="I111" s="9">
        <v>39630</v>
      </c>
      <c r="J111">
        <f t="shared" si="17"/>
        <v>-2.4843049327354302E-2</v>
      </c>
      <c r="K111">
        <f t="shared" si="18"/>
        <v>-2.6808054330979274E-4</v>
      </c>
      <c r="L111">
        <f t="shared" si="19"/>
        <v>-4.9571275455519426E-3</v>
      </c>
      <c r="R111" s="9">
        <v>39630</v>
      </c>
      <c r="S111">
        <f t="shared" si="23"/>
        <v>-1.5914895513011142E-2</v>
      </c>
      <c r="T111">
        <f t="shared" si="24"/>
        <v>-9.2985024564190314E-5</v>
      </c>
      <c r="U111">
        <f t="shared" si="25"/>
        <v>-7.8314515046828941E-3</v>
      </c>
      <c r="W111" s="25">
        <v>36951</v>
      </c>
      <c r="X111" s="6">
        <v>1</v>
      </c>
    </row>
    <row r="112" spans="1:24" x14ac:dyDescent="0.25">
      <c r="A112" s="9">
        <v>39600</v>
      </c>
      <c r="B112" s="10">
        <v>1115</v>
      </c>
      <c r="C112" s="10">
        <v>6714.4</v>
      </c>
      <c r="D112" s="10">
        <v>2239.1999999999998</v>
      </c>
      <c r="E112" s="9">
        <v>39600</v>
      </c>
      <c r="F112">
        <f t="shared" si="14"/>
        <v>-1.8572308775635871E-2</v>
      </c>
      <c r="G112">
        <f t="shared" si="15"/>
        <v>9.8968203832384659E-3</v>
      </c>
      <c r="H112">
        <f t="shared" si="16"/>
        <v>1.4759157386286181E-3</v>
      </c>
      <c r="I112" s="9">
        <v>39600</v>
      </c>
      <c r="J112">
        <f t="shared" si="17"/>
        <v>-8.5363684865729234E-3</v>
      </c>
      <c r="K112">
        <f t="shared" si="18"/>
        <v>-2.9785839811861851E-5</v>
      </c>
      <c r="L112">
        <f t="shared" si="19"/>
        <v>-1.6941596076683824E-3</v>
      </c>
      <c r="R112" s="9">
        <v>39600</v>
      </c>
      <c r="S112">
        <f t="shared" si="23"/>
        <v>-5.6695303317339943E-3</v>
      </c>
      <c r="T112">
        <f t="shared" si="24"/>
        <v>-7.6966986877128685E-4</v>
      </c>
      <c r="U112">
        <f t="shared" si="25"/>
        <v>-3.2044840755337304E-3</v>
      </c>
      <c r="W112" s="25">
        <v>36982</v>
      </c>
      <c r="X112" s="6">
        <v>1</v>
      </c>
    </row>
    <row r="113" spans="1:24" x14ac:dyDescent="0.25">
      <c r="A113" s="9">
        <v>39569</v>
      </c>
      <c r="B113" s="10">
        <v>1124.5999999999999</v>
      </c>
      <c r="C113" s="10">
        <v>6714.6</v>
      </c>
      <c r="D113" s="10">
        <v>2243</v>
      </c>
      <c r="E113" s="9">
        <v>39569</v>
      </c>
      <c r="F113">
        <f t="shared" si="14"/>
        <v>-2.1661591996520305E-2</v>
      </c>
      <c r="G113">
        <f t="shared" si="15"/>
        <v>1.1509144045072542E-2</v>
      </c>
      <c r="H113">
        <f t="shared" si="16"/>
        <v>2.5029051577723739E-3</v>
      </c>
      <c r="I113" s="9">
        <v>39569</v>
      </c>
      <c r="J113">
        <f t="shared" si="17"/>
        <v>6.5336078045287339E-3</v>
      </c>
      <c r="K113">
        <f t="shared" si="18"/>
        <v>-4.1682793938119993E-4</v>
      </c>
      <c r="L113">
        <f t="shared" si="19"/>
        <v>-4.4581160001742702E-5</v>
      </c>
      <c r="R113" s="9">
        <v>39569</v>
      </c>
      <c r="S113">
        <f t="shared" si="23"/>
        <v>-8.9486033364661651E-3</v>
      </c>
      <c r="T113">
        <f t="shared" si="24"/>
        <v>-2.3823144083428486E-4</v>
      </c>
      <c r="U113">
        <f t="shared" si="25"/>
        <v>-2.2319561044073558E-3</v>
      </c>
      <c r="W113" s="25">
        <v>37012</v>
      </c>
      <c r="X113" s="6">
        <v>1</v>
      </c>
    </row>
    <row r="114" spans="1:24" x14ac:dyDescent="0.25">
      <c r="A114" s="9">
        <v>39539</v>
      </c>
      <c r="B114" s="10">
        <v>1117.3</v>
      </c>
      <c r="C114" s="10">
        <v>6717.4</v>
      </c>
      <c r="D114" s="10">
        <v>2243.1</v>
      </c>
      <c r="E114" s="9">
        <v>39539</v>
      </c>
      <c r="F114">
        <f t="shared" si="14"/>
        <v>-1.0538434289762744E-2</v>
      </c>
      <c r="G114">
        <f t="shared" si="15"/>
        <v>1.0454429218249373E-2</v>
      </c>
      <c r="H114">
        <f t="shared" si="16"/>
        <v>2.2340377999195749E-3</v>
      </c>
      <c r="I114" s="9">
        <v>39539</v>
      </c>
      <c r="J114">
        <f t="shared" si="17"/>
        <v>1.7034247803477348E-3</v>
      </c>
      <c r="K114">
        <f t="shared" si="18"/>
        <v>1.5506187565229813E-3</v>
      </c>
      <c r="L114">
        <f t="shared" si="19"/>
        <v>1.9206717884579804E-3</v>
      </c>
      <c r="R114" s="9">
        <v>39539</v>
      </c>
      <c r="S114">
        <f t="shared" si="23"/>
        <v>-9.9778633898818221E-5</v>
      </c>
      <c r="T114">
        <f t="shared" si="24"/>
        <v>3.6800165910997316E-4</v>
      </c>
      <c r="U114">
        <f t="shared" si="25"/>
        <v>6.0643673595951785E-5</v>
      </c>
      <c r="W114" s="25">
        <v>37043</v>
      </c>
      <c r="X114" s="6">
        <v>1</v>
      </c>
    </row>
    <row r="115" spans="1:24" x14ac:dyDescent="0.25">
      <c r="A115" s="9">
        <v>39508</v>
      </c>
      <c r="B115" s="10">
        <v>1115.4000000000001</v>
      </c>
      <c r="C115" s="10">
        <v>6707</v>
      </c>
      <c r="D115" s="10">
        <v>2238.8000000000002</v>
      </c>
      <c r="E115" s="9">
        <v>39508</v>
      </c>
      <c r="F115">
        <f t="shared" si="14"/>
        <v>-6.5906661916635767E-3</v>
      </c>
      <c r="G115">
        <f t="shared" si="15"/>
        <v>1.1949666556021579E-2</v>
      </c>
      <c r="H115">
        <f t="shared" si="16"/>
        <v>-2.361748585178792E-3</v>
      </c>
      <c r="I115" s="9">
        <v>39508</v>
      </c>
      <c r="J115">
        <f t="shared" si="17"/>
        <v>-1.6111707841030742E-3</v>
      </c>
      <c r="K115">
        <f t="shared" si="18"/>
        <v>-1.8751116137865889E-3</v>
      </c>
      <c r="L115">
        <f t="shared" si="19"/>
        <v>1.4224879949261615E-2</v>
      </c>
      <c r="R115" s="9">
        <v>39508</v>
      </c>
      <c r="S115">
        <f t="shared" si="23"/>
        <v>2.208620600257798E-3</v>
      </c>
      <c r="T115">
        <f t="shared" si="24"/>
        <v>-2.4710693221493586E-4</v>
      </c>
      <c r="U115">
        <f t="shared" si="25"/>
        <v>5.366990192572617E-3</v>
      </c>
      <c r="W115" s="25">
        <v>37073</v>
      </c>
      <c r="X115" s="6">
        <v>1</v>
      </c>
    </row>
    <row r="116" spans="1:24" x14ac:dyDescent="0.25">
      <c r="A116" s="9">
        <v>39479</v>
      </c>
      <c r="B116" s="10">
        <v>1117.2</v>
      </c>
      <c r="C116" s="10">
        <v>6719.6</v>
      </c>
      <c r="D116" s="10">
        <v>2207.4</v>
      </c>
      <c r="E116" s="9">
        <v>39479</v>
      </c>
      <c r="F116">
        <f t="shared" si="14"/>
        <v>-2.8561228132810115E-3</v>
      </c>
      <c r="G116">
        <f t="shared" si="15"/>
        <v>1.351432880844651E-2</v>
      </c>
      <c r="H116">
        <f t="shared" si="16"/>
        <v>-1.3143776824034375E-2</v>
      </c>
      <c r="I116" s="9">
        <v>39479</v>
      </c>
      <c r="J116">
        <f t="shared" si="17"/>
        <v>-1.5596087761036253E-2</v>
      </c>
      <c r="K116">
        <f t="shared" si="18"/>
        <v>2.1924264343988319E-3</v>
      </c>
      <c r="L116">
        <f t="shared" si="19"/>
        <v>-1.1154414729203104E-2</v>
      </c>
      <c r="R116" s="9">
        <v>39479</v>
      </c>
      <c r="S116">
        <f t="shared" si="23"/>
        <v>-5.1679445882638645E-3</v>
      </c>
      <c r="T116">
        <f t="shared" si="24"/>
        <v>6.226445257117415E-4</v>
      </c>
      <c r="U116">
        <f t="shared" si="25"/>
        <v>1.6637123361721636E-3</v>
      </c>
      <c r="W116" s="25">
        <v>37104</v>
      </c>
      <c r="X116" s="6">
        <v>1</v>
      </c>
    </row>
    <row r="117" spans="1:24" x14ac:dyDescent="0.25">
      <c r="A117" s="9">
        <v>39448</v>
      </c>
      <c r="B117" s="10">
        <v>1134.9000000000001</v>
      </c>
      <c r="C117" s="10">
        <v>6704.9</v>
      </c>
      <c r="D117" s="10">
        <v>2232.3000000000002</v>
      </c>
      <c r="E117" s="9">
        <v>39448</v>
      </c>
      <c r="F117">
        <f t="shared" si="14"/>
        <v>1.0686615014694095E-2</v>
      </c>
      <c r="G117">
        <f t="shared" si="15"/>
        <v>1.3789558038616784E-2</v>
      </c>
      <c r="H117">
        <f t="shared" si="16"/>
        <v>-5.1252339780729116E-3</v>
      </c>
      <c r="I117" s="9">
        <v>39448</v>
      </c>
      <c r="J117">
        <f t="shared" si="17"/>
        <v>-1.0117749672917497E-2</v>
      </c>
      <c r="K117">
        <f t="shared" si="18"/>
        <v>2.1073713158365898E-3</v>
      </c>
      <c r="L117">
        <f t="shared" si="19"/>
        <v>-5.2582326990774598E-3</v>
      </c>
      <c r="R117" s="9">
        <v>39448</v>
      </c>
      <c r="S117">
        <f t="shared" si="23"/>
        <v>-9.1083360726856074E-3</v>
      </c>
      <c r="T117">
        <f t="shared" si="24"/>
        <v>8.082287121496109E-4</v>
      </c>
      <c r="U117">
        <f t="shared" si="25"/>
        <v>-7.2925582633964964E-4</v>
      </c>
      <c r="W117" s="25">
        <v>37135</v>
      </c>
      <c r="X117" s="6">
        <v>1</v>
      </c>
    </row>
    <row r="118" spans="1:24" x14ac:dyDescent="0.25">
      <c r="A118" s="9">
        <v>39417</v>
      </c>
      <c r="B118" s="10">
        <v>1146.5</v>
      </c>
      <c r="C118" s="10">
        <v>6690.8</v>
      </c>
      <c r="D118" s="10">
        <v>2244.1</v>
      </c>
      <c r="E118" s="9">
        <v>39417</v>
      </c>
      <c r="F118">
        <f t="shared" si="14"/>
        <v>2.3295251695822836E-2</v>
      </c>
      <c r="G118">
        <f t="shared" si="15"/>
        <v>1.3911198666464644E-2</v>
      </c>
      <c r="H118">
        <f t="shared" si="16"/>
        <v>-4.3921916592724449E-3</v>
      </c>
      <c r="I118" s="9">
        <v>39417</v>
      </c>
      <c r="J118">
        <f t="shared" si="17"/>
        <v>-9.4176602730258255E-3</v>
      </c>
      <c r="K118">
        <f t="shared" si="18"/>
        <v>2.989268525988971E-5</v>
      </c>
      <c r="L118">
        <f t="shared" si="19"/>
        <v>1.5620815852896545E-3</v>
      </c>
      <c r="R118" s="9">
        <v>39417</v>
      </c>
      <c r="S118">
        <f t="shared" si="23"/>
        <v>-1.1710499235659859E-2</v>
      </c>
      <c r="T118">
        <f t="shared" si="24"/>
        <v>1.4432301451651039E-3</v>
      </c>
      <c r="U118">
        <f t="shared" si="25"/>
        <v>-4.9501886143303022E-3</v>
      </c>
      <c r="W118" s="25">
        <v>37165</v>
      </c>
      <c r="X118" s="6">
        <v>1</v>
      </c>
    </row>
    <row r="119" spans="1:24" x14ac:dyDescent="0.25">
      <c r="A119" s="9">
        <v>39387</v>
      </c>
      <c r="B119" s="10">
        <v>1157.4000000000001</v>
      </c>
      <c r="C119" s="10">
        <v>6690.6</v>
      </c>
      <c r="D119" s="10">
        <v>2240.6</v>
      </c>
      <c r="E119" s="9">
        <v>39387</v>
      </c>
      <c r="F119">
        <f t="shared" si="14"/>
        <v>4.7041794825402564E-2</v>
      </c>
      <c r="G119">
        <f t="shared" si="15"/>
        <v>1.5327182226538788E-2</v>
      </c>
      <c r="H119">
        <f t="shared" si="16"/>
        <v>4.5281327056713337E-3</v>
      </c>
      <c r="I119" s="9">
        <v>39387</v>
      </c>
      <c r="J119">
        <f t="shared" si="17"/>
        <v>-4.3014452856159667E-3</v>
      </c>
      <c r="K119">
        <f t="shared" si="18"/>
        <v>3.1937384733030723E-3</v>
      </c>
      <c r="L119">
        <f t="shared" si="19"/>
        <v>4.5281327056713337E-3</v>
      </c>
      <c r="R119" s="9">
        <v>39387</v>
      </c>
      <c r="S119">
        <f t="shared" si="23"/>
        <v>-7.9456184105197621E-3</v>
      </c>
      <c r="T119">
        <f t="shared" si="24"/>
        <v>1.7770008247998507E-3</v>
      </c>
      <c r="U119">
        <f t="shared" si="25"/>
        <v>2.7732719729450941E-4</v>
      </c>
      <c r="W119" s="25">
        <v>37196</v>
      </c>
      <c r="X119" s="6">
        <v>1</v>
      </c>
    </row>
    <row r="120" spans="1:24" x14ac:dyDescent="0.25">
      <c r="A120" s="9">
        <v>39356</v>
      </c>
      <c r="B120" s="10">
        <v>1162.4000000000001</v>
      </c>
      <c r="C120" s="10">
        <v>6669.3</v>
      </c>
      <c r="D120" s="10">
        <v>2230.5</v>
      </c>
      <c r="E120" s="9">
        <v>39356</v>
      </c>
      <c r="F120">
        <f t="shared" si="14"/>
        <v>5.3853127833182315E-2</v>
      </c>
      <c r="G120">
        <f t="shared" si="15"/>
        <v>1.3586832626635747E-2</v>
      </c>
      <c r="H120">
        <f t="shared" si="16"/>
        <v>1.7965416573096789E-3</v>
      </c>
      <c r="I120" s="9">
        <v>39356</v>
      </c>
      <c r="J120">
        <f t="shared" si="17"/>
        <v>-2.2317596566522823E-3</v>
      </c>
      <c r="K120">
        <f t="shared" si="18"/>
        <v>-4.3463924942292444E-4</v>
      </c>
      <c r="L120">
        <f t="shared" si="19"/>
        <v>-2.9502480890438109E-3</v>
      </c>
      <c r="R120" s="9">
        <v>39356</v>
      </c>
      <c r="S120">
        <f t="shared" si="23"/>
        <v>-5.3169550717646905E-3</v>
      </c>
      <c r="T120">
        <f t="shared" si="24"/>
        <v>9.2966396971334592E-4</v>
      </c>
      <c r="U120">
        <f t="shared" si="25"/>
        <v>1.0466554006390591E-3</v>
      </c>
      <c r="W120" s="25">
        <v>37226</v>
      </c>
      <c r="X120" s="6">
        <v>1</v>
      </c>
    </row>
    <row r="121" spans="1:24" x14ac:dyDescent="0.25">
      <c r="A121" s="9">
        <v>39326</v>
      </c>
      <c r="B121" s="10">
        <v>1165</v>
      </c>
      <c r="C121" s="10">
        <v>6672.2</v>
      </c>
      <c r="D121" s="10">
        <v>2237.1</v>
      </c>
      <c r="E121" s="9">
        <v>39326</v>
      </c>
      <c r="F121">
        <f t="shared" si="14"/>
        <v>5.6785195936139246E-2</v>
      </c>
      <c r="G121">
        <f t="shared" si="15"/>
        <v>1.8267836703548236E-2</v>
      </c>
      <c r="H121">
        <f t="shared" si="16"/>
        <v>1.3454743136721853E-2</v>
      </c>
      <c r="I121" s="9">
        <v>39326</v>
      </c>
      <c r="J121">
        <f t="shared" si="17"/>
        <v>1.1987491313412051E-2</v>
      </c>
      <c r="K121">
        <f t="shared" si="18"/>
        <v>-2.6755952825818067E-3</v>
      </c>
      <c r="L121">
        <f t="shared" si="19"/>
        <v>9.843840887734654E-4</v>
      </c>
      <c r="R121" s="9">
        <v>39326</v>
      </c>
      <c r="S121">
        <f t="shared" si="23"/>
        <v>1.818095457047934E-3</v>
      </c>
      <c r="T121">
        <f t="shared" si="24"/>
        <v>2.7834647099447107E-5</v>
      </c>
      <c r="U121">
        <f t="shared" si="25"/>
        <v>8.5408956846699596E-4</v>
      </c>
      <c r="W121" s="25">
        <v>37257</v>
      </c>
      <c r="X121" s="6">
        <v>1</v>
      </c>
    </row>
    <row r="122" spans="1:24" x14ac:dyDescent="0.25">
      <c r="A122" s="9">
        <v>39295</v>
      </c>
      <c r="B122" s="10">
        <v>1151.2</v>
      </c>
      <c r="C122" s="10">
        <v>6690.1</v>
      </c>
      <c r="D122" s="10">
        <v>2234.9</v>
      </c>
      <c r="E122" s="9">
        <v>39295</v>
      </c>
      <c r="F122">
        <f t="shared" si="14"/>
        <v>6.3660722535341482E-2</v>
      </c>
      <c r="G122">
        <f t="shared" si="15"/>
        <v>2.3545791132462371E-2</v>
      </c>
      <c r="H122">
        <f t="shared" si="16"/>
        <v>1.8177676537585463E-2</v>
      </c>
      <c r="I122" s="9">
        <v>39295</v>
      </c>
      <c r="J122">
        <f t="shared" si="17"/>
        <v>1.2845328171740399E-2</v>
      </c>
      <c r="K122">
        <f t="shared" si="18"/>
        <v>4.82126764794238E-3</v>
      </c>
      <c r="L122">
        <f t="shared" si="19"/>
        <v>-6.0484767622859276E-3</v>
      </c>
      <c r="R122" s="9">
        <v>39295</v>
      </c>
      <c r="S122">
        <f t="shared" si="23"/>
        <v>7.5336866095000558E-3</v>
      </c>
      <c r="T122">
        <f t="shared" si="24"/>
        <v>5.7034437197921639E-4</v>
      </c>
      <c r="U122">
        <f t="shared" si="25"/>
        <v>-2.6714469208520913E-3</v>
      </c>
      <c r="W122" s="25">
        <v>37288</v>
      </c>
      <c r="X122" s="6">
        <v>1</v>
      </c>
    </row>
    <row r="123" spans="1:24" x14ac:dyDescent="0.25">
      <c r="A123" s="9">
        <v>39264</v>
      </c>
      <c r="B123" s="10">
        <v>1136.5999999999999</v>
      </c>
      <c r="C123" s="10">
        <v>6658</v>
      </c>
      <c r="D123" s="10">
        <v>2248.5</v>
      </c>
      <c r="E123" s="9">
        <v>39264</v>
      </c>
      <c r="F123">
        <f t="shared" si="14"/>
        <v>3.2803271240345218E-2</v>
      </c>
      <c r="G123">
        <f t="shared" si="15"/>
        <v>1.8837319622335518E-2</v>
      </c>
      <c r="H123">
        <f t="shared" si="16"/>
        <v>2.2789301310043624E-2</v>
      </c>
      <c r="I123" s="9">
        <v>39264</v>
      </c>
      <c r="J123">
        <f t="shared" si="17"/>
        <v>4.4010210368805564E-4</v>
      </c>
      <c r="K123">
        <f t="shared" si="18"/>
        <v>1.4138314833197418E-3</v>
      </c>
      <c r="L123">
        <f t="shared" si="19"/>
        <v>5.635314638400603E-3</v>
      </c>
      <c r="R123" s="9">
        <v>39264</v>
      </c>
      <c r="S123">
        <f t="shared" si="23"/>
        <v>8.4243071962801699E-3</v>
      </c>
      <c r="T123">
        <f t="shared" si="24"/>
        <v>1.1865012828934385E-3</v>
      </c>
      <c r="U123">
        <f t="shared" si="25"/>
        <v>1.9040732162938032E-4</v>
      </c>
      <c r="W123" s="25">
        <v>37316</v>
      </c>
      <c r="X123" s="6">
        <v>1</v>
      </c>
    </row>
    <row r="124" spans="1:24" x14ac:dyDescent="0.25">
      <c r="A124" s="9">
        <v>39234</v>
      </c>
      <c r="B124" s="10">
        <v>1136.0999999999999</v>
      </c>
      <c r="C124" s="10">
        <v>6648.6</v>
      </c>
      <c r="D124" s="10">
        <v>2235.9</v>
      </c>
      <c r="E124" s="9">
        <v>39234</v>
      </c>
      <c r="F124">
        <f t="shared" si="14"/>
        <v>4.6325290108675587E-2</v>
      </c>
      <c r="G124">
        <f t="shared" si="15"/>
        <v>2.0255961697817879E-2</v>
      </c>
      <c r="H124">
        <f t="shared" si="16"/>
        <v>2.2452899213462552E-2</v>
      </c>
      <c r="I124" s="9">
        <v>39234</v>
      </c>
      <c r="J124">
        <f t="shared" si="17"/>
        <v>-1.1657242279251927E-2</v>
      </c>
      <c r="K124">
        <f t="shared" si="18"/>
        <v>1.5666897652979038E-3</v>
      </c>
      <c r="L124">
        <f t="shared" si="19"/>
        <v>-6.7042102440332521E-4</v>
      </c>
      <c r="R124" s="9">
        <v>39234</v>
      </c>
      <c r="S124">
        <f t="shared" si="23"/>
        <v>5.427293320588427E-4</v>
      </c>
      <c r="T124">
        <f t="shared" si="24"/>
        <v>2.600596298853342E-3</v>
      </c>
      <c r="U124">
        <f t="shared" si="25"/>
        <v>-3.611943827628833E-4</v>
      </c>
      <c r="W124" s="25">
        <v>37347</v>
      </c>
      <c r="X124" s="6">
        <v>1</v>
      </c>
    </row>
    <row r="125" spans="1:24" x14ac:dyDescent="0.25">
      <c r="A125" s="9">
        <v>39203</v>
      </c>
      <c r="B125" s="10">
        <v>1149.5</v>
      </c>
      <c r="C125" s="10">
        <v>6638.2</v>
      </c>
      <c r="D125" s="10">
        <v>2237.4</v>
      </c>
      <c r="E125" s="9">
        <v>39203</v>
      </c>
      <c r="F125">
        <f t="shared" si="14"/>
        <v>7.2895277207392112E-2</v>
      </c>
      <c r="G125">
        <f t="shared" si="15"/>
        <v>1.7957093128459837E-2</v>
      </c>
      <c r="H125">
        <f t="shared" si="16"/>
        <v>2.1503903574852715E-2</v>
      </c>
      <c r="I125" s="9">
        <v>39203</v>
      </c>
      <c r="J125">
        <f t="shared" si="17"/>
        <v>1.7977329082536266E-2</v>
      </c>
      <c r="K125">
        <f t="shared" si="18"/>
        <v>-1.4591073872952088E-3</v>
      </c>
      <c r="L125">
        <f t="shared" si="19"/>
        <v>-3.1276529198865917E-4</v>
      </c>
      <c r="R125" s="9">
        <v>39203</v>
      </c>
      <c r="S125">
        <f t="shared" si="23"/>
        <v>2.2533963023241318E-3</v>
      </c>
      <c r="T125">
        <f t="shared" si="24"/>
        <v>5.0713795377414555E-4</v>
      </c>
      <c r="U125">
        <f t="shared" si="25"/>
        <v>1.5507094406695396E-3</v>
      </c>
      <c r="W125" s="25">
        <v>37377</v>
      </c>
      <c r="X125" s="6">
        <v>1</v>
      </c>
    </row>
    <row r="126" spans="1:24" x14ac:dyDescent="0.25">
      <c r="A126" s="9">
        <v>39173</v>
      </c>
      <c r="B126" s="10">
        <v>1129.2</v>
      </c>
      <c r="C126" s="10">
        <v>6647.9</v>
      </c>
      <c r="D126" s="10">
        <v>2238.1</v>
      </c>
      <c r="E126" s="9">
        <v>39173</v>
      </c>
      <c r="F126">
        <f t="shared" si="14"/>
        <v>4.2466765140324964E-2</v>
      </c>
      <c r="G126">
        <f t="shared" si="15"/>
        <v>2.3367866873970421E-2</v>
      </c>
      <c r="H126">
        <f t="shared" si="16"/>
        <v>2.1590286653277214E-2</v>
      </c>
      <c r="I126" s="9">
        <v>39173</v>
      </c>
      <c r="J126">
        <f t="shared" si="17"/>
        <v>5.700035625222739E-3</v>
      </c>
      <c r="K126">
        <f t="shared" si="18"/>
        <v>3.0326805274750977E-3</v>
      </c>
      <c r="L126">
        <f t="shared" si="19"/>
        <v>-2.6736776435987704E-3</v>
      </c>
      <c r="R126" s="9">
        <v>39173</v>
      </c>
      <c r="S126">
        <f t="shared" si="23"/>
        <v>4.0067074761690261E-3</v>
      </c>
      <c r="T126">
        <f t="shared" si="24"/>
        <v>1.046754301825931E-3</v>
      </c>
      <c r="U126">
        <f t="shared" si="25"/>
        <v>-1.2189546533302516E-3</v>
      </c>
      <c r="W126" s="25">
        <v>37408</v>
      </c>
      <c r="X126" s="6">
        <v>1</v>
      </c>
    </row>
    <row r="127" spans="1:24" x14ac:dyDescent="0.25">
      <c r="A127" s="9">
        <v>39142</v>
      </c>
      <c r="B127" s="10">
        <v>1122.8</v>
      </c>
      <c r="C127" s="10">
        <v>6627.8</v>
      </c>
      <c r="D127" s="10">
        <v>2244.1</v>
      </c>
      <c r="E127" s="9">
        <v>39142</v>
      </c>
      <c r="F127">
        <f t="shared" si="14"/>
        <v>3.8091715976331403E-2</v>
      </c>
      <c r="G127">
        <f t="shared" si="15"/>
        <v>2.0980960009858867E-2</v>
      </c>
      <c r="H127">
        <f t="shared" si="16"/>
        <v>2.9876089949518087E-2</v>
      </c>
      <c r="I127" s="9">
        <v>39142</v>
      </c>
      <c r="J127">
        <f t="shared" si="17"/>
        <v>2.1420921099606065E-3</v>
      </c>
      <c r="K127">
        <f t="shared" si="18"/>
        <v>-3.3182503770736322E-4</v>
      </c>
      <c r="L127">
        <f t="shared" si="19"/>
        <v>3.2635908440628246E-3</v>
      </c>
      <c r="R127" s="9">
        <v>39142</v>
      </c>
      <c r="S127">
        <f t="shared" si="23"/>
        <v>8.6064856059065373E-3</v>
      </c>
      <c r="T127">
        <f t="shared" si="24"/>
        <v>4.1391603415750854E-4</v>
      </c>
      <c r="U127">
        <f t="shared" si="25"/>
        <v>9.238263615846511E-5</v>
      </c>
      <c r="W127" s="25">
        <v>37438</v>
      </c>
      <c r="X127" s="6">
        <v>1</v>
      </c>
    </row>
    <row r="128" spans="1:24" x14ac:dyDescent="0.25">
      <c r="A128" s="9">
        <v>39114</v>
      </c>
      <c r="B128" s="10">
        <v>1120.4000000000001</v>
      </c>
      <c r="C128" s="10">
        <v>6630</v>
      </c>
      <c r="D128" s="10">
        <v>2236.8000000000002</v>
      </c>
      <c r="E128" s="9">
        <v>39114</v>
      </c>
      <c r="F128">
        <f t="shared" si="14"/>
        <v>4.2911663408731399E-2</v>
      </c>
      <c r="G128">
        <f t="shared" si="15"/>
        <v>2.4887927036636264E-2</v>
      </c>
      <c r="H128">
        <f t="shared" si="16"/>
        <v>2.1323227249897391E-2</v>
      </c>
      <c r="I128" s="9">
        <v>39114</v>
      </c>
      <c r="J128">
        <f t="shared" si="17"/>
        <v>-2.2263781280612697E-3</v>
      </c>
      <c r="K128">
        <f t="shared" si="18"/>
        <v>2.4645810968142163E-3</v>
      </c>
      <c r="L128">
        <f t="shared" si="19"/>
        <v>-3.1197076388269898E-3</v>
      </c>
      <c r="R128" s="9">
        <v>39114</v>
      </c>
      <c r="S128">
        <f t="shared" si="23"/>
        <v>1.8719165357073588E-3</v>
      </c>
      <c r="T128">
        <f t="shared" si="24"/>
        <v>1.7218121955273169E-3</v>
      </c>
      <c r="U128">
        <f t="shared" si="25"/>
        <v>-8.4326481278764517E-4</v>
      </c>
      <c r="W128" s="25">
        <v>37469</v>
      </c>
      <c r="X128" s="6">
        <v>1</v>
      </c>
    </row>
    <row r="129" spans="1:24" x14ac:dyDescent="0.25">
      <c r="A129" s="9">
        <v>39083</v>
      </c>
      <c r="B129" s="10">
        <v>1122.9000000000001</v>
      </c>
      <c r="C129" s="10">
        <v>6613.7</v>
      </c>
      <c r="D129" s="10">
        <v>2243.8000000000002</v>
      </c>
      <c r="E129" s="9">
        <v>39083</v>
      </c>
      <c r="F129">
        <f t="shared" si="14"/>
        <v>3.1887520676346301E-2</v>
      </c>
      <c r="G129">
        <f t="shared" si="15"/>
        <v>2.8137485037387101E-2</v>
      </c>
      <c r="H129">
        <f t="shared" si="16"/>
        <v>3.0589748300569708E-2</v>
      </c>
      <c r="I129" s="9">
        <v>39083</v>
      </c>
      <c r="J129">
        <f t="shared" si="17"/>
        <v>2.2313459478757584E-3</v>
      </c>
      <c r="K129">
        <f t="shared" si="18"/>
        <v>2.2276102439763323E-3</v>
      </c>
      <c r="L129">
        <f t="shared" si="19"/>
        <v>-4.5252883762199724E-3</v>
      </c>
      <c r="R129" s="9">
        <v>39083</v>
      </c>
      <c r="S129">
        <f t="shared" si="23"/>
        <v>7.1568664325836508E-4</v>
      </c>
      <c r="T129">
        <f t="shared" si="24"/>
        <v>1.4534554343610619E-3</v>
      </c>
      <c r="U129">
        <f t="shared" si="25"/>
        <v>-1.4604683903280461E-3</v>
      </c>
      <c r="W129" s="25">
        <v>37500</v>
      </c>
      <c r="X129" s="6">
        <v>1</v>
      </c>
    </row>
    <row r="130" spans="1:24" x14ac:dyDescent="0.25">
      <c r="A130" s="9">
        <v>39052</v>
      </c>
      <c r="B130" s="10">
        <v>1120.4000000000001</v>
      </c>
      <c r="C130" s="10">
        <v>6599</v>
      </c>
      <c r="D130" s="10">
        <v>2254</v>
      </c>
      <c r="E130" s="9">
        <v>39052</v>
      </c>
      <c r="F130">
        <f t="shared" si="14"/>
        <v>6.1286350288907873E-2</v>
      </c>
      <c r="G130">
        <f t="shared" si="15"/>
        <v>2.4371313256752562E-2</v>
      </c>
      <c r="H130">
        <f t="shared" si="16"/>
        <v>3.9092753088696378E-2</v>
      </c>
      <c r="I130" s="9">
        <v>39052</v>
      </c>
      <c r="J130">
        <f t="shared" si="17"/>
        <v>1.3569748507327664E-2</v>
      </c>
      <c r="K130">
        <f t="shared" si="18"/>
        <v>1.4264902270243469E-3</v>
      </c>
      <c r="L130">
        <f t="shared" si="19"/>
        <v>1.053575431517597E-2</v>
      </c>
      <c r="R130" s="9">
        <v>39052</v>
      </c>
      <c r="S130">
        <f t="shared" si="23"/>
        <v>4.5249054423807172E-3</v>
      </c>
      <c r="T130">
        <f t="shared" si="24"/>
        <v>2.0395605226049651E-3</v>
      </c>
      <c r="U130">
        <f t="shared" si="25"/>
        <v>9.6358610004300264E-4</v>
      </c>
      <c r="W130" s="25">
        <v>37530</v>
      </c>
      <c r="X130" s="6">
        <v>1</v>
      </c>
    </row>
    <row r="131" spans="1:24" x14ac:dyDescent="0.25">
      <c r="A131" s="9">
        <v>39022</v>
      </c>
      <c r="B131" s="10">
        <v>1105.4000000000001</v>
      </c>
      <c r="C131" s="10">
        <v>6589.6</v>
      </c>
      <c r="D131" s="10">
        <v>2230.5</v>
      </c>
      <c r="E131" s="9">
        <v>39022</v>
      </c>
      <c r="F131">
        <f t="shared" ref="F131:F153" si="26">(B131-B143)/B143</f>
        <v>6.308905558761313E-2</v>
      </c>
      <c r="G131">
        <f t="shared" ref="G131:G153" si="27">(C131-C143)/C143</f>
        <v>2.5634640227863582E-2</v>
      </c>
      <c r="H131">
        <f t="shared" ref="H131:H153" si="28">(D131-D143)/D143</f>
        <v>3.0634876628777463E-2</v>
      </c>
      <c r="I131" s="9">
        <v>39022</v>
      </c>
      <c r="J131">
        <f t="shared" ref="J131:J153" si="29">(B131-B132)/B132</f>
        <v>2.17588395285593E-3</v>
      </c>
      <c r="K131">
        <f t="shared" ref="K131:K153" si="30">(C131-C132)/C132</f>
        <v>1.4741865377894388E-3</v>
      </c>
      <c r="L131">
        <f t="shared" ref="L131:L153" si="31">(D131-D132)/D132</f>
        <v>1.7965416573096789E-3</v>
      </c>
      <c r="R131" s="9">
        <v>39022</v>
      </c>
      <c r="S131">
        <f t="shared" si="23"/>
        <v>5.9923261360197841E-3</v>
      </c>
      <c r="T131">
        <f t="shared" si="24"/>
        <v>1.7094290029300392E-3</v>
      </c>
      <c r="U131">
        <f t="shared" si="25"/>
        <v>2.6023358654218925E-3</v>
      </c>
      <c r="W131" s="25">
        <v>37561</v>
      </c>
      <c r="X131" s="6">
        <v>1</v>
      </c>
    </row>
    <row r="132" spans="1:24" x14ac:dyDescent="0.25">
      <c r="A132" s="9">
        <v>38991</v>
      </c>
      <c r="B132" s="10">
        <v>1103</v>
      </c>
      <c r="C132" s="10">
        <v>6579.9</v>
      </c>
      <c r="D132" s="10">
        <v>2226.5</v>
      </c>
      <c r="E132" s="9">
        <v>38991</v>
      </c>
      <c r="F132">
        <f t="shared" si="26"/>
        <v>8.0313418217433888E-2</v>
      </c>
      <c r="G132">
        <f t="shared" si="27"/>
        <v>2.8302181659060989E-2</v>
      </c>
      <c r="H132">
        <f t="shared" si="28"/>
        <v>3.1168951463505089E-2</v>
      </c>
      <c r="I132" s="9">
        <v>38991</v>
      </c>
      <c r="J132">
        <f t="shared" si="29"/>
        <v>5.4426705370093343E-4</v>
      </c>
      <c r="K132">
        <f t="shared" si="30"/>
        <v>4.1816100724913598E-3</v>
      </c>
      <c r="L132">
        <f t="shared" si="31"/>
        <v>8.6527135997100241E-3</v>
      </c>
      <c r="R132" s="9">
        <v>38991</v>
      </c>
      <c r="S132">
        <f t="shared" ref="S132:S163" si="32">AVERAGE(J130:J132)</f>
        <v>5.4299665046281765E-3</v>
      </c>
      <c r="T132">
        <f t="shared" ref="T132:T163" si="33">AVERAGE(K130:K132)</f>
        <v>2.360762279101715E-3</v>
      </c>
      <c r="U132">
        <f t="shared" ref="U132:U163" si="34">AVERAGE(L130:L132)</f>
        <v>6.9950031907318909E-3</v>
      </c>
      <c r="W132" s="25">
        <v>37591</v>
      </c>
      <c r="X132" s="6">
        <v>1</v>
      </c>
    </row>
    <row r="133" spans="1:24" x14ac:dyDescent="0.25">
      <c r="A133" s="9">
        <v>38961</v>
      </c>
      <c r="B133" s="10">
        <v>1102.4000000000001</v>
      </c>
      <c r="C133" s="10">
        <v>6552.5</v>
      </c>
      <c r="D133" s="10">
        <v>2207.4</v>
      </c>
      <c r="E133" s="9">
        <v>38961</v>
      </c>
      <c r="F133">
        <f t="shared" si="26"/>
        <v>6.9979617587110687E-2</v>
      </c>
      <c r="G133">
        <f t="shared" si="27"/>
        <v>2.3780135306157496E-2</v>
      </c>
      <c r="H133">
        <f t="shared" si="28"/>
        <v>3.9706090151194098E-2</v>
      </c>
      <c r="I133" s="9">
        <v>38961</v>
      </c>
      <c r="J133">
        <f t="shared" si="29"/>
        <v>1.8571560565462567E-2</v>
      </c>
      <c r="K133">
        <f t="shared" si="30"/>
        <v>2.4938037391756956E-3</v>
      </c>
      <c r="L133">
        <f t="shared" si="31"/>
        <v>5.6492027334852351E-3</v>
      </c>
      <c r="R133" s="9">
        <v>38961</v>
      </c>
      <c r="S133">
        <f t="shared" si="32"/>
        <v>7.0972371906731432E-3</v>
      </c>
      <c r="T133">
        <f t="shared" si="33"/>
        <v>2.7165334498188316E-3</v>
      </c>
      <c r="U133">
        <f t="shared" si="34"/>
        <v>5.3661526635016459E-3</v>
      </c>
      <c r="W133" s="25">
        <v>37622</v>
      </c>
      <c r="X133" s="6">
        <v>1</v>
      </c>
    </row>
    <row r="134" spans="1:24" x14ac:dyDescent="0.25">
      <c r="A134" s="9">
        <v>38930</v>
      </c>
      <c r="B134" s="10">
        <v>1082.3</v>
      </c>
      <c r="C134" s="10">
        <v>6536.2</v>
      </c>
      <c r="D134" s="10">
        <v>2195</v>
      </c>
      <c r="E134" s="9">
        <v>38930</v>
      </c>
      <c r="F134">
        <f t="shared" si="26"/>
        <v>2.3354765506807911E-2</v>
      </c>
      <c r="G134">
        <f t="shared" si="27"/>
        <v>2.2767458963806782E-2</v>
      </c>
      <c r="H134">
        <f t="shared" si="28"/>
        <v>2.670845221946766E-2</v>
      </c>
      <c r="I134" s="9">
        <v>38930</v>
      </c>
      <c r="J134">
        <f t="shared" si="29"/>
        <v>-1.6537937301226758E-2</v>
      </c>
      <c r="K134">
        <f t="shared" si="30"/>
        <v>1.9893188878179955E-4</v>
      </c>
      <c r="L134">
        <f t="shared" si="31"/>
        <v>-1.5465793304221666E-3</v>
      </c>
      <c r="R134" s="9">
        <v>38930</v>
      </c>
      <c r="S134">
        <f t="shared" si="32"/>
        <v>8.5929677264558072E-4</v>
      </c>
      <c r="T134">
        <f t="shared" si="33"/>
        <v>2.2914485668162851E-3</v>
      </c>
      <c r="U134">
        <f t="shared" si="34"/>
        <v>4.2517790009243646E-3</v>
      </c>
      <c r="W134" s="25">
        <v>37653</v>
      </c>
      <c r="X134" s="6">
        <v>1</v>
      </c>
    </row>
    <row r="135" spans="1:24" x14ac:dyDescent="0.25">
      <c r="A135" s="9">
        <v>38899</v>
      </c>
      <c r="B135" s="10">
        <v>1100.5</v>
      </c>
      <c r="C135" s="10">
        <v>6534.9</v>
      </c>
      <c r="D135" s="10">
        <v>2198.4</v>
      </c>
      <c r="E135" s="9">
        <v>38899</v>
      </c>
      <c r="F135">
        <f t="shared" si="26"/>
        <v>-1.2118491921005385E-2</v>
      </c>
      <c r="G135">
        <f t="shared" si="27"/>
        <v>2.5194923364134016E-2</v>
      </c>
      <c r="H135">
        <f t="shared" si="28"/>
        <v>3.5662128421350296E-2</v>
      </c>
      <c r="I135" s="9">
        <v>38899</v>
      </c>
      <c r="J135">
        <f t="shared" si="29"/>
        <v>1.3538404862774033E-2</v>
      </c>
      <c r="K135">
        <f t="shared" si="30"/>
        <v>2.8082128717428216E-3</v>
      </c>
      <c r="L135">
        <f t="shared" si="31"/>
        <v>5.304554600329206E-3</v>
      </c>
      <c r="R135" s="9">
        <v>38899</v>
      </c>
      <c r="S135">
        <f t="shared" si="32"/>
        <v>5.1906760423366142E-3</v>
      </c>
      <c r="T135">
        <f t="shared" si="33"/>
        <v>1.8336494999001056E-3</v>
      </c>
      <c r="U135">
        <f t="shared" si="34"/>
        <v>3.1357260011307584E-3</v>
      </c>
      <c r="W135" s="25">
        <v>37681</v>
      </c>
      <c r="X135" s="6">
        <v>1</v>
      </c>
    </row>
    <row r="136" spans="1:24" x14ac:dyDescent="0.25">
      <c r="A136" s="9">
        <v>38869</v>
      </c>
      <c r="B136" s="10">
        <v>1085.8</v>
      </c>
      <c r="C136" s="10">
        <v>6516.6</v>
      </c>
      <c r="D136" s="10">
        <v>2186.8000000000002</v>
      </c>
      <c r="E136" s="9">
        <v>38869</v>
      </c>
      <c r="F136">
        <f t="shared" si="26"/>
        <v>1.0610573343261227E-2</v>
      </c>
      <c r="G136">
        <f t="shared" si="27"/>
        <v>2.5186816644379825E-2</v>
      </c>
      <c r="H136">
        <f t="shared" si="28"/>
        <v>2.8501552064716568E-2</v>
      </c>
      <c r="I136" s="9">
        <v>38869</v>
      </c>
      <c r="J136">
        <f t="shared" si="29"/>
        <v>1.344035840955746E-2</v>
      </c>
      <c r="K136">
        <f t="shared" si="30"/>
        <v>-6.900676266274094E-4</v>
      </c>
      <c r="L136">
        <f t="shared" si="31"/>
        <v>-1.5979546180888461E-3</v>
      </c>
      <c r="R136" s="9">
        <v>38869</v>
      </c>
      <c r="S136">
        <f t="shared" si="32"/>
        <v>3.4802753237015787E-3</v>
      </c>
      <c r="T136">
        <f t="shared" si="33"/>
        <v>7.7235904463240392E-4</v>
      </c>
      <c r="U136">
        <f t="shared" si="34"/>
        <v>7.2000688393939784E-4</v>
      </c>
      <c r="W136" s="25">
        <v>37712</v>
      </c>
      <c r="X136" s="6">
        <v>1</v>
      </c>
    </row>
    <row r="137" spans="1:24" x14ac:dyDescent="0.25">
      <c r="A137" s="9">
        <v>38838</v>
      </c>
      <c r="B137" s="10">
        <v>1071.4000000000001</v>
      </c>
      <c r="C137" s="10">
        <v>6521.1</v>
      </c>
      <c r="D137" s="10">
        <v>2190.3000000000002</v>
      </c>
      <c r="E137" s="9">
        <v>38838</v>
      </c>
      <c r="F137">
        <f t="shared" si="26"/>
        <v>4.7414214488219877E-2</v>
      </c>
      <c r="G137">
        <f t="shared" si="27"/>
        <v>3.0401188237710833E-2</v>
      </c>
      <c r="H137">
        <f t="shared" si="28"/>
        <v>3.5064505458154281E-2</v>
      </c>
      <c r="I137" s="9">
        <v>38838</v>
      </c>
      <c r="J137">
        <f t="shared" si="29"/>
        <v>-1.0893648449039839E-2</v>
      </c>
      <c r="K137">
        <f t="shared" si="30"/>
        <v>3.8484629239081908E-3</v>
      </c>
      <c r="L137">
        <f t="shared" si="31"/>
        <v>-2.2822713164140951E-4</v>
      </c>
      <c r="R137" s="9">
        <v>38838</v>
      </c>
      <c r="S137">
        <f t="shared" si="32"/>
        <v>5.3617049410972185E-3</v>
      </c>
      <c r="T137">
        <f t="shared" si="33"/>
        <v>1.9888693896745343E-3</v>
      </c>
      <c r="U137">
        <f t="shared" si="34"/>
        <v>1.1594576168663167E-3</v>
      </c>
      <c r="W137" s="25">
        <v>37742</v>
      </c>
      <c r="X137" s="6">
        <v>1</v>
      </c>
    </row>
    <row r="138" spans="1:24" x14ac:dyDescent="0.25">
      <c r="A138" s="9">
        <v>38808</v>
      </c>
      <c r="B138" s="10">
        <v>1083.2</v>
      </c>
      <c r="C138" s="10">
        <v>6496.1</v>
      </c>
      <c r="D138" s="10">
        <v>2190.8000000000002</v>
      </c>
      <c r="E138" s="9">
        <v>38808</v>
      </c>
      <c r="F138">
        <f t="shared" si="26"/>
        <v>1.3473053892215654E-2</v>
      </c>
      <c r="G138">
        <f t="shared" si="27"/>
        <v>2.9460238978162429E-2</v>
      </c>
      <c r="H138">
        <f t="shared" si="28"/>
        <v>2.9850044657547124E-2</v>
      </c>
      <c r="I138" s="9">
        <v>38808</v>
      </c>
      <c r="J138">
        <f t="shared" si="29"/>
        <v>1.4792899408285285E-3</v>
      </c>
      <c r="K138">
        <f t="shared" si="30"/>
        <v>6.9320352455480929E-4</v>
      </c>
      <c r="L138">
        <f t="shared" si="31"/>
        <v>5.4153281321708043E-3</v>
      </c>
      <c r="R138" s="9">
        <v>38808</v>
      </c>
      <c r="S138">
        <f t="shared" si="32"/>
        <v>1.3419999671153834E-3</v>
      </c>
      <c r="T138">
        <f t="shared" si="33"/>
        <v>1.2838662739451969E-3</v>
      </c>
      <c r="U138">
        <f t="shared" si="34"/>
        <v>1.1963821274801828E-3</v>
      </c>
      <c r="W138" s="25">
        <v>37773</v>
      </c>
      <c r="X138" s="6">
        <v>1</v>
      </c>
    </row>
    <row r="139" spans="1:24" x14ac:dyDescent="0.25">
      <c r="A139" s="9">
        <v>38777</v>
      </c>
      <c r="B139" s="10">
        <v>1081.5999999999999</v>
      </c>
      <c r="C139" s="10">
        <v>6491.6</v>
      </c>
      <c r="D139" s="10">
        <v>2179</v>
      </c>
      <c r="E139" s="9">
        <v>38777</v>
      </c>
      <c r="F139">
        <f t="shared" si="26"/>
        <v>4.3612504824391947E-2</v>
      </c>
      <c r="G139">
        <f t="shared" si="27"/>
        <v>3.1034592293764582E-2</v>
      </c>
      <c r="H139">
        <f t="shared" si="28"/>
        <v>3.5646387832699619E-2</v>
      </c>
      <c r="I139" s="9">
        <v>38777</v>
      </c>
      <c r="J139">
        <f t="shared" si="29"/>
        <v>6.7951224052871214E-3</v>
      </c>
      <c r="K139">
        <f t="shared" si="30"/>
        <v>3.4935847889937181E-3</v>
      </c>
      <c r="L139">
        <f t="shared" si="31"/>
        <v>-5.0682617232089442E-3</v>
      </c>
      <c r="R139" s="9">
        <v>38777</v>
      </c>
      <c r="S139">
        <f t="shared" si="32"/>
        <v>-8.7307870097472987E-4</v>
      </c>
      <c r="T139">
        <f t="shared" si="33"/>
        <v>2.6784170791522392E-3</v>
      </c>
      <c r="U139">
        <f t="shared" si="34"/>
        <v>3.9613092440150127E-5</v>
      </c>
      <c r="W139" s="25">
        <v>37803</v>
      </c>
      <c r="X139" s="6">
        <v>1</v>
      </c>
    </row>
    <row r="140" spans="1:24" x14ac:dyDescent="0.25">
      <c r="A140" s="9">
        <v>38749</v>
      </c>
      <c r="B140" s="10">
        <v>1074.3</v>
      </c>
      <c r="C140" s="10">
        <v>6469</v>
      </c>
      <c r="D140" s="10">
        <v>2190.1</v>
      </c>
      <c r="E140" s="9">
        <v>38749</v>
      </c>
      <c r="F140">
        <f t="shared" si="26"/>
        <v>4.8302107728337242E-2</v>
      </c>
      <c r="G140">
        <f t="shared" si="27"/>
        <v>3.2149980055843637E-2</v>
      </c>
      <c r="H140">
        <f t="shared" si="28"/>
        <v>3.1654811814027892E-2</v>
      </c>
      <c r="I140" s="9">
        <v>38749</v>
      </c>
      <c r="J140">
        <f t="shared" si="29"/>
        <v>-1.2773387244991812E-2</v>
      </c>
      <c r="K140">
        <f t="shared" si="30"/>
        <v>5.6430425793213088E-3</v>
      </c>
      <c r="L140">
        <f t="shared" si="31"/>
        <v>5.9250413374977457E-3</v>
      </c>
      <c r="R140" s="9">
        <v>38749</v>
      </c>
      <c r="S140">
        <f t="shared" si="32"/>
        <v>-1.4996582996253873E-3</v>
      </c>
      <c r="T140">
        <f t="shared" si="33"/>
        <v>3.276610297623279E-3</v>
      </c>
      <c r="U140">
        <f t="shared" si="34"/>
        <v>2.0907025821532018E-3</v>
      </c>
      <c r="W140" s="25">
        <v>37834</v>
      </c>
      <c r="X140" s="6">
        <v>1</v>
      </c>
    </row>
    <row r="141" spans="1:24" x14ac:dyDescent="0.25">
      <c r="A141" s="9">
        <v>38718</v>
      </c>
      <c r="B141" s="10">
        <v>1088.2</v>
      </c>
      <c r="C141" s="10">
        <v>6432.7</v>
      </c>
      <c r="D141" s="10">
        <v>2177.1999999999998</v>
      </c>
      <c r="E141" s="9">
        <v>38718</v>
      </c>
      <c r="F141">
        <f t="shared" si="26"/>
        <v>6.9378930817610082E-2</v>
      </c>
      <c r="G141">
        <f t="shared" si="27"/>
        <v>2.9116738925240374E-2</v>
      </c>
      <c r="H141">
        <f t="shared" si="28"/>
        <v>2.9311649016641454E-2</v>
      </c>
      <c r="I141" s="9">
        <v>38718</v>
      </c>
      <c r="J141">
        <f t="shared" si="29"/>
        <v>3.0785260964289095E-2</v>
      </c>
      <c r="K141">
        <f t="shared" si="30"/>
        <v>-1.4436510400497023E-3</v>
      </c>
      <c r="L141">
        <f t="shared" si="31"/>
        <v>3.687995574405311E-3</v>
      </c>
      <c r="R141" s="9">
        <v>38718</v>
      </c>
      <c r="S141">
        <f t="shared" si="32"/>
        <v>8.268998708194801E-3</v>
      </c>
      <c r="T141">
        <f t="shared" si="33"/>
        <v>2.5643254427551083E-3</v>
      </c>
      <c r="U141">
        <f t="shared" si="34"/>
        <v>1.5149250628980376E-3</v>
      </c>
      <c r="W141" s="25">
        <v>37865</v>
      </c>
      <c r="X141" s="6">
        <v>1</v>
      </c>
    </row>
    <row r="142" spans="1:24" x14ac:dyDescent="0.25">
      <c r="A142" s="9">
        <v>38687</v>
      </c>
      <c r="B142" s="10">
        <v>1055.7</v>
      </c>
      <c r="C142" s="10">
        <v>6442</v>
      </c>
      <c r="D142" s="10">
        <v>2169.1999999999998</v>
      </c>
      <c r="E142" s="9">
        <v>38687</v>
      </c>
      <c r="F142" t="e">
        <f t="shared" si="26"/>
        <v>#DIV/0!</v>
      </c>
      <c r="G142" t="e">
        <f t="shared" si="27"/>
        <v>#DIV/0!</v>
      </c>
      <c r="H142" t="e">
        <f t="shared" si="28"/>
        <v>#DIV/0!</v>
      </c>
      <c r="I142" s="9">
        <v>38687</v>
      </c>
      <c r="J142">
        <f t="shared" si="29"/>
        <v>1.529140219272946E-2</v>
      </c>
      <c r="K142">
        <f t="shared" si="30"/>
        <v>2.6615200236580127E-3</v>
      </c>
      <c r="L142">
        <f t="shared" si="31"/>
        <v>2.310322521023935E-3</v>
      </c>
      <c r="R142" s="9">
        <v>38687</v>
      </c>
      <c r="S142">
        <f t="shared" si="32"/>
        <v>1.110109197067558E-2</v>
      </c>
      <c r="T142">
        <f t="shared" si="33"/>
        <v>2.2869705209765398E-3</v>
      </c>
      <c r="U142">
        <f t="shared" si="34"/>
        <v>3.9744531443089972E-3</v>
      </c>
      <c r="W142" s="25">
        <v>37895</v>
      </c>
      <c r="X142" s="6">
        <v>1</v>
      </c>
    </row>
    <row r="143" spans="1:24" x14ac:dyDescent="0.25">
      <c r="A143" s="9">
        <v>38657</v>
      </c>
      <c r="B143" s="10">
        <v>1039.8</v>
      </c>
      <c r="C143" s="10">
        <v>6424.9</v>
      </c>
      <c r="D143" s="10">
        <v>2164.1999999999998</v>
      </c>
      <c r="E143" s="9">
        <v>38657</v>
      </c>
      <c r="F143" t="e">
        <f t="shared" si="26"/>
        <v>#DIV/0!</v>
      </c>
      <c r="G143" t="e">
        <f t="shared" si="27"/>
        <v>#DIV/0!</v>
      </c>
      <c r="H143" t="e">
        <f t="shared" si="28"/>
        <v>#DIV/0!</v>
      </c>
      <c r="I143" s="9">
        <v>38657</v>
      </c>
      <c r="J143">
        <f t="shared" si="29"/>
        <v>1.8413320274240894E-2</v>
      </c>
      <c r="K143">
        <f t="shared" si="30"/>
        <v>4.0788897918358838E-3</v>
      </c>
      <c r="L143">
        <f t="shared" si="31"/>
        <v>2.3156724712856615E-3</v>
      </c>
      <c r="R143" s="9">
        <v>38657</v>
      </c>
      <c r="S143">
        <f t="shared" si="32"/>
        <v>2.1496661143753149E-2</v>
      </c>
      <c r="T143">
        <f t="shared" si="33"/>
        <v>1.7655862584813982E-3</v>
      </c>
      <c r="U143">
        <f t="shared" si="34"/>
        <v>2.7713301889049692E-3</v>
      </c>
      <c r="W143" s="25">
        <v>37926</v>
      </c>
      <c r="X143" s="6">
        <v>1</v>
      </c>
    </row>
    <row r="144" spans="1:24" x14ac:dyDescent="0.25">
      <c r="A144" s="9">
        <v>38626</v>
      </c>
      <c r="B144" s="10">
        <v>1021</v>
      </c>
      <c r="C144" s="10">
        <v>6398.8</v>
      </c>
      <c r="D144" s="10">
        <v>2159.1999999999998</v>
      </c>
      <c r="E144" s="9">
        <v>38626</v>
      </c>
      <c r="F144" t="e">
        <f t="shared" si="26"/>
        <v>#DIV/0!</v>
      </c>
      <c r="G144" t="e">
        <f t="shared" si="27"/>
        <v>#DIV/0!</v>
      </c>
      <c r="H144" t="e">
        <f t="shared" si="28"/>
        <v>#DIV/0!</v>
      </c>
      <c r="I144" s="9">
        <v>38626</v>
      </c>
      <c r="J144">
        <f t="shared" si="29"/>
        <v>-9.0264971367562414E-3</v>
      </c>
      <c r="K144">
        <f t="shared" si="30"/>
        <v>-2.3436401418683498E-4</v>
      </c>
      <c r="L144">
        <f t="shared" si="31"/>
        <v>1.7003438368423489E-2</v>
      </c>
      <c r="R144" s="9">
        <v>38626</v>
      </c>
      <c r="S144">
        <f t="shared" si="32"/>
        <v>8.2260751100713733E-3</v>
      </c>
      <c r="T144">
        <f t="shared" si="33"/>
        <v>2.1686819337690204E-3</v>
      </c>
      <c r="U144">
        <f t="shared" si="34"/>
        <v>7.2098111202443622E-3</v>
      </c>
      <c r="W144" s="25">
        <v>37956</v>
      </c>
      <c r="X144" s="6">
        <v>1</v>
      </c>
    </row>
    <row r="145" spans="1:24" x14ac:dyDescent="0.25">
      <c r="A145" s="9">
        <v>38596</v>
      </c>
      <c r="B145" s="10">
        <v>1030.3</v>
      </c>
      <c r="C145" s="10">
        <v>6400.3</v>
      </c>
      <c r="D145" s="10">
        <v>2123.1</v>
      </c>
      <c r="E145" s="9">
        <v>38596</v>
      </c>
      <c r="F145" t="e">
        <f t="shared" si="26"/>
        <v>#DIV/0!</v>
      </c>
      <c r="G145" t="e">
        <f t="shared" si="27"/>
        <v>#DIV/0!</v>
      </c>
      <c r="H145" t="e">
        <f t="shared" si="28"/>
        <v>#DIV/0!</v>
      </c>
      <c r="I145" s="9">
        <v>38596</v>
      </c>
      <c r="J145">
        <f t="shared" si="29"/>
        <v>-2.5813161875945498E-2</v>
      </c>
      <c r="K145">
        <f t="shared" si="30"/>
        <v>1.5021828594677209E-3</v>
      </c>
      <c r="L145">
        <f t="shared" si="31"/>
        <v>-6.9226811356939899E-3</v>
      </c>
      <c r="R145" s="9">
        <v>38596</v>
      </c>
      <c r="S145">
        <f t="shared" si="32"/>
        <v>-5.4754462461536159E-3</v>
      </c>
      <c r="T145">
        <f t="shared" si="33"/>
        <v>1.7822362123722565E-3</v>
      </c>
      <c r="U145">
        <f t="shared" si="34"/>
        <v>4.13214323467172E-3</v>
      </c>
      <c r="W145" s="25">
        <v>37987</v>
      </c>
      <c r="X145" s="6">
        <v>1</v>
      </c>
    </row>
    <row r="146" spans="1:24" x14ac:dyDescent="0.25">
      <c r="A146" s="9">
        <v>38565</v>
      </c>
      <c r="B146" s="10">
        <v>1057.5999999999999</v>
      </c>
      <c r="C146" s="10">
        <v>6390.7</v>
      </c>
      <c r="D146" s="10">
        <v>2137.9</v>
      </c>
      <c r="E146" s="9">
        <v>38565</v>
      </c>
      <c r="F146" t="e">
        <f t="shared" si="26"/>
        <v>#DIV/0!</v>
      </c>
      <c r="G146" t="e">
        <f t="shared" si="27"/>
        <v>#DIV/0!</v>
      </c>
      <c r="H146" t="e">
        <f t="shared" si="28"/>
        <v>#DIV/0!</v>
      </c>
      <c r="I146" s="9">
        <v>38565</v>
      </c>
      <c r="J146">
        <f t="shared" si="29"/>
        <v>-5.0628366247755914E-2</v>
      </c>
      <c r="K146">
        <f t="shared" si="30"/>
        <v>2.5728315265989418E-3</v>
      </c>
      <c r="L146">
        <f t="shared" si="31"/>
        <v>7.160691572054588E-3</v>
      </c>
      <c r="R146" s="9">
        <v>38565</v>
      </c>
      <c r="S146">
        <f t="shared" si="32"/>
        <v>-2.8489341753485886E-2</v>
      </c>
      <c r="T146">
        <f t="shared" si="33"/>
        <v>1.2802167906266091E-3</v>
      </c>
      <c r="U146">
        <f t="shared" si="34"/>
        <v>5.7471496015946951E-3</v>
      </c>
      <c r="W146" s="25">
        <v>38018</v>
      </c>
      <c r="X146" s="6">
        <v>1</v>
      </c>
    </row>
    <row r="147" spans="1:24" x14ac:dyDescent="0.25">
      <c r="A147" s="9">
        <v>38534</v>
      </c>
      <c r="B147" s="10">
        <v>1114</v>
      </c>
      <c r="C147" s="10">
        <v>6374.3</v>
      </c>
      <c r="D147" s="10">
        <v>2122.6999999999998</v>
      </c>
      <c r="E147" s="9">
        <v>38534</v>
      </c>
      <c r="F147" t="e">
        <f t="shared" si="26"/>
        <v>#DIV/0!</v>
      </c>
      <c r="G147" t="e">
        <f t="shared" si="27"/>
        <v>#DIV/0!</v>
      </c>
      <c r="H147" t="e">
        <f t="shared" si="28"/>
        <v>#DIV/0!</v>
      </c>
      <c r="I147" s="9">
        <v>38534</v>
      </c>
      <c r="J147">
        <f t="shared" si="29"/>
        <v>3.6857781087118305E-2</v>
      </c>
      <c r="K147">
        <f t="shared" si="30"/>
        <v>2.8002831747030886E-3</v>
      </c>
      <c r="L147">
        <f t="shared" si="31"/>
        <v>-1.6461292446618382E-3</v>
      </c>
      <c r="R147" s="9">
        <v>38534</v>
      </c>
      <c r="S147">
        <f t="shared" si="32"/>
        <v>-1.3194582345527705E-2</v>
      </c>
      <c r="T147">
        <f t="shared" si="33"/>
        <v>2.2917658535899174E-3</v>
      </c>
      <c r="U147">
        <f t="shared" si="34"/>
        <v>-4.6937293610041335E-4</v>
      </c>
      <c r="W147" s="25">
        <v>38047</v>
      </c>
      <c r="X147" s="6">
        <v>1</v>
      </c>
    </row>
    <row r="148" spans="1:24" x14ac:dyDescent="0.25">
      <c r="A148" s="9">
        <v>38504</v>
      </c>
      <c r="B148" s="10">
        <v>1074.4000000000001</v>
      </c>
      <c r="C148" s="10">
        <v>6356.5</v>
      </c>
      <c r="D148" s="10">
        <v>2126.1999999999998</v>
      </c>
      <c r="E148" s="9">
        <v>38504</v>
      </c>
      <c r="F148" t="e">
        <f t="shared" si="26"/>
        <v>#DIV/0!</v>
      </c>
      <c r="G148" t="e">
        <f t="shared" si="27"/>
        <v>#DIV/0!</v>
      </c>
      <c r="H148" t="e">
        <f t="shared" si="28"/>
        <v>#DIV/0!</v>
      </c>
      <c r="I148" s="9">
        <v>38504</v>
      </c>
      <c r="J148">
        <f t="shared" si="29"/>
        <v>5.0347052497800485E-2</v>
      </c>
      <c r="K148">
        <f t="shared" si="30"/>
        <v>4.3926872817482551E-3</v>
      </c>
      <c r="L148">
        <f t="shared" si="31"/>
        <v>4.7729313359481636E-3</v>
      </c>
      <c r="R148" s="9">
        <v>38504</v>
      </c>
      <c r="S148">
        <f t="shared" si="32"/>
        <v>1.2192155779054291E-2</v>
      </c>
      <c r="T148">
        <f t="shared" si="33"/>
        <v>3.2552673276834282E-3</v>
      </c>
      <c r="U148">
        <f t="shared" si="34"/>
        <v>3.4291645544469711E-3</v>
      </c>
      <c r="W148" s="25">
        <v>38078</v>
      </c>
      <c r="X148" s="6">
        <v>1</v>
      </c>
    </row>
    <row r="149" spans="1:24" x14ac:dyDescent="0.25">
      <c r="A149" s="9">
        <v>38473</v>
      </c>
      <c r="B149" s="10">
        <v>1022.9</v>
      </c>
      <c r="C149" s="10">
        <v>6328.7</v>
      </c>
      <c r="D149" s="10">
        <v>2116.1</v>
      </c>
      <c r="E149" s="9">
        <v>38473</v>
      </c>
      <c r="F149" t="e">
        <f t="shared" si="26"/>
        <v>#DIV/0!</v>
      </c>
      <c r="G149" t="e">
        <f t="shared" si="27"/>
        <v>#DIV/0!</v>
      </c>
      <c r="H149" t="e">
        <f t="shared" si="28"/>
        <v>#DIV/0!</v>
      </c>
      <c r="I149" s="9">
        <v>38473</v>
      </c>
      <c r="J149">
        <f t="shared" si="29"/>
        <v>-4.2945359281437105E-2</v>
      </c>
      <c r="K149">
        <f t="shared" si="30"/>
        <v>2.9317612753953916E-3</v>
      </c>
      <c r="L149">
        <f t="shared" si="31"/>
        <v>-5.2648897663706441E-3</v>
      </c>
      <c r="R149" s="9">
        <v>38473</v>
      </c>
      <c r="S149">
        <f t="shared" si="32"/>
        <v>1.4753158101160561E-2</v>
      </c>
      <c r="T149">
        <f t="shared" si="33"/>
        <v>3.3749105772822451E-3</v>
      </c>
      <c r="U149">
        <f t="shared" si="34"/>
        <v>-7.1269589169477288E-4</v>
      </c>
      <c r="W149" s="25">
        <v>38108</v>
      </c>
      <c r="X149" s="6">
        <v>1</v>
      </c>
    </row>
    <row r="150" spans="1:24" x14ac:dyDescent="0.25">
      <c r="A150" s="9">
        <v>38443</v>
      </c>
      <c r="B150" s="10">
        <v>1068.8</v>
      </c>
      <c r="C150" s="10">
        <v>6310.2</v>
      </c>
      <c r="D150" s="10">
        <v>2127.3000000000002</v>
      </c>
      <c r="E150" s="9">
        <v>38443</v>
      </c>
      <c r="F150" t="e">
        <f t="shared" si="26"/>
        <v>#DIV/0!</v>
      </c>
      <c r="G150" t="e">
        <f t="shared" si="27"/>
        <v>#DIV/0!</v>
      </c>
      <c r="H150" t="e">
        <f t="shared" si="28"/>
        <v>#DIV/0!</v>
      </c>
      <c r="I150" s="9">
        <v>38443</v>
      </c>
      <c r="J150">
        <f t="shared" si="29"/>
        <v>3.1262060980316343E-2</v>
      </c>
      <c r="K150">
        <f t="shared" si="30"/>
        <v>2.2235634192052348E-3</v>
      </c>
      <c r="L150">
        <f t="shared" si="31"/>
        <v>1.1074144486692101E-2</v>
      </c>
      <c r="R150" s="9">
        <v>38443</v>
      </c>
      <c r="S150">
        <f t="shared" si="32"/>
        <v>1.2887918065559908E-2</v>
      </c>
      <c r="T150">
        <f t="shared" si="33"/>
        <v>3.1826706587829603E-3</v>
      </c>
      <c r="U150">
        <f t="shared" si="34"/>
        <v>3.5273953520898738E-3</v>
      </c>
      <c r="W150" s="25">
        <v>38139</v>
      </c>
      <c r="X150" s="6">
        <v>1</v>
      </c>
    </row>
    <row r="151" spans="1:24" x14ac:dyDescent="0.25">
      <c r="A151" s="9">
        <v>38412</v>
      </c>
      <c r="B151" s="10">
        <v>1036.4000000000001</v>
      </c>
      <c r="C151" s="10">
        <v>6296.2</v>
      </c>
      <c r="D151" s="10">
        <v>2104</v>
      </c>
      <c r="E151" s="9">
        <v>38412</v>
      </c>
      <c r="F151" t="e">
        <f t="shared" si="26"/>
        <v>#DIV/0!</v>
      </c>
      <c r="G151" t="e">
        <f t="shared" si="27"/>
        <v>#DIV/0!</v>
      </c>
      <c r="H151" t="e">
        <f t="shared" si="28"/>
        <v>#DIV/0!</v>
      </c>
      <c r="I151" s="9">
        <v>38412</v>
      </c>
      <c r="J151">
        <f t="shared" si="29"/>
        <v>1.1319281811085224E-2</v>
      </c>
      <c r="K151">
        <f t="shared" si="30"/>
        <v>4.5791783007578489E-3</v>
      </c>
      <c r="L151">
        <f t="shared" si="31"/>
        <v>-8.9029158226954126E-3</v>
      </c>
      <c r="R151" s="9">
        <v>38412</v>
      </c>
      <c r="S151">
        <f t="shared" si="32"/>
        <v>-1.2133883001184606E-4</v>
      </c>
      <c r="T151">
        <f t="shared" si="33"/>
        <v>3.2448343317861583E-3</v>
      </c>
      <c r="U151">
        <f t="shared" si="34"/>
        <v>-1.0312203674579853E-3</v>
      </c>
      <c r="W151" s="25">
        <v>38169</v>
      </c>
      <c r="X151" s="6">
        <v>1</v>
      </c>
    </row>
    <row r="152" spans="1:24" x14ac:dyDescent="0.25">
      <c r="A152" s="9">
        <v>38384</v>
      </c>
      <c r="B152" s="10">
        <v>1024.8</v>
      </c>
      <c r="C152" s="10">
        <v>6267.5</v>
      </c>
      <c r="D152" s="10">
        <v>2122.9</v>
      </c>
      <c r="E152" s="9">
        <v>38384</v>
      </c>
      <c r="F152" t="e">
        <f t="shared" si="26"/>
        <v>#DIV/0!</v>
      </c>
      <c r="G152" t="e">
        <f t="shared" si="27"/>
        <v>#DIV/0!</v>
      </c>
      <c r="H152" t="e">
        <f t="shared" si="28"/>
        <v>#DIV/0!</v>
      </c>
      <c r="I152" s="9">
        <v>38384</v>
      </c>
      <c r="J152">
        <f t="shared" si="29"/>
        <v>7.0754716981131401E-3</v>
      </c>
      <c r="K152">
        <f t="shared" si="30"/>
        <v>2.6876989777145253E-3</v>
      </c>
      <c r="L152">
        <f t="shared" si="31"/>
        <v>3.640317700453987E-3</v>
      </c>
      <c r="R152" s="9">
        <v>38384</v>
      </c>
      <c r="S152">
        <f t="shared" si="32"/>
        <v>1.65522714965049E-2</v>
      </c>
      <c r="T152">
        <f t="shared" si="33"/>
        <v>3.163480232559203E-3</v>
      </c>
      <c r="U152">
        <f t="shared" si="34"/>
        <v>1.9371821214835584E-3</v>
      </c>
      <c r="W152" s="25">
        <v>38200</v>
      </c>
      <c r="X152" s="6">
        <v>1</v>
      </c>
    </row>
    <row r="153" spans="1:24" x14ac:dyDescent="0.25">
      <c r="A153" s="9">
        <v>38353</v>
      </c>
      <c r="B153" s="10">
        <v>1017.6</v>
      </c>
      <c r="C153" s="10">
        <v>6250.7</v>
      </c>
      <c r="D153" s="10">
        <v>2115.1999999999998</v>
      </c>
      <c r="E153" s="9">
        <v>38353</v>
      </c>
      <c r="F153" t="e">
        <f t="shared" si="26"/>
        <v>#DIV/0!</v>
      </c>
      <c r="G153" t="e">
        <f t="shared" si="27"/>
        <v>#DIV/0!</v>
      </c>
      <c r="H153" t="e">
        <f t="shared" si="28"/>
        <v>#DIV/0!</v>
      </c>
      <c r="I153" s="9"/>
      <c r="R153" s="9"/>
      <c r="W153" s="25">
        <v>38231</v>
      </c>
      <c r="X153" s="6">
        <v>1</v>
      </c>
    </row>
    <row r="154" spans="1:24" x14ac:dyDescent="0.25">
      <c r="W154" s="25">
        <v>38261</v>
      </c>
      <c r="X154" s="6">
        <v>1</v>
      </c>
    </row>
    <row r="155" spans="1:24" x14ac:dyDescent="0.25">
      <c r="W155" s="25">
        <v>38292</v>
      </c>
      <c r="X155" s="6">
        <v>1</v>
      </c>
    </row>
    <row r="156" spans="1:24" x14ac:dyDescent="0.25">
      <c r="W156" s="25">
        <v>38322</v>
      </c>
      <c r="X156" s="6">
        <v>1</v>
      </c>
    </row>
    <row r="157" spans="1:24" x14ac:dyDescent="0.25">
      <c r="W157" s="25">
        <v>38353</v>
      </c>
      <c r="X157" s="6">
        <v>1</v>
      </c>
    </row>
    <row r="158" spans="1:24" x14ac:dyDescent="0.25">
      <c r="W158" s="25">
        <v>38384</v>
      </c>
      <c r="X158" s="6">
        <v>1</v>
      </c>
    </row>
    <row r="159" spans="1:24" x14ac:dyDescent="0.25">
      <c r="W159" s="25">
        <v>38412</v>
      </c>
      <c r="X159" s="6">
        <v>1</v>
      </c>
    </row>
    <row r="160" spans="1:24" x14ac:dyDescent="0.25">
      <c r="W160" s="25">
        <v>38443</v>
      </c>
      <c r="X160" s="6">
        <v>1</v>
      </c>
    </row>
    <row r="161" spans="23:24" x14ac:dyDescent="0.25">
      <c r="W161" s="25">
        <v>38473</v>
      </c>
      <c r="X161" s="6">
        <v>1</v>
      </c>
    </row>
    <row r="162" spans="23:24" x14ac:dyDescent="0.25">
      <c r="W162" s="25">
        <v>38504</v>
      </c>
      <c r="X162" s="6">
        <v>1</v>
      </c>
    </row>
    <row r="163" spans="23:24" x14ac:dyDescent="0.25">
      <c r="W163" s="25">
        <v>38534</v>
      </c>
      <c r="X163" s="6">
        <v>1</v>
      </c>
    </row>
    <row r="164" spans="23:24" x14ac:dyDescent="0.25">
      <c r="W164" s="25">
        <v>38565</v>
      </c>
      <c r="X164" s="6">
        <v>1</v>
      </c>
    </row>
    <row r="165" spans="23:24" x14ac:dyDescent="0.25">
      <c r="W165" s="25">
        <v>38596</v>
      </c>
      <c r="X165" s="6">
        <v>1</v>
      </c>
    </row>
    <row r="166" spans="23:24" x14ac:dyDescent="0.25">
      <c r="W166" s="25">
        <v>38626</v>
      </c>
      <c r="X166" s="6">
        <v>1</v>
      </c>
    </row>
    <row r="167" spans="23:24" x14ac:dyDescent="0.25">
      <c r="W167" s="25">
        <v>38657</v>
      </c>
      <c r="X167" s="6">
        <v>1</v>
      </c>
    </row>
    <row r="168" spans="23:24" x14ac:dyDescent="0.25">
      <c r="W168" s="25">
        <v>38687</v>
      </c>
      <c r="X168" s="6">
        <v>1</v>
      </c>
    </row>
    <row r="169" spans="23:24" x14ac:dyDescent="0.25">
      <c r="W169" s="25">
        <v>38718</v>
      </c>
      <c r="X169" s="6">
        <v>1</v>
      </c>
    </row>
    <row r="170" spans="23:24" x14ac:dyDescent="0.25">
      <c r="W170" s="25">
        <v>38749</v>
      </c>
      <c r="X170" s="6">
        <v>1</v>
      </c>
    </row>
    <row r="171" spans="23:24" x14ac:dyDescent="0.25">
      <c r="W171" s="25">
        <v>38777</v>
      </c>
      <c r="X171" s="6">
        <v>1</v>
      </c>
    </row>
    <row r="172" spans="23:24" x14ac:dyDescent="0.25">
      <c r="W172" s="25">
        <v>38808</v>
      </c>
      <c r="X172" s="6">
        <v>1</v>
      </c>
    </row>
    <row r="173" spans="23:24" x14ac:dyDescent="0.25">
      <c r="W173" s="25">
        <v>38838</v>
      </c>
      <c r="X173" s="6">
        <v>1</v>
      </c>
    </row>
    <row r="174" spans="23:24" x14ac:dyDescent="0.25">
      <c r="W174" s="25">
        <v>38869</v>
      </c>
      <c r="X174" s="6">
        <v>1</v>
      </c>
    </row>
    <row r="175" spans="23:24" x14ac:dyDescent="0.25">
      <c r="W175" s="25">
        <v>38899</v>
      </c>
      <c r="X175" s="6">
        <v>1</v>
      </c>
    </row>
    <row r="176" spans="23:24" x14ac:dyDescent="0.25">
      <c r="W176" s="25">
        <v>38930</v>
      </c>
      <c r="X176" s="6">
        <v>1</v>
      </c>
    </row>
    <row r="177" spans="23:24" x14ac:dyDescent="0.25">
      <c r="W177" s="25">
        <v>38961</v>
      </c>
      <c r="X177" s="6">
        <v>1</v>
      </c>
    </row>
    <row r="178" spans="23:24" x14ac:dyDescent="0.25">
      <c r="W178" s="25">
        <v>38991</v>
      </c>
      <c r="X178" s="6">
        <v>1</v>
      </c>
    </row>
    <row r="179" spans="23:24" x14ac:dyDescent="0.25">
      <c r="W179" s="25">
        <v>39022</v>
      </c>
      <c r="X179" s="6">
        <v>1</v>
      </c>
    </row>
    <row r="180" spans="23:24" x14ac:dyDescent="0.25">
      <c r="W180" s="25">
        <v>39052</v>
      </c>
      <c r="X180" s="6">
        <v>1</v>
      </c>
    </row>
    <row r="181" spans="23:24" x14ac:dyDescent="0.25">
      <c r="W181" s="25">
        <v>39083</v>
      </c>
      <c r="X181" s="6">
        <v>1</v>
      </c>
    </row>
    <row r="182" spans="23:24" x14ac:dyDescent="0.25">
      <c r="W182" s="25">
        <v>39114</v>
      </c>
      <c r="X182" s="6">
        <v>1</v>
      </c>
    </row>
    <row r="183" spans="23:24" x14ac:dyDescent="0.25">
      <c r="W183" s="25">
        <v>39142</v>
      </c>
      <c r="X183" s="6">
        <v>1</v>
      </c>
    </row>
    <row r="184" spans="23:24" x14ac:dyDescent="0.25">
      <c r="W184" s="25">
        <v>39173</v>
      </c>
      <c r="X184" s="6">
        <v>1</v>
      </c>
    </row>
    <row r="185" spans="23:24" x14ac:dyDescent="0.25">
      <c r="W185" s="25">
        <v>39203</v>
      </c>
      <c r="X185" s="6">
        <v>1</v>
      </c>
    </row>
    <row r="186" spans="23:24" x14ac:dyDescent="0.25">
      <c r="W186" s="25">
        <v>39234</v>
      </c>
      <c r="X186" s="6">
        <v>1</v>
      </c>
    </row>
    <row r="187" spans="23:24" x14ac:dyDescent="0.25">
      <c r="W187" s="25">
        <v>39264</v>
      </c>
      <c r="X187" s="6">
        <v>1</v>
      </c>
    </row>
    <row r="188" spans="23:24" x14ac:dyDescent="0.25">
      <c r="W188" s="25">
        <v>39295</v>
      </c>
      <c r="X188" s="6">
        <v>1</v>
      </c>
    </row>
    <row r="189" spans="23:24" x14ac:dyDescent="0.25">
      <c r="W189" s="25">
        <v>39326</v>
      </c>
      <c r="X189" s="6">
        <v>1</v>
      </c>
    </row>
    <row r="190" spans="23:24" x14ac:dyDescent="0.25">
      <c r="W190" s="25">
        <v>39356</v>
      </c>
      <c r="X190" s="6">
        <v>1</v>
      </c>
    </row>
    <row r="191" spans="23:24" x14ac:dyDescent="0.25">
      <c r="W191" s="25">
        <v>39387</v>
      </c>
      <c r="X191" s="6">
        <v>1</v>
      </c>
    </row>
    <row r="192" spans="23:24" x14ac:dyDescent="0.25">
      <c r="W192" s="25">
        <v>39417</v>
      </c>
      <c r="X192" s="6">
        <v>1</v>
      </c>
    </row>
    <row r="193" spans="23:24" x14ac:dyDescent="0.25">
      <c r="W193" s="25">
        <v>39448</v>
      </c>
      <c r="X193" s="6">
        <v>1</v>
      </c>
    </row>
    <row r="194" spans="23:24" x14ac:dyDescent="0.25">
      <c r="W194" s="25">
        <v>39479</v>
      </c>
      <c r="X194" s="6">
        <v>1</v>
      </c>
    </row>
    <row r="195" spans="23:24" x14ac:dyDescent="0.25">
      <c r="W195" s="25">
        <v>39508</v>
      </c>
      <c r="X195" s="6">
        <v>1</v>
      </c>
    </row>
    <row r="196" spans="23:24" x14ac:dyDescent="0.25">
      <c r="W196" s="25">
        <v>39539</v>
      </c>
      <c r="X196" s="6">
        <v>1</v>
      </c>
    </row>
    <row r="197" spans="23:24" x14ac:dyDescent="0.25">
      <c r="W197" s="25">
        <v>39569</v>
      </c>
      <c r="X197" s="6">
        <v>1</v>
      </c>
    </row>
    <row r="198" spans="23:24" x14ac:dyDescent="0.25">
      <c r="W198" s="25">
        <v>39600</v>
      </c>
      <c r="X198" s="6">
        <v>1</v>
      </c>
    </row>
    <row r="199" spans="23:24" x14ac:dyDescent="0.25">
      <c r="W199" s="25">
        <v>39630</v>
      </c>
      <c r="X199" s="6">
        <v>1</v>
      </c>
    </row>
    <row r="200" spans="23:24" x14ac:dyDescent="0.25">
      <c r="W200" s="25">
        <v>39661</v>
      </c>
      <c r="X200" s="6">
        <v>1</v>
      </c>
    </row>
    <row r="201" spans="23:24" x14ac:dyDescent="0.25">
      <c r="W201" s="25">
        <v>39692</v>
      </c>
      <c r="X201" s="6">
        <v>1</v>
      </c>
    </row>
    <row r="202" spans="23:24" x14ac:dyDescent="0.25">
      <c r="W202" s="25">
        <v>39722</v>
      </c>
      <c r="X202" s="6">
        <v>1</v>
      </c>
    </row>
    <row r="203" spans="23:24" x14ac:dyDescent="0.25">
      <c r="W203" s="25">
        <v>39753</v>
      </c>
      <c r="X203" s="6">
        <v>1</v>
      </c>
    </row>
    <row r="204" spans="23:24" x14ac:dyDescent="0.25">
      <c r="W204" s="25">
        <v>39783</v>
      </c>
      <c r="X204" s="6">
        <v>1</v>
      </c>
    </row>
    <row r="205" spans="23:24" x14ac:dyDescent="0.25">
      <c r="W205" s="25">
        <v>39814</v>
      </c>
      <c r="X205" s="6">
        <v>1</v>
      </c>
    </row>
    <row r="206" spans="23:24" x14ac:dyDescent="0.25">
      <c r="W206" s="25">
        <v>39845</v>
      </c>
      <c r="X206" s="6">
        <v>1</v>
      </c>
    </row>
    <row r="207" spans="23:24" x14ac:dyDescent="0.25">
      <c r="W207" s="25">
        <v>39873</v>
      </c>
      <c r="X207" s="6">
        <v>1</v>
      </c>
    </row>
    <row r="208" spans="23:24" x14ac:dyDescent="0.25">
      <c r="W208" s="25">
        <v>39904</v>
      </c>
      <c r="X208" s="6">
        <v>1</v>
      </c>
    </row>
    <row r="209" spans="23:24" x14ac:dyDescent="0.25">
      <c r="W209" s="25">
        <v>39934</v>
      </c>
      <c r="X209" s="6">
        <v>1</v>
      </c>
    </row>
    <row r="210" spans="23:24" x14ac:dyDescent="0.25">
      <c r="W210" s="25">
        <v>39965</v>
      </c>
      <c r="X210" s="6">
        <v>1</v>
      </c>
    </row>
    <row r="211" spans="23:24" x14ac:dyDescent="0.25">
      <c r="W211" s="25">
        <v>39995</v>
      </c>
      <c r="X211" s="6">
        <v>1</v>
      </c>
    </row>
    <row r="212" spans="23:24" x14ac:dyDescent="0.25">
      <c r="W212" s="25">
        <v>40026</v>
      </c>
      <c r="X212" s="6">
        <v>1</v>
      </c>
    </row>
    <row r="213" spans="23:24" x14ac:dyDescent="0.25">
      <c r="W213" s="25">
        <v>40057</v>
      </c>
      <c r="X213" s="6">
        <v>1</v>
      </c>
    </row>
    <row r="214" spans="23:24" x14ac:dyDescent="0.25">
      <c r="W214" s="25">
        <v>40087</v>
      </c>
      <c r="X214" s="6">
        <v>1</v>
      </c>
    </row>
    <row r="215" spans="23:24" x14ac:dyDescent="0.25">
      <c r="W215" s="25">
        <v>40118</v>
      </c>
      <c r="X215" s="6">
        <v>1</v>
      </c>
    </row>
    <row r="216" spans="23:24" x14ac:dyDescent="0.25">
      <c r="W216" s="25">
        <v>40148</v>
      </c>
      <c r="X216" s="6">
        <v>1</v>
      </c>
    </row>
    <row r="217" spans="23:24" x14ac:dyDescent="0.25">
      <c r="W217" s="25">
        <v>40179</v>
      </c>
      <c r="X217" s="6">
        <v>1</v>
      </c>
    </row>
    <row r="218" spans="23:24" x14ac:dyDescent="0.25">
      <c r="W218" s="25">
        <v>40210</v>
      </c>
      <c r="X218" s="6">
        <v>1</v>
      </c>
    </row>
    <row r="219" spans="23:24" x14ac:dyDescent="0.25">
      <c r="W219" s="25">
        <v>40238</v>
      </c>
      <c r="X219" s="6">
        <v>1</v>
      </c>
    </row>
    <row r="220" spans="23:24" x14ac:dyDescent="0.25">
      <c r="W220" s="25">
        <v>40269</v>
      </c>
      <c r="X220" s="6">
        <v>1</v>
      </c>
    </row>
    <row r="221" spans="23:24" x14ac:dyDescent="0.25">
      <c r="W221" s="25">
        <v>40299</v>
      </c>
      <c r="X221" s="6">
        <v>1</v>
      </c>
    </row>
    <row r="222" spans="23:24" x14ac:dyDescent="0.25">
      <c r="W222" s="25">
        <v>40330</v>
      </c>
      <c r="X222" s="6">
        <v>1</v>
      </c>
    </row>
    <row r="223" spans="23:24" x14ac:dyDescent="0.25">
      <c r="W223" s="25">
        <v>40360</v>
      </c>
      <c r="X223" s="6">
        <v>1</v>
      </c>
    </row>
    <row r="224" spans="23:24" x14ac:dyDescent="0.25">
      <c r="W224" s="25">
        <v>40391</v>
      </c>
      <c r="X224" s="6">
        <v>1</v>
      </c>
    </row>
    <row r="225" spans="23:24" x14ac:dyDescent="0.25">
      <c r="W225" s="25">
        <v>40422</v>
      </c>
      <c r="X225" s="6">
        <v>1</v>
      </c>
    </row>
    <row r="226" spans="23:24" x14ac:dyDescent="0.25">
      <c r="W226" s="25">
        <v>40452</v>
      </c>
      <c r="X226" s="6">
        <v>1</v>
      </c>
    </row>
    <row r="227" spans="23:24" x14ac:dyDescent="0.25">
      <c r="W227" s="25">
        <v>40483</v>
      </c>
      <c r="X227" s="6">
        <v>1</v>
      </c>
    </row>
    <row r="228" spans="23:24" x14ac:dyDescent="0.25">
      <c r="W228" s="25">
        <v>40513</v>
      </c>
      <c r="X228" s="6">
        <v>1</v>
      </c>
    </row>
    <row r="229" spans="23:24" x14ac:dyDescent="0.25">
      <c r="W229" s="25">
        <v>40544</v>
      </c>
      <c r="X229" s="6">
        <v>1</v>
      </c>
    </row>
    <row r="230" spans="23:24" x14ac:dyDescent="0.25">
      <c r="W230" s="25">
        <v>40575</v>
      </c>
      <c r="X230" s="6">
        <v>1</v>
      </c>
    </row>
    <row r="231" spans="23:24" x14ac:dyDescent="0.25">
      <c r="W231" s="25">
        <v>40603</v>
      </c>
      <c r="X231" s="6">
        <v>1</v>
      </c>
    </row>
    <row r="232" spans="23:24" x14ac:dyDescent="0.25">
      <c r="W232" s="25">
        <v>40634</v>
      </c>
      <c r="X232" s="6">
        <v>1</v>
      </c>
    </row>
    <row r="233" spans="23:24" x14ac:dyDescent="0.25">
      <c r="W233" s="25">
        <v>40664</v>
      </c>
      <c r="X233" s="6">
        <v>1</v>
      </c>
    </row>
    <row r="234" spans="23:24" x14ac:dyDescent="0.25">
      <c r="W234" s="25">
        <v>40695</v>
      </c>
      <c r="X234" s="6">
        <v>1</v>
      </c>
    </row>
    <row r="235" spans="23:24" x14ac:dyDescent="0.25">
      <c r="W235" s="25">
        <v>40725</v>
      </c>
      <c r="X235" s="6">
        <v>1</v>
      </c>
    </row>
    <row r="236" spans="23:24" x14ac:dyDescent="0.25">
      <c r="W236" s="25">
        <v>40756</v>
      </c>
      <c r="X236" s="6">
        <v>1</v>
      </c>
    </row>
    <row r="237" spans="23:24" x14ac:dyDescent="0.25">
      <c r="W237" s="25">
        <v>40787</v>
      </c>
      <c r="X237" s="6">
        <v>1</v>
      </c>
    </row>
    <row r="238" spans="23:24" x14ac:dyDescent="0.25">
      <c r="W238" s="25">
        <v>40817</v>
      </c>
      <c r="X238" s="6">
        <v>1</v>
      </c>
    </row>
    <row r="239" spans="23:24" x14ac:dyDescent="0.25">
      <c r="W239" s="25">
        <v>40848</v>
      </c>
      <c r="X239" s="6">
        <v>1</v>
      </c>
    </row>
    <row r="240" spans="23:24" x14ac:dyDescent="0.25">
      <c r="W240" s="25">
        <v>40878</v>
      </c>
      <c r="X240" s="6">
        <v>1</v>
      </c>
    </row>
    <row r="241" spans="23:24" x14ac:dyDescent="0.25">
      <c r="W241" s="25">
        <v>40909</v>
      </c>
      <c r="X241" s="6">
        <v>1</v>
      </c>
    </row>
    <row r="242" spans="23:24" x14ac:dyDescent="0.25">
      <c r="W242" s="25">
        <v>40940</v>
      </c>
      <c r="X242" s="6">
        <v>1</v>
      </c>
    </row>
    <row r="243" spans="23:24" x14ac:dyDescent="0.25">
      <c r="W243" s="25">
        <v>40969</v>
      </c>
      <c r="X243" s="6">
        <v>1</v>
      </c>
    </row>
    <row r="244" spans="23:24" x14ac:dyDescent="0.25">
      <c r="W244" s="25">
        <v>41000</v>
      </c>
      <c r="X244" s="6">
        <v>1</v>
      </c>
    </row>
    <row r="245" spans="23:24" x14ac:dyDescent="0.25">
      <c r="W245" s="25">
        <v>41030</v>
      </c>
      <c r="X245" s="6">
        <v>1</v>
      </c>
    </row>
    <row r="246" spans="23:24" x14ac:dyDescent="0.25">
      <c r="W246" s="25">
        <v>41061</v>
      </c>
      <c r="X246" s="6">
        <v>1</v>
      </c>
    </row>
    <row r="247" spans="23:24" x14ac:dyDescent="0.25">
      <c r="W247" s="25">
        <v>41091</v>
      </c>
      <c r="X247" s="6">
        <v>1</v>
      </c>
    </row>
    <row r="248" spans="23:24" x14ac:dyDescent="0.25">
      <c r="W248" s="25">
        <v>41122</v>
      </c>
      <c r="X248" s="6">
        <v>1</v>
      </c>
    </row>
    <row r="249" spans="23:24" x14ac:dyDescent="0.25">
      <c r="W249" s="25">
        <v>41153</v>
      </c>
      <c r="X249" s="6">
        <v>1</v>
      </c>
    </row>
    <row r="250" spans="23:24" x14ac:dyDescent="0.25">
      <c r="W250" s="25">
        <v>41183</v>
      </c>
      <c r="X250" s="6">
        <v>1</v>
      </c>
    </row>
    <row r="251" spans="23:24" x14ac:dyDescent="0.25">
      <c r="W251" s="25">
        <v>41214</v>
      </c>
      <c r="X251" s="6">
        <v>1</v>
      </c>
    </row>
    <row r="252" spans="23:24" x14ac:dyDescent="0.25">
      <c r="W252" s="25">
        <v>41244</v>
      </c>
      <c r="X252" s="6">
        <v>1</v>
      </c>
    </row>
    <row r="253" spans="23:24" x14ac:dyDescent="0.25">
      <c r="W253" s="25">
        <v>41275</v>
      </c>
      <c r="X253" s="6">
        <v>1</v>
      </c>
    </row>
    <row r="254" spans="23:24" x14ac:dyDescent="0.25">
      <c r="W254" s="25">
        <v>41306</v>
      </c>
      <c r="X254" s="6">
        <v>1</v>
      </c>
    </row>
    <row r="255" spans="23:24" x14ac:dyDescent="0.25">
      <c r="W255" s="25">
        <v>41334</v>
      </c>
      <c r="X255" s="6">
        <v>1</v>
      </c>
    </row>
    <row r="256" spans="23:24" x14ac:dyDescent="0.25">
      <c r="W256" s="25">
        <v>41365</v>
      </c>
      <c r="X256" s="6">
        <v>1</v>
      </c>
    </row>
    <row r="257" spans="23:24" x14ac:dyDescent="0.25">
      <c r="W257" s="25">
        <v>41395</v>
      </c>
      <c r="X257" s="6">
        <v>1</v>
      </c>
    </row>
    <row r="258" spans="23:24" x14ac:dyDescent="0.25">
      <c r="W258" s="25">
        <v>41426</v>
      </c>
      <c r="X258" s="6">
        <v>1</v>
      </c>
    </row>
    <row r="259" spans="23:24" x14ac:dyDescent="0.25">
      <c r="W259" s="25">
        <v>41456</v>
      </c>
      <c r="X259" s="6">
        <v>1</v>
      </c>
    </row>
    <row r="260" spans="23:24" x14ac:dyDescent="0.25">
      <c r="W260" s="25">
        <v>41487</v>
      </c>
      <c r="X260" s="6">
        <v>1</v>
      </c>
    </row>
    <row r="261" spans="23:24" x14ac:dyDescent="0.25">
      <c r="W261" s="25">
        <v>41518</v>
      </c>
      <c r="X261" s="6">
        <v>1</v>
      </c>
    </row>
    <row r="262" spans="23:24" x14ac:dyDescent="0.25">
      <c r="W262" s="25">
        <v>41548</v>
      </c>
      <c r="X262" s="6">
        <v>1</v>
      </c>
    </row>
    <row r="263" spans="23:24" x14ac:dyDescent="0.25">
      <c r="W263" s="25">
        <v>41579</v>
      </c>
      <c r="X263" s="6">
        <v>1</v>
      </c>
    </row>
    <row r="264" spans="23:24" x14ac:dyDescent="0.25">
      <c r="W264" s="25">
        <v>41609</v>
      </c>
      <c r="X264" s="6">
        <v>1</v>
      </c>
    </row>
    <row r="265" spans="23:24" x14ac:dyDescent="0.25">
      <c r="W265" s="25">
        <v>41640</v>
      </c>
      <c r="X265" s="6">
        <v>1</v>
      </c>
    </row>
    <row r="266" spans="23:24" x14ac:dyDescent="0.25">
      <c r="W266" s="25">
        <v>41671</v>
      </c>
      <c r="X266" s="6">
        <v>1</v>
      </c>
    </row>
    <row r="267" spans="23:24" x14ac:dyDescent="0.25">
      <c r="W267" s="25">
        <v>41699</v>
      </c>
      <c r="X267" s="6">
        <v>1</v>
      </c>
    </row>
    <row r="268" spans="23:24" x14ac:dyDescent="0.25">
      <c r="W268" s="25">
        <v>41730</v>
      </c>
      <c r="X268" s="6">
        <v>1</v>
      </c>
    </row>
    <row r="269" spans="23:24" x14ac:dyDescent="0.25">
      <c r="W269" s="25">
        <v>41760</v>
      </c>
      <c r="X269" s="6">
        <v>1</v>
      </c>
    </row>
    <row r="270" spans="23:24" x14ac:dyDescent="0.25">
      <c r="W270" s="25">
        <v>41791</v>
      </c>
      <c r="X270" s="6">
        <v>1</v>
      </c>
    </row>
    <row r="271" spans="23:24" x14ac:dyDescent="0.25">
      <c r="W271" s="25">
        <v>41821</v>
      </c>
      <c r="X271" s="6">
        <v>1</v>
      </c>
    </row>
    <row r="272" spans="23:24" x14ac:dyDescent="0.25">
      <c r="W272" s="25">
        <v>41852</v>
      </c>
      <c r="X272" s="6">
        <v>1</v>
      </c>
    </row>
    <row r="273" spans="23:24" x14ac:dyDescent="0.25">
      <c r="W273" s="25">
        <v>41883</v>
      </c>
      <c r="X273" s="6">
        <v>1</v>
      </c>
    </row>
    <row r="274" spans="23:24" x14ac:dyDescent="0.25">
      <c r="W274" s="25">
        <v>41913</v>
      </c>
      <c r="X274" s="6">
        <v>1</v>
      </c>
    </row>
    <row r="275" spans="23:24" x14ac:dyDescent="0.25">
      <c r="W275" s="25">
        <v>41944</v>
      </c>
      <c r="X275" s="6">
        <v>1</v>
      </c>
    </row>
    <row r="276" spans="23:24" x14ac:dyDescent="0.25">
      <c r="W276" s="25">
        <v>41974</v>
      </c>
      <c r="X276" s="6">
        <v>1</v>
      </c>
    </row>
    <row r="277" spans="23:24" x14ac:dyDescent="0.25">
      <c r="W277" s="25">
        <v>42005</v>
      </c>
      <c r="X277" s="6">
        <v>1</v>
      </c>
    </row>
    <row r="278" spans="23:24" x14ac:dyDescent="0.25">
      <c r="W278" s="25">
        <v>42036</v>
      </c>
      <c r="X278" s="6">
        <v>1</v>
      </c>
    </row>
    <row r="279" spans="23:24" x14ac:dyDescent="0.25">
      <c r="W279" s="25">
        <v>42064</v>
      </c>
      <c r="X279" s="6">
        <v>1</v>
      </c>
    </row>
    <row r="280" spans="23:24" x14ac:dyDescent="0.25">
      <c r="W280" s="25">
        <v>42095</v>
      </c>
      <c r="X280" s="6">
        <v>1</v>
      </c>
    </row>
    <row r="281" spans="23:24" x14ac:dyDescent="0.25">
      <c r="W281" s="25">
        <v>42125</v>
      </c>
      <c r="X281" s="6">
        <v>1</v>
      </c>
    </row>
    <row r="282" spans="23:24" x14ac:dyDescent="0.25">
      <c r="W282" s="25">
        <v>42156</v>
      </c>
      <c r="X282" s="6">
        <v>1</v>
      </c>
    </row>
    <row r="283" spans="23:24" x14ac:dyDescent="0.25">
      <c r="W283" s="25">
        <v>42186</v>
      </c>
      <c r="X283" s="6">
        <v>1</v>
      </c>
    </row>
    <row r="284" spans="23:24" x14ac:dyDescent="0.25">
      <c r="W284" s="25">
        <v>42217</v>
      </c>
      <c r="X284" s="6">
        <v>1</v>
      </c>
    </row>
    <row r="285" spans="23:24" x14ac:dyDescent="0.25">
      <c r="W285" s="25">
        <v>42248</v>
      </c>
      <c r="X285" s="6">
        <v>1</v>
      </c>
    </row>
    <row r="286" spans="23:24" x14ac:dyDescent="0.25">
      <c r="W286" s="25">
        <v>42278</v>
      </c>
      <c r="X286" s="6">
        <v>1</v>
      </c>
    </row>
    <row r="287" spans="23:24" x14ac:dyDescent="0.25">
      <c r="W287" s="25">
        <v>42309</v>
      </c>
      <c r="X287" s="6">
        <v>1</v>
      </c>
    </row>
    <row r="288" spans="23:24" x14ac:dyDescent="0.25">
      <c r="W288" s="25">
        <v>42339</v>
      </c>
      <c r="X288" s="6">
        <v>1</v>
      </c>
    </row>
    <row r="289" spans="23:24" x14ac:dyDescent="0.25">
      <c r="W289" s="25">
        <v>42370</v>
      </c>
      <c r="X289" s="6">
        <v>1</v>
      </c>
    </row>
    <row r="290" spans="23:24" x14ac:dyDescent="0.25">
      <c r="W290" s="25">
        <v>42401</v>
      </c>
      <c r="X290" s="6">
        <v>1</v>
      </c>
    </row>
    <row r="291" spans="23:24" x14ac:dyDescent="0.25">
      <c r="W291" s="25">
        <v>42430</v>
      </c>
      <c r="X291" s="6">
        <v>1</v>
      </c>
    </row>
    <row r="292" spans="23:24" x14ac:dyDescent="0.25">
      <c r="W292" s="25">
        <v>42461</v>
      </c>
      <c r="X292" s="6">
        <v>1</v>
      </c>
    </row>
    <row r="293" spans="23:24" x14ac:dyDescent="0.25">
      <c r="W293" s="25">
        <v>42491</v>
      </c>
      <c r="X293" s="6">
        <v>1</v>
      </c>
    </row>
    <row r="294" spans="23:24" x14ac:dyDescent="0.25">
      <c r="W294" s="25">
        <v>42522</v>
      </c>
      <c r="X294" s="6">
        <v>1</v>
      </c>
    </row>
    <row r="295" spans="23:24" x14ac:dyDescent="0.25">
      <c r="W295" s="25">
        <v>42552</v>
      </c>
      <c r="X295" s="6">
        <v>1</v>
      </c>
    </row>
    <row r="296" spans="23:24" x14ac:dyDescent="0.25">
      <c r="W296" s="25">
        <v>42583</v>
      </c>
      <c r="X296" s="6">
        <v>1</v>
      </c>
    </row>
    <row r="297" spans="23:24" x14ac:dyDescent="0.25">
      <c r="W297" s="25">
        <v>42614</v>
      </c>
      <c r="X297" s="6">
        <v>1</v>
      </c>
    </row>
    <row r="298" spans="23:24" x14ac:dyDescent="0.25">
      <c r="W298" s="25">
        <v>42644</v>
      </c>
      <c r="X298" s="6">
        <v>1</v>
      </c>
    </row>
    <row r="299" spans="23:24" x14ac:dyDescent="0.25">
      <c r="W299" s="25">
        <v>42675</v>
      </c>
      <c r="X299" s="6">
        <v>1</v>
      </c>
    </row>
    <row r="300" spans="23:24" x14ac:dyDescent="0.25">
      <c r="W300" s="25">
        <v>42705</v>
      </c>
      <c r="X300" s="6">
        <v>1</v>
      </c>
    </row>
    <row r="301" spans="23:24" x14ac:dyDescent="0.25">
      <c r="W301" s="25">
        <v>42736</v>
      </c>
      <c r="X301" s="6">
        <v>1</v>
      </c>
    </row>
    <row r="302" spans="23:24" x14ac:dyDescent="0.25">
      <c r="W302" s="25">
        <v>42767</v>
      </c>
      <c r="X302" s="6">
        <v>1</v>
      </c>
    </row>
    <row r="303" spans="23:24" x14ac:dyDescent="0.25">
      <c r="W303" s="25">
        <v>42795</v>
      </c>
      <c r="X303" s="6">
        <v>1</v>
      </c>
    </row>
    <row r="304" spans="23:24" x14ac:dyDescent="0.25">
      <c r="W304" s="25">
        <v>42826</v>
      </c>
      <c r="X304" s="6">
        <v>1</v>
      </c>
    </row>
    <row r="305" spans="23:24" x14ac:dyDescent="0.25">
      <c r="W305" s="25">
        <v>42856</v>
      </c>
      <c r="X305" s="6">
        <v>1</v>
      </c>
    </row>
    <row r="306" spans="23:24" x14ac:dyDescent="0.25">
      <c r="W306" s="25">
        <v>42887</v>
      </c>
      <c r="X306" s="6">
        <v>1</v>
      </c>
    </row>
    <row r="307" spans="23:24" x14ac:dyDescent="0.25">
      <c r="W307" s="25">
        <v>42917</v>
      </c>
      <c r="X307" s="6">
        <v>1</v>
      </c>
    </row>
    <row r="308" spans="23:24" x14ac:dyDescent="0.25">
      <c r="W308" s="25">
        <v>42948</v>
      </c>
      <c r="X308" s="6">
        <v>1</v>
      </c>
    </row>
    <row r="309" spans="23:24" x14ac:dyDescent="0.25">
      <c r="W309" s="26" t="s">
        <v>56</v>
      </c>
      <c r="X309" s="6"/>
    </row>
    <row r="310" spans="23:24" x14ac:dyDescent="0.25">
      <c r="W310" s="26" t="s">
        <v>5</v>
      </c>
      <c r="X310" s="6">
        <v>212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opLeftCell="A25" workbookViewId="0">
      <selection activeCell="F34" sqref="F34"/>
    </sheetView>
  </sheetViews>
  <sheetFormatPr defaultRowHeight="15" x14ac:dyDescent="0.25"/>
  <cols>
    <col min="1" max="1" width="13.140625" bestFit="1" customWidth="1"/>
    <col min="2" max="2" width="24.7109375" bestFit="1" customWidth="1"/>
    <col min="3" max="3" width="15.85546875" bestFit="1" customWidth="1"/>
    <col min="4" max="4" width="20" bestFit="1" customWidth="1"/>
    <col min="5" max="5" width="13.140625" customWidth="1"/>
    <col min="6" max="6" width="116.140625" customWidth="1"/>
    <col min="7" max="7" width="115.5703125" customWidth="1"/>
    <col min="8" max="56" width="10.42578125" bestFit="1" customWidth="1"/>
    <col min="57" max="57" width="11.28515625" bestFit="1" customWidth="1"/>
  </cols>
  <sheetData>
    <row r="1" spans="1:7" x14ac:dyDescent="0.25">
      <c r="A1" s="20" t="s">
        <v>4</v>
      </c>
      <c r="B1" t="s">
        <v>48</v>
      </c>
      <c r="C1" t="s">
        <v>49</v>
      </c>
      <c r="D1" t="s">
        <v>50</v>
      </c>
      <c r="E1" s="3" t="s">
        <v>4</v>
      </c>
      <c r="F1" t="s">
        <v>51</v>
      </c>
      <c r="G1" t="s">
        <v>52</v>
      </c>
    </row>
    <row r="2" spans="1:7" x14ac:dyDescent="0.25">
      <c r="A2" s="19">
        <v>32874</v>
      </c>
      <c r="B2" s="6">
        <v>8949.5</v>
      </c>
      <c r="C2" s="6">
        <v>8947.1</v>
      </c>
      <c r="D2" s="6">
        <v>2.3999999999996362</v>
      </c>
      <c r="E2" s="4">
        <v>38261</v>
      </c>
      <c r="F2" s="6">
        <v>12.22678</v>
      </c>
      <c r="G2" s="6">
        <v>6.23386</v>
      </c>
    </row>
    <row r="3" spans="1:7" x14ac:dyDescent="0.25">
      <c r="A3" s="19">
        <v>32964</v>
      </c>
      <c r="B3" s="6">
        <v>9012.6</v>
      </c>
      <c r="C3" s="6">
        <v>8981.7000000000007</v>
      </c>
      <c r="D3" s="6">
        <v>30.899999999999636</v>
      </c>
      <c r="E3" s="4">
        <v>38353</v>
      </c>
      <c r="F3" s="6">
        <v>12.528130000000001</v>
      </c>
      <c r="G3" s="6">
        <v>6.30274</v>
      </c>
    </row>
    <row r="4" spans="1:7" x14ac:dyDescent="0.25">
      <c r="A4" s="19">
        <v>33055</v>
      </c>
      <c r="B4" s="6">
        <v>9074.4</v>
      </c>
      <c r="C4" s="6">
        <v>8983.9</v>
      </c>
      <c r="D4" s="6">
        <v>90.5</v>
      </c>
      <c r="E4" s="4">
        <v>38443</v>
      </c>
      <c r="F4" s="6">
        <v>12.54092</v>
      </c>
      <c r="G4" s="6">
        <v>6.2587200000000003</v>
      </c>
    </row>
    <row r="5" spans="1:7" x14ac:dyDescent="0.25">
      <c r="A5" s="19">
        <v>33147</v>
      </c>
      <c r="B5" s="6">
        <v>9134.7999999999993</v>
      </c>
      <c r="C5" s="6">
        <v>8907.4</v>
      </c>
      <c r="D5" s="6">
        <v>227.39999999999964</v>
      </c>
      <c r="E5" s="4">
        <v>38534</v>
      </c>
      <c r="F5" s="6">
        <v>12.5708</v>
      </c>
      <c r="G5" s="6">
        <v>6.1768299999999998</v>
      </c>
    </row>
    <row r="6" spans="1:7" x14ac:dyDescent="0.25">
      <c r="A6" s="19">
        <v>33239</v>
      </c>
      <c r="B6" s="6">
        <v>9193</v>
      </c>
      <c r="C6" s="6">
        <v>8865.6</v>
      </c>
      <c r="D6" s="6">
        <v>327.39999999999964</v>
      </c>
      <c r="E6" s="4">
        <v>38626</v>
      </c>
      <c r="F6" s="6">
        <v>12.597659999999999</v>
      </c>
      <c r="G6" s="6">
        <v>6.1082099999999997</v>
      </c>
    </row>
    <row r="7" spans="1:7" x14ac:dyDescent="0.25">
      <c r="A7" s="19">
        <v>33329</v>
      </c>
      <c r="B7" s="6">
        <v>9249.2000000000007</v>
      </c>
      <c r="C7" s="6">
        <v>8934.4</v>
      </c>
      <c r="D7" s="6">
        <v>314.80000000000109</v>
      </c>
      <c r="E7" s="4">
        <v>38718</v>
      </c>
      <c r="F7" s="6">
        <v>12.58056</v>
      </c>
      <c r="G7" s="6">
        <v>6.0725699999999998</v>
      </c>
    </row>
    <row r="8" spans="1:7" x14ac:dyDescent="0.25">
      <c r="A8" s="19">
        <v>33420</v>
      </c>
      <c r="B8" s="6">
        <v>9304.7000000000007</v>
      </c>
      <c r="C8" s="6">
        <v>8977.2999999999993</v>
      </c>
      <c r="D8" s="6">
        <v>327.40000000000146</v>
      </c>
      <c r="E8" s="4">
        <v>38808</v>
      </c>
      <c r="F8" s="6">
        <v>12.671950000000001</v>
      </c>
      <c r="G8" s="6">
        <v>5.9745699999999999</v>
      </c>
    </row>
    <row r="9" spans="1:7" x14ac:dyDescent="0.25">
      <c r="A9" s="19">
        <v>33512</v>
      </c>
      <c r="B9" s="6">
        <v>9360.1</v>
      </c>
      <c r="C9" s="6">
        <v>9016.4</v>
      </c>
      <c r="D9" s="6">
        <v>343.70000000000073</v>
      </c>
      <c r="E9" s="4">
        <v>38899</v>
      </c>
      <c r="F9" s="6">
        <v>12.772919999999999</v>
      </c>
      <c r="G9" s="6">
        <v>5.9284999999999997</v>
      </c>
    </row>
    <row r="10" spans="1:7" x14ac:dyDescent="0.25">
      <c r="A10" s="19">
        <v>33604</v>
      </c>
      <c r="B10" s="6">
        <v>9416.5</v>
      </c>
      <c r="C10" s="6">
        <v>9123</v>
      </c>
      <c r="D10" s="6">
        <v>293.5</v>
      </c>
      <c r="E10" s="4">
        <v>38991</v>
      </c>
      <c r="F10" s="6">
        <v>12.85535</v>
      </c>
      <c r="G10" s="6">
        <v>5.9144800000000002</v>
      </c>
    </row>
    <row r="11" spans="1:7" x14ac:dyDescent="0.25">
      <c r="A11" s="19">
        <v>33695</v>
      </c>
      <c r="B11" s="6">
        <v>9474</v>
      </c>
      <c r="C11" s="6">
        <v>9223.5</v>
      </c>
      <c r="D11" s="6">
        <v>250.5</v>
      </c>
      <c r="E11" s="4">
        <v>39083</v>
      </c>
      <c r="F11" s="6">
        <v>12.89663</v>
      </c>
      <c r="G11" s="6">
        <v>5.9118000000000004</v>
      </c>
    </row>
    <row r="12" spans="1:7" x14ac:dyDescent="0.25">
      <c r="A12" s="19">
        <v>33786</v>
      </c>
      <c r="B12" s="6">
        <v>9532.5</v>
      </c>
      <c r="C12" s="6">
        <v>9313.2000000000007</v>
      </c>
      <c r="D12" s="6">
        <v>219.29999999999927</v>
      </c>
      <c r="E12" s="4">
        <v>39173</v>
      </c>
      <c r="F12" s="6">
        <v>12.985939999999999</v>
      </c>
      <c r="G12" s="6">
        <v>5.94733</v>
      </c>
    </row>
    <row r="13" spans="1:7" x14ac:dyDescent="0.25">
      <c r="A13" s="19">
        <v>33878</v>
      </c>
      <c r="B13" s="6">
        <v>9592.2999999999993</v>
      </c>
      <c r="C13" s="6">
        <v>9406.5</v>
      </c>
      <c r="D13" s="6">
        <v>185.79999999999927</v>
      </c>
      <c r="E13" s="4">
        <v>39264</v>
      </c>
      <c r="F13" s="6">
        <v>13.08586</v>
      </c>
      <c r="G13" s="6">
        <v>5.9772499999999997</v>
      </c>
    </row>
    <row r="14" spans="1:7" x14ac:dyDescent="0.25">
      <c r="A14" s="19">
        <v>33970</v>
      </c>
      <c r="B14" s="6">
        <v>9654.5</v>
      </c>
      <c r="C14" s="6">
        <v>9424.1</v>
      </c>
      <c r="D14" s="6">
        <v>230.39999999999964</v>
      </c>
      <c r="E14" s="4">
        <v>39356</v>
      </c>
      <c r="F14" s="6">
        <v>13.22221</v>
      </c>
      <c r="G14" s="6">
        <v>6.0079500000000001</v>
      </c>
    </row>
    <row r="15" spans="1:7" x14ac:dyDescent="0.25">
      <c r="A15" s="19">
        <v>34060</v>
      </c>
      <c r="B15" s="6">
        <v>9717.6</v>
      </c>
      <c r="C15" s="6">
        <v>9480.1</v>
      </c>
      <c r="D15" s="6">
        <v>237.5</v>
      </c>
      <c r="E15" s="4">
        <v>39448</v>
      </c>
      <c r="F15" s="6">
        <v>13.08328</v>
      </c>
      <c r="G15" s="6">
        <v>5.9747199999999996</v>
      </c>
    </row>
    <row r="16" spans="1:7" x14ac:dyDescent="0.25">
      <c r="A16" s="19">
        <v>34151</v>
      </c>
      <c r="B16" s="6">
        <v>9782.2999999999993</v>
      </c>
      <c r="C16" s="6">
        <v>9526.2999999999993</v>
      </c>
      <c r="D16" s="6">
        <v>256</v>
      </c>
      <c r="E16" s="4">
        <v>39539</v>
      </c>
      <c r="F16" s="6">
        <v>12.70444</v>
      </c>
      <c r="G16" s="6">
        <v>5.8037599999999996</v>
      </c>
    </row>
    <row r="17" spans="1:7" x14ac:dyDescent="0.25">
      <c r="A17" s="19">
        <v>34243</v>
      </c>
      <c r="B17" s="6">
        <v>9848.4</v>
      </c>
      <c r="C17" s="6">
        <v>9653.5</v>
      </c>
      <c r="D17" s="6">
        <v>194.89999999999964</v>
      </c>
      <c r="E17" s="4">
        <v>39630</v>
      </c>
      <c r="F17" s="6">
        <v>12.813599999999999</v>
      </c>
      <c r="G17" s="6">
        <v>5.8492600000000001</v>
      </c>
    </row>
    <row r="18" spans="1:7" x14ac:dyDescent="0.25">
      <c r="A18" s="19">
        <v>34335</v>
      </c>
      <c r="B18" s="6">
        <v>9916</v>
      </c>
      <c r="C18" s="6">
        <v>9748.2000000000007</v>
      </c>
      <c r="D18" s="6">
        <v>167.79999999999927</v>
      </c>
      <c r="E18" s="4">
        <v>39722</v>
      </c>
      <c r="F18" s="6">
        <v>12.789709999999999</v>
      </c>
      <c r="G18" s="6">
        <v>5.8406500000000001</v>
      </c>
    </row>
    <row r="19" spans="1:7" x14ac:dyDescent="0.25">
      <c r="A19" s="19">
        <v>34425</v>
      </c>
      <c r="B19" s="6">
        <v>9986.2999999999993</v>
      </c>
      <c r="C19" s="6">
        <v>9881.4</v>
      </c>
      <c r="D19" s="6">
        <v>104.89999999999964</v>
      </c>
      <c r="E19" s="4">
        <v>39814</v>
      </c>
      <c r="F19" s="6">
        <v>12.689909999999999</v>
      </c>
      <c r="G19" s="6">
        <v>5.7874499999999998</v>
      </c>
    </row>
    <row r="20" spans="1:7" x14ac:dyDescent="0.25">
      <c r="A20" s="19">
        <v>34516</v>
      </c>
      <c r="B20" s="6">
        <v>10058.299999999999</v>
      </c>
      <c r="C20" s="6">
        <v>9939.7000000000007</v>
      </c>
      <c r="D20" s="6">
        <v>118.59999999999854</v>
      </c>
      <c r="E20" s="4">
        <v>39904</v>
      </c>
      <c r="F20" s="6">
        <v>12.343450000000001</v>
      </c>
      <c r="G20" s="6">
        <v>5.6123500000000002</v>
      </c>
    </row>
    <row r="21" spans="1:7" x14ac:dyDescent="0.25">
      <c r="A21" s="19">
        <v>34608</v>
      </c>
      <c r="B21" s="6">
        <v>10131.700000000001</v>
      </c>
      <c r="C21" s="6">
        <v>10052.5</v>
      </c>
      <c r="D21" s="6">
        <v>79.200000000000728</v>
      </c>
      <c r="E21" s="4">
        <v>39995</v>
      </c>
      <c r="F21" s="6">
        <v>12.20354</v>
      </c>
      <c r="G21" s="6">
        <v>5.5481299999999996</v>
      </c>
    </row>
    <row r="22" spans="1:7" x14ac:dyDescent="0.25">
      <c r="A22" s="19">
        <v>34700</v>
      </c>
      <c r="B22" s="6">
        <v>10206.799999999999</v>
      </c>
      <c r="C22" s="6">
        <v>10086.9</v>
      </c>
      <c r="D22" s="6">
        <v>119.89999999999964</v>
      </c>
      <c r="E22" s="4">
        <v>40087</v>
      </c>
      <c r="F22" s="6">
        <v>11.963620000000001</v>
      </c>
      <c r="G22" s="6">
        <v>5.4086499999999997</v>
      </c>
    </row>
    <row r="23" spans="1:7" x14ac:dyDescent="0.25">
      <c r="A23" s="19">
        <v>34790</v>
      </c>
      <c r="B23" s="6">
        <v>10280.700000000001</v>
      </c>
      <c r="C23" s="6">
        <v>10122.1</v>
      </c>
      <c r="D23" s="6">
        <v>158.60000000000036</v>
      </c>
      <c r="E23" s="4">
        <v>40179</v>
      </c>
      <c r="F23" s="6">
        <v>11.73892</v>
      </c>
      <c r="G23" s="6">
        <v>5.3250999999999999</v>
      </c>
    </row>
    <row r="24" spans="1:7" x14ac:dyDescent="0.25">
      <c r="A24" s="19">
        <v>34881</v>
      </c>
      <c r="B24" s="6">
        <v>10355.9</v>
      </c>
      <c r="C24" s="6">
        <v>10208.799999999999</v>
      </c>
      <c r="D24" s="6">
        <v>147.10000000000036</v>
      </c>
      <c r="E24" s="4">
        <v>40269</v>
      </c>
      <c r="F24" s="6">
        <v>11.438639999999999</v>
      </c>
      <c r="G24" s="6">
        <v>5.1733599999999997</v>
      </c>
    </row>
    <row r="25" spans="1:7" x14ac:dyDescent="0.25">
      <c r="A25" s="19">
        <v>34973</v>
      </c>
      <c r="B25" s="6">
        <v>10432.5</v>
      </c>
      <c r="C25" s="6">
        <v>10281.200000000001</v>
      </c>
      <c r="D25" s="6">
        <v>151.29999999999927</v>
      </c>
      <c r="E25" s="4">
        <v>40360</v>
      </c>
      <c r="F25" s="6">
        <v>11.238099999999999</v>
      </c>
      <c r="G25" s="6">
        <v>5.0685399999999996</v>
      </c>
    </row>
    <row r="26" spans="1:7" x14ac:dyDescent="0.25">
      <c r="A26" s="19">
        <v>35065</v>
      </c>
      <c r="B26" s="6">
        <v>10510</v>
      </c>
      <c r="C26" s="6">
        <v>10348.700000000001</v>
      </c>
      <c r="D26" s="6">
        <v>161.29999999999927</v>
      </c>
      <c r="E26" s="4">
        <v>40452</v>
      </c>
      <c r="F26" s="6">
        <v>11.065099999999999</v>
      </c>
      <c r="G26" s="6">
        <v>5.0627399999999998</v>
      </c>
    </row>
    <row r="27" spans="1:7" x14ac:dyDescent="0.25">
      <c r="A27" s="19">
        <v>35156</v>
      </c>
      <c r="B27" s="6">
        <v>10590.2</v>
      </c>
      <c r="C27" s="6">
        <v>10529.4</v>
      </c>
      <c r="D27" s="6">
        <v>60.800000000001091</v>
      </c>
      <c r="E27" s="4">
        <v>40544</v>
      </c>
      <c r="F27" s="6">
        <v>10.840769999999999</v>
      </c>
      <c r="G27" s="6">
        <v>5.0964499999999999</v>
      </c>
    </row>
    <row r="28" spans="1:7" x14ac:dyDescent="0.25">
      <c r="A28" s="19">
        <v>35247</v>
      </c>
      <c r="B28" s="6">
        <v>10673.7</v>
      </c>
      <c r="C28" s="6">
        <v>10626.8</v>
      </c>
      <c r="D28" s="6">
        <v>46.900000000001455</v>
      </c>
      <c r="E28" s="4">
        <v>40634</v>
      </c>
      <c r="F28" s="6">
        <v>10.74057</v>
      </c>
      <c r="G28" s="6">
        <v>5.0743799999999997</v>
      </c>
    </row>
    <row r="29" spans="1:7" x14ac:dyDescent="0.25">
      <c r="A29" s="19">
        <v>35339</v>
      </c>
      <c r="B29" s="6">
        <v>10761.4</v>
      </c>
      <c r="C29" s="6">
        <v>10739.1</v>
      </c>
      <c r="D29" s="6">
        <v>22.299999999999272</v>
      </c>
      <c r="E29" s="4">
        <v>40725</v>
      </c>
      <c r="F29" s="6">
        <v>10.61647</v>
      </c>
      <c r="G29" s="6">
        <v>5.0342799999999999</v>
      </c>
    </row>
    <row r="30" spans="1:7" x14ac:dyDescent="0.25">
      <c r="A30" s="19">
        <v>35431</v>
      </c>
      <c r="B30" s="6">
        <v>10855.7</v>
      </c>
      <c r="C30" s="6">
        <v>10820.9</v>
      </c>
      <c r="D30" s="6">
        <v>34.800000000001091</v>
      </c>
      <c r="E30" s="4">
        <v>40817</v>
      </c>
      <c r="F30" s="6">
        <v>10.52125</v>
      </c>
      <c r="G30" s="6">
        <v>5.05016</v>
      </c>
    </row>
    <row r="31" spans="1:7" x14ac:dyDescent="0.25">
      <c r="A31" s="19">
        <v>35521</v>
      </c>
      <c r="B31" s="6">
        <v>10955.9</v>
      </c>
      <c r="C31" s="6">
        <v>10984.2</v>
      </c>
      <c r="D31" s="6">
        <v>-28.300000000001091</v>
      </c>
      <c r="E31" s="4">
        <v>40909</v>
      </c>
      <c r="F31" s="6">
        <v>10.3058</v>
      </c>
      <c r="G31" s="6">
        <v>4.9820500000000001</v>
      </c>
    </row>
    <row r="32" spans="1:7" x14ac:dyDescent="0.25">
      <c r="A32" s="19">
        <v>35612</v>
      </c>
      <c r="B32" s="6">
        <v>11060.5</v>
      </c>
      <c r="C32" s="6">
        <v>11124</v>
      </c>
      <c r="D32" s="6">
        <v>-63.5</v>
      </c>
      <c r="E32" s="4">
        <v>41000</v>
      </c>
      <c r="F32" s="6">
        <v>10.1968</v>
      </c>
      <c r="G32" s="6">
        <v>4.9759799999999998</v>
      </c>
    </row>
    <row r="33" spans="1:7" x14ac:dyDescent="0.25">
      <c r="A33" s="19">
        <v>35704</v>
      </c>
      <c r="B33" s="6">
        <v>11169</v>
      </c>
      <c r="C33" s="6">
        <v>11210.3</v>
      </c>
      <c r="D33" s="6">
        <v>-41.299999999999272</v>
      </c>
      <c r="E33" s="4">
        <v>41091</v>
      </c>
      <c r="F33" s="6">
        <v>10.189819999999999</v>
      </c>
      <c r="G33" s="6">
        <v>5.0158699999999996</v>
      </c>
    </row>
    <row r="34" spans="1:7" x14ac:dyDescent="0.25">
      <c r="A34" s="19">
        <v>35796</v>
      </c>
      <c r="B34" s="6">
        <v>11281</v>
      </c>
      <c r="C34" s="6">
        <v>11321.2</v>
      </c>
      <c r="D34" s="6">
        <v>-40.200000000000728</v>
      </c>
      <c r="E34" s="4">
        <v>41183</v>
      </c>
      <c r="F34" s="6">
        <v>9.8940300000000008</v>
      </c>
      <c r="G34" s="6">
        <v>4.9184099999999997</v>
      </c>
    </row>
    <row r="35" spans="1:7" x14ac:dyDescent="0.25">
      <c r="A35" s="19">
        <v>35886</v>
      </c>
      <c r="B35" s="6">
        <v>11396.9</v>
      </c>
      <c r="C35" s="6">
        <v>11431</v>
      </c>
      <c r="D35" s="6">
        <v>-34.100000000000364</v>
      </c>
      <c r="E35" s="4">
        <v>41275</v>
      </c>
      <c r="F35" s="6">
        <v>10.275370000000001</v>
      </c>
      <c r="G35" s="6">
        <v>5.1887999999999996</v>
      </c>
    </row>
    <row r="36" spans="1:7" x14ac:dyDescent="0.25">
      <c r="A36" s="19">
        <v>35977</v>
      </c>
      <c r="B36" s="6">
        <v>11515.1</v>
      </c>
      <c r="C36" s="6">
        <v>11580.6</v>
      </c>
      <c r="D36" s="6">
        <v>-65.5</v>
      </c>
      <c r="E36" s="4">
        <v>41365</v>
      </c>
      <c r="F36" s="6">
        <v>10.209519999999999</v>
      </c>
      <c r="G36" s="6">
        <v>5.2120100000000003</v>
      </c>
    </row>
    <row r="37" spans="1:7" x14ac:dyDescent="0.25">
      <c r="A37" s="19">
        <v>36069</v>
      </c>
      <c r="B37" s="6">
        <v>11634.8</v>
      </c>
      <c r="C37" s="6">
        <v>11770.7</v>
      </c>
      <c r="D37" s="6">
        <v>-135.90000000000146</v>
      </c>
      <c r="E37" s="4">
        <v>41456</v>
      </c>
      <c r="F37" s="6">
        <v>10.15897</v>
      </c>
      <c r="G37" s="6">
        <v>5.2268100000000004</v>
      </c>
    </row>
    <row r="38" spans="1:7" x14ac:dyDescent="0.25">
      <c r="A38" s="19">
        <v>36161</v>
      </c>
      <c r="B38" s="6">
        <v>11754.2</v>
      </c>
      <c r="C38" s="6">
        <v>11864.7</v>
      </c>
      <c r="D38" s="6">
        <v>-110.5</v>
      </c>
      <c r="E38" s="4">
        <v>41548</v>
      </c>
      <c r="F38" s="6">
        <v>10.170120000000001</v>
      </c>
      <c r="G38" s="6">
        <v>5.2605500000000003</v>
      </c>
    </row>
    <row r="39" spans="1:7" x14ac:dyDescent="0.25">
      <c r="A39" s="19">
        <v>36251</v>
      </c>
      <c r="B39" s="6">
        <v>11873.8</v>
      </c>
      <c r="C39" s="6">
        <v>11962.5</v>
      </c>
      <c r="D39" s="6">
        <v>-88.700000000000728</v>
      </c>
      <c r="E39" s="4">
        <v>41640</v>
      </c>
      <c r="F39" s="6">
        <v>10.079409999999999</v>
      </c>
      <c r="G39" s="6">
        <v>5.2568700000000002</v>
      </c>
    </row>
    <row r="40" spans="1:7" x14ac:dyDescent="0.25">
      <c r="A40" s="19">
        <v>36342</v>
      </c>
      <c r="B40" s="6">
        <v>11993.5</v>
      </c>
      <c r="C40" s="6">
        <v>12113.1</v>
      </c>
      <c r="D40" s="6">
        <v>-119.60000000000036</v>
      </c>
      <c r="E40" s="4">
        <v>41730</v>
      </c>
      <c r="F40" s="6">
        <v>10.00568</v>
      </c>
      <c r="G40" s="6">
        <v>5.2570300000000003</v>
      </c>
    </row>
    <row r="41" spans="1:7" x14ac:dyDescent="0.25">
      <c r="A41" s="19">
        <v>36434</v>
      </c>
      <c r="B41" s="6">
        <v>12113</v>
      </c>
      <c r="C41" s="6">
        <v>12323.3</v>
      </c>
      <c r="D41" s="6">
        <v>-210.29999999999927</v>
      </c>
      <c r="E41" s="4">
        <v>41821</v>
      </c>
      <c r="F41" s="6">
        <v>9.9494199999999999</v>
      </c>
      <c r="G41" s="6">
        <v>5.2668999999999997</v>
      </c>
    </row>
    <row r="42" spans="1:7" x14ac:dyDescent="0.25">
      <c r="A42" s="19">
        <v>36526</v>
      </c>
      <c r="B42" s="6">
        <v>12231.1</v>
      </c>
      <c r="C42" s="6">
        <v>12359.1</v>
      </c>
      <c r="D42" s="6">
        <v>-128</v>
      </c>
      <c r="E42" s="4">
        <v>41913</v>
      </c>
      <c r="F42" s="6">
        <v>9.8893400000000007</v>
      </c>
      <c r="G42" s="6">
        <v>5.2731000000000003</v>
      </c>
    </row>
    <row r="43" spans="1:7" x14ac:dyDescent="0.25">
      <c r="A43" s="19">
        <v>36617</v>
      </c>
      <c r="B43" s="6">
        <v>12350.9</v>
      </c>
      <c r="C43" s="6">
        <v>12592.5</v>
      </c>
      <c r="D43" s="6">
        <v>-241.60000000000036</v>
      </c>
      <c r="E43" s="4">
        <v>42005</v>
      </c>
      <c r="F43" s="6">
        <v>9.93248</v>
      </c>
      <c r="G43" s="6">
        <v>5.3198999999999996</v>
      </c>
    </row>
    <row r="44" spans="1:7" x14ac:dyDescent="0.25">
      <c r="A44" s="19">
        <v>36708</v>
      </c>
      <c r="B44" s="6">
        <v>12469.5</v>
      </c>
      <c r="C44" s="6">
        <v>12607.7</v>
      </c>
      <c r="D44" s="6">
        <v>-138.20000000000073</v>
      </c>
      <c r="E44" s="4">
        <v>42095</v>
      </c>
      <c r="F44" s="6">
        <v>9.8857599999999994</v>
      </c>
      <c r="G44" s="6">
        <v>5.3441000000000001</v>
      </c>
    </row>
    <row r="45" spans="1:7" x14ac:dyDescent="0.25">
      <c r="A45" s="19">
        <v>36800</v>
      </c>
      <c r="B45" s="6">
        <v>12586.2</v>
      </c>
      <c r="C45" s="6">
        <v>12679.3</v>
      </c>
      <c r="D45" s="6">
        <v>-93.099999999998545</v>
      </c>
      <c r="E45" s="4">
        <v>42186</v>
      </c>
      <c r="F45" s="6">
        <v>9.9204500000000007</v>
      </c>
      <c r="G45" s="6">
        <v>5.3951399999999996</v>
      </c>
    </row>
    <row r="46" spans="1:7" x14ac:dyDescent="0.25">
      <c r="A46" s="19">
        <v>36892</v>
      </c>
      <c r="B46" s="6">
        <v>12700.4</v>
      </c>
      <c r="C46" s="6">
        <v>12643.3</v>
      </c>
      <c r="D46" s="6">
        <v>57.100000000000364</v>
      </c>
      <c r="E46" s="4">
        <v>42278</v>
      </c>
      <c r="F46" s="6">
        <v>9.82104</v>
      </c>
      <c r="G46" s="6">
        <v>5.29575</v>
      </c>
    </row>
    <row r="47" spans="1:7" x14ac:dyDescent="0.25">
      <c r="A47" s="19">
        <v>36982</v>
      </c>
      <c r="B47" s="6">
        <v>12809.8</v>
      </c>
      <c r="C47" s="6">
        <v>12710.3</v>
      </c>
      <c r="D47" s="6">
        <v>99.5</v>
      </c>
      <c r="E47" s="4">
        <v>42370</v>
      </c>
      <c r="F47" s="6">
        <v>9.8169500000000003</v>
      </c>
      <c r="G47" s="6">
        <v>5.2869900000000003</v>
      </c>
    </row>
    <row r="48" spans="1:7" x14ac:dyDescent="0.25">
      <c r="A48" s="19">
        <v>37073</v>
      </c>
      <c r="B48" s="6">
        <v>12915.4</v>
      </c>
      <c r="C48" s="6">
        <v>12670.1</v>
      </c>
      <c r="D48" s="6">
        <v>245.29999999999927</v>
      </c>
      <c r="E48" s="4">
        <v>42461</v>
      </c>
      <c r="F48" s="6">
        <v>9.8295200000000005</v>
      </c>
      <c r="G48" s="6">
        <v>5.3185700000000002</v>
      </c>
    </row>
    <row r="49" spans="1:7" x14ac:dyDescent="0.25">
      <c r="A49" s="19">
        <v>37165</v>
      </c>
      <c r="B49" s="6">
        <v>13016.9</v>
      </c>
      <c r="C49" s="6">
        <v>12705.3</v>
      </c>
      <c r="D49" s="6">
        <v>311.60000000000036</v>
      </c>
      <c r="E49" s="4">
        <v>42552</v>
      </c>
      <c r="F49" s="6">
        <v>9.8792200000000001</v>
      </c>
      <c r="G49" s="6">
        <v>5.3699700000000004</v>
      </c>
    </row>
    <row r="50" spans="1:7" x14ac:dyDescent="0.25">
      <c r="A50" s="19">
        <v>37257</v>
      </c>
      <c r="B50" s="6">
        <v>13111.9</v>
      </c>
      <c r="C50" s="6">
        <v>12822.3</v>
      </c>
      <c r="D50" s="6">
        <v>289.60000000000036</v>
      </c>
      <c r="E50" s="4">
        <v>42644</v>
      </c>
      <c r="F50" s="6">
        <v>9.9504199999999994</v>
      </c>
      <c r="G50" s="6">
        <v>5.4610500000000002</v>
      </c>
    </row>
    <row r="51" spans="1:7" x14ac:dyDescent="0.25">
      <c r="A51" s="19">
        <v>37347</v>
      </c>
      <c r="B51" s="6">
        <v>13202.2</v>
      </c>
      <c r="C51" s="6">
        <v>12893</v>
      </c>
      <c r="D51" s="6">
        <v>309.20000000000073</v>
      </c>
      <c r="E51" s="4">
        <v>42736</v>
      </c>
      <c r="F51" s="6">
        <v>9.9221900000000005</v>
      </c>
      <c r="G51" s="6">
        <v>5.4605100000000002</v>
      </c>
    </row>
    <row r="52" spans="1:7" x14ac:dyDescent="0.25">
      <c r="A52" s="19">
        <v>37438</v>
      </c>
      <c r="B52" s="6">
        <v>13289.5</v>
      </c>
      <c r="C52" s="6">
        <v>12955.8</v>
      </c>
      <c r="D52" s="6">
        <v>333.70000000000073</v>
      </c>
      <c r="E52" s="4">
        <v>42826</v>
      </c>
      <c r="F52" s="6">
        <v>9.9127700000000001</v>
      </c>
      <c r="G52" s="6">
        <v>5.4759599999999997</v>
      </c>
    </row>
    <row r="53" spans="1:7" x14ac:dyDescent="0.25">
      <c r="A53" s="19">
        <v>37530</v>
      </c>
      <c r="B53" s="6">
        <v>13374.6</v>
      </c>
      <c r="C53" s="6">
        <v>12964</v>
      </c>
      <c r="D53" s="6">
        <v>410.60000000000036</v>
      </c>
      <c r="E53" s="4" t="s">
        <v>5</v>
      </c>
      <c r="F53" s="6">
        <v>574.52215999999999</v>
      </c>
      <c r="G53" s="6">
        <v>281.08710999999994</v>
      </c>
    </row>
    <row r="54" spans="1:7" x14ac:dyDescent="0.25">
      <c r="A54" s="19">
        <v>37622</v>
      </c>
      <c r="B54" s="6">
        <v>13459.6</v>
      </c>
      <c r="C54" s="6">
        <v>13031.2</v>
      </c>
      <c r="D54" s="6">
        <v>428.39999999999964</v>
      </c>
    </row>
    <row r="55" spans="1:7" x14ac:dyDescent="0.25">
      <c r="A55" s="19">
        <v>37712</v>
      </c>
      <c r="B55" s="6">
        <v>13543.2</v>
      </c>
      <c r="C55" s="6">
        <v>13152.1</v>
      </c>
      <c r="D55" s="6">
        <v>391.10000000000036</v>
      </c>
    </row>
    <row r="56" spans="1:7" x14ac:dyDescent="0.25">
      <c r="A56" s="19">
        <v>37803</v>
      </c>
      <c r="B56" s="6">
        <v>13626.3</v>
      </c>
      <c r="C56" s="6">
        <v>13372.4</v>
      </c>
      <c r="D56" s="6">
        <v>253.89999999999964</v>
      </c>
    </row>
    <row r="57" spans="1:7" x14ac:dyDescent="0.25">
      <c r="A57" s="19">
        <v>37895</v>
      </c>
      <c r="B57" s="6">
        <v>13709.6</v>
      </c>
      <c r="C57" s="6">
        <v>13528.7</v>
      </c>
      <c r="D57" s="6">
        <v>180.89999999999964</v>
      </c>
    </row>
    <row r="58" spans="1:7" x14ac:dyDescent="0.25">
      <c r="A58" s="19">
        <v>37987</v>
      </c>
      <c r="B58" s="6">
        <v>13794.4</v>
      </c>
      <c r="C58" s="6">
        <v>13606.5</v>
      </c>
      <c r="D58" s="6">
        <v>187.89999999999964</v>
      </c>
    </row>
    <row r="59" spans="1:7" x14ac:dyDescent="0.25">
      <c r="A59" s="19">
        <v>38078</v>
      </c>
      <c r="B59" s="6">
        <v>13882</v>
      </c>
      <c r="C59" s="6">
        <v>13706.2</v>
      </c>
      <c r="D59" s="6">
        <v>175.79999999999927</v>
      </c>
    </row>
    <row r="60" spans="1:7" x14ac:dyDescent="0.25">
      <c r="A60" s="19">
        <v>38169</v>
      </c>
      <c r="B60" s="6">
        <v>13969.9</v>
      </c>
      <c r="C60" s="6">
        <v>13830.8</v>
      </c>
      <c r="D60" s="6">
        <v>139.10000000000036</v>
      </c>
    </row>
    <row r="61" spans="1:7" x14ac:dyDescent="0.25">
      <c r="A61" s="19">
        <v>38261</v>
      </c>
      <c r="B61" s="6">
        <v>14057.8</v>
      </c>
      <c r="C61" s="6">
        <v>13950.4</v>
      </c>
      <c r="D61" s="6">
        <v>107.39999999999964</v>
      </c>
    </row>
    <row r="62" spans="1:7" x14ac:dyDescent="0.25">
      <c r="A62" s="19">
        <v>38353</v>
      </c>
      <c r="B62" s="6">
        <v>14145.5</v>
      </c>
      <c r="C62" s="6">
        <v>14099.1</v>
      </c>
      <c r="D62" s="6">
        <v>46.399999999999636</v>
      </c>
    </row>
    <row r="63" spans="1:7" x14ac:dyDescent="0.25">
      <c r="A63" s="19">
        <v>38443</v>
      </c>
      <c r="B63" s="6">
        <v>14231.7</v>
      </c>
      <c r="C63" s="6">
        <v>14172.7</v>
      </c>
      <c r="D63" s="6">
        <v>59</v>
      </c>
    </row>
    <row r="64" spans="1:7" x14ac:dyDescent="0.25">
      <c r="A64" s="19">
        <v>38534</v>
      </c>
      <c r="B64" s="6">
        <v>14315.9</v>
      </c>
      <c r="C64" s="6">
        <v>14291.8</v>
      </c>
      <c r="D64" s="6">
        <v>24.100000000000364</v>
      </c>
    </row>
    <row r="65" spans="1:4" x14ac:dyDescent="0.25">
      <c r="A65" s="19">
        <v>38626</v>
      </c>
      <c r="B65" s="6">
        <v>14397.4</v>
      </c>
      <c r="C65" s="6">
        <v>14373.4</v>
      </c>
      <c r="D65" s="6">
        <v>24</v>
      </c>
    </row>
    <row r="66" spans="1:4" x14ac:dyDescent="0.25">
      <c r="A66" s="19">
        <v>38718</v>
      </c>
      <c r="B66" s="6">
        <v>14473.7</v>
      </c>
      <c r="C66" s="6">
        <v>14546.1</v>
      </c>
      <c r="D66" s="6">
        <v>-72.399999999999636</v>
      </c>
    </row>
    <row r="67" spans="1:4" x14ac:dyDescent="0.25">
      <c r="A67" s="19">
        <v>38808</v>
      </c>
      <c r="B67" s="6">
        <v>14545.4</v>
      </c>
      <c r="C67" s="6">
        <v>14589.6</v>
      </c>
      <c r="D67" s="6">
        <v>-44.200000000000728</v>
      </c>
    </row>
    <row r="68" spans="1:4" x14ac:dyDescent="0.25">
      <c r="A68" s="19">
        <v>38899</v>
      </c>
      <c r="B68" s="6">
        <v>14614.4</v>
      </c>
      <c r="C68" s="6">
        <v>14602.6</v>
      </c>
      <c r="D68" s="6">
        <v>11.799999999999272</v>
      </c>
    </row>
    <row r="69" spans="1:4" x14ac:dyDescent="0.25">
      <c r="A69" s="19">
        <v>38991</v>
      </c>
      <c r="B69" s="6">
        <v>14681.3</v>
      </c>
      <c r="C69" s="6">
        <v>14716.9</v>
      </c>
      <c r="D69" s="6">
        <v>-35.600000000000364</v>
      </c>
    </row>
    <row r="70" spans="1:4" x14ac:dyDescent="0.25">
      <c r="A70" s="19">
        <v>39083</v>
      </c>
      <c r="B70" s="6">
        <v>14746.7</v>
      </c>
      <c r="C70" s="6">
        <v>14726</v>
      </c>
      <c r="D70" s="6">
        <v>20.700000000000728</v>
      </c>
    </row>
    <row r="71" spans="1:4" x14ac:dyDescent="0.25">
      <c r="A71" s="19">
        <v>39173</v>
      </c>
      <c r="B71" s="6">
        <v>14811.9</v>
      </c>
      <c r="C71" s="6">
        <v>14838.7</v>
      </c>
      <c r="D71" s="6">
        <v>-26.800000000001091</v>
      </c>
    </row>
    <row r="72" spans="1:4" x14ac:dyDescent="0.25">
      <c r="A72" s="19">
        <v>39264</v>
      </c>
      <c r="B72" s="6">
        <v>14876.2</v>
      </c>
      <c r="C72" s="6">
        <v>14938.5</v>
      </c>
      <c r="D72" s="6">
        <v>-62.299999999999272</v>
      </c>
    </row>
    <row r="73" spans="1:4" x14ac:dyDescent="0.25">
      <c r="A73" s="19">
        <v>39356</v>
      </c>
      <c r="B73" s="6">
        <v>14939.7</v>
      </c>
      <c r="C73" s="6">
        <v>14991.8</v>
      </c>
      <c r="D73" s="6">
        <v>-52.099999999998545</v>
      </c>
    </row>
    <row r="74" spans="1:4" x14ac:dyDescent="0.25">
      <c r="A74" s="19">
        <v>39448</v>
      </c>
      <c r="B74" s="6">
        <v>15003.7</v>
      </c>
      <c r="C74" s="6">
        <v>14889.5</v>
      </c>
      <c r="D74" s="6">
        <v>114.20000000000073</v>
      </c>
    </row>
    <row r="75" spans="1:4" x14ac:dyDescent="0.25">
      <c r="A75" s="19">
        <v>39539</v>
      </c>
      <c r="B75" s="6">
        <v>15068.3</v>
      </c>
      <c r="C75" s="6">
        <v>14963.4</v>
      </c>
      <c r="D75" s="6">
        <v>104.89999999999964</v>
      </c>
    </row>
    <row r="76" spans="1:4" x14ac:dyDescent="0.25">
      <c r="A76" s="19">
        <v>39630</v>
      </c>
      <c r="B76" s="6">
        <v>15130.9</v>
      </c>
      <c r="C76" s="6">
        <v>14891.6</v>
      </c>
      <c r="D76" s="6">
        <v>239.29999999999927</v>
      </c>
    </row>
    <row r="77" spans="1:4" x14ac:dyDescent="0.25">
      <c r="A77" s="19">
        <v>39722</v>
      </c>
      <c r="B77" s="6">
        <v>15190.4</v>
      </c>
      <c r="C77" s="6">
        <v>14577</v>
      </c>
      <c r="D77" s="6">
        <v>613.39999999999964</v>
      </c>
    </row>
    <row r="78" spans="1:4" x14ac:dyDescent="0.25">
      <c r="A78" s="19">
        <v>39814</v>
      </c>
      <c r="B78" s="6">
        <v>15244.8</v>
      </c>
      <c r="C78" s="6">
        <v>14375</v>
      </c>
      <c r="D78" s="6">
        <v>869.79999999999927</v>
      </c>
    </row>
    <row r="79" spans="1:4" x14ac:dyDescent="0.25">
      <c r="A79" s="19">
        <v>39904</v>
      </c>
      <c r="B79" s="6">
        <v>15291.1</v>
      </c>
      <c r="C79" s="6">
        <v>14355.6</v>
      </c>
      <c r="D79" s="6">
        <v>935.5</v>
      </c>
    </row>
    <row r="80" spans="1:4" x14ac:dyDescent="0.25">
      <c r="A80" s="19">
        <v>39995</v>
      </c>
      <c r="B80" s="6">
        <v>15333.2</v>
      </c>
      <c r="C80" s="6">
        <v>14402.5</v>
      </c>
      <c r="D80" s="6">
        <v>930.70000000000073</v>
      </c>
    </row>
    <row r="81" spans="1:4" x14ac:dyDescent="0.25">
      <c r="A81" s="19">
        <v>40087</v>
      </c>
      <c r="B81" s="6">
        <v>15372</v>
      </c>
      <c r="C81" s="6">
        <v>14541.9</v>
      </c>
      <c r="D81" s="6">
        <v>830.10000000000036</v>
      </c>
    </row>
    <row r="82" spans="1:4" x14ac:dyDescent="0.25">
      <c r="A82" s="19">
        <v>40179</v>
      </c>
      <c r="B82" s="6">
        <v>15406.4</v>
      </c>
      <c r="C82" s="6">
        <v>14604.8</v>
      </c>
      <c r="D82" s="6">
        <v>801.60000000000036</v>
      </c>
    </row>
    <row r="83" spans="1:4" x14ac:dyDescent="0.25">
      <c r="A83" s="19">
        <v>40269</v>
      </c>
      <c r="B83" s="6">
        <v>15439.9</v>
      </c>
      <c r="C83" s="6">
        <v>14745.9</v>
      </c>
      <c r="D83" s="6">
        <v>694</v>
      </c>
    </row>
    <row r="84" spans="1:4" x14ac:dyDescent="0.25">
      <c r="A84" s="19">
        <v>40360</v>
      </c>
      <c r="B84" s="6">
        <v>15473.4</v>
      </c>
      <c r="C84" s="6">
        <v>14845.5</v>
      </c>
      <c r="D84" s="6">
        <v>627.89999999999964</v>
      </c>
    </row>
    <row r="85" spans="1:4" x14ac:dyDescent="0.25">
      <c r="A85" s="19">
        <v>40452</v>
      </c>
      <c r="B85" s="6">
        <v>15508.2</v>
      </c>
      <c r="C85" s="6">
        <v>14939</v>
      </c>
      <c r="D85" s="6">
        <v>569.20000000000073</v>
      </c>
    </row>
    <row r="86" spans="1:4" x14ac:dyDescent="0.25">
      <c r="A86" s="19">
        <v>40544</v>
      </c>
      <c r="B86" s="6">
        <v>15549</v>
      </c>
      <c r="C86" s="6">
        <v>14881.3</v>
      </c>
      <c r="D86" s="6">
        <v>667.70000000000073</v>
      </c>
    </row>
    <row r="87" spans="1:4" x14ac:dyDescent="0.25">
      <c r="A87" s="19">
        <v>40634</v>
      </c>
      <c r="B87" s="6">
        <v>15591.9</v>
      </c>
      <c r="C87" s="6">
        <v>14989.6</v>
      </c>
      <c r="D87" s="6">
        <v>602.29999999999927</v>
      </c>
    </row>
    <row r="88" spans="1:4" x14ac:dyDescent="0.25">
      <c r="A88" s="19">
        <v>40725</v>
      </c>
      <c r="B88" s="6">
        <v>15637.2</v>
      </c>
      <c r="C88" s="6">
        <v>15021.1</v>
      </c>
      <c r="D88" s="6">
        <v>616.10000000000036</v>
      </c>
    </row>
    <row r="89" spans="1:4" x14ac:dyDescent="0.25">
      <c r="A89" s="19">
        <v>40817</v>
      </c>
      <c r="B89" s="6">
        <v>15684.9</v>
      </c>
      <c r="C89" s="6">
        <v>15190.3</v>
      </c>
      <c r="D89" s="6">
        <v>494.60000000000036</v>
      </c>
    </row>
    <row r="90" spans="1:4" x14ac:dyDescent="0.25">
      <c r="A90" s="19">
        <v>40909</v>
      </c>
      <c r="B90" s="6">
        <v>15734.5</v>
      </c>
      <c r="C90" s="6">
        <v>15291</v>
      </c>
      <c r="D90" s="6">
        <v>443.5</v>
      </c>
    </row>
    <row r="91" spans="1:4" x14ac:dyDescent="0.25">
      <c r="A91" s="19">
        <v>41000</v>
      </c>
      <c r="B91" s="6">
        <v>15787</v>
      </c>
      <c r="C91" s="6">
        <v>15362.4</v>
      </c>
      <c r="D91" s="6">
        <v>424.60000000000036</v>
      </c>
    </row>
    <row r="92" spans="1:4" x14ac:dyDescent="0.25">
      <c r="A92" s="19">
        <v>41091</v>
      </c>
      <c r="B92" s="6">
        <v>15841.8</v>
      </c>
      <c r="C92" s="6">
        <v>15380.8</v>
      </c>
      <c r="D92" s="6">
        <v>461</v>
      </c>
    </row>
    <row r="93" spans="1:4" x14ac:dyDescent="0.25">
      <c r="A93" s="19">
        <v>41183</v>
      </c>
      <c r="B93" s="6">
        <v>15898.6</v>
      </c>
      <c r="C93" s="6">
        <v>15384.3</v>
      </c>
      <c r="D93" s="6">
        <v>514.30000000000109</v>
      </c>
    </row>
    <row r="94" spans="1:4" x14ac:dyDescent="0.25">
      <c r="A94" s="19">
        <v>41275</v>
      </c>
      <c r="B94" s="6">
        <v>15957.4</v>
      </c>
      <c r="C94" s="6">
        <v>15491.9</v>
      </c>
      <c r="D94" s="6">
        <v>465.5</v>
      </c>
    </row>
    <row r="95" spans="1:4" x14ac:dyDescent="0.25">
      <c r="A95" s="19">
        <v>41365</v>
      </c>
      <c r="B95" s="6">
        <v>16017.8</v>
      </c>
      <c r="C95" s="6">
        <v>15521.6</v>
      </c>
      <c r="D95" s="6">
        <v>496.19999999999891</v>
      </c>
    </row>
    <row r="96" spans="1:4" x14ac:dyDescent="0.25">
      <c r="A96" s="19">
        <v>41456</v>
      </c>
      <c r="B96" s="6">
        <v>16079.7</v>
      </c>
      <c r="C96" s="6">
        <v>15641.3</v>
      </c>
      <c r="D96" s="6">
        <v>438.40000000000146</v>
      </c>
    </row>
    <row r="97" spans="1:4" x14ac:dyDescent="0.25">
      <c r="A97" s="19">
        <v>41548</v>
      </c>
      <c r="B97" s="6">
        <v>16142.8</v>
      </c>
      <c r="C97" s="6">
        <v>15793.9</v>
      </c>
      <c r="D97" s="6">
        <v>348.89999999999964</v>
      </c>
    </row>
    <row r="98" spans="1:4" x14ac:dyDescent="0.25">
      <c r="A98" s="19">
        <v>41640</v>
      </c>
      <c r="B98" s="6">
        <v>16206.5</v>
      </c>
      <c r="C98" s="6">
        <v>15757.6</v>
      </c>
      <c r="D98" s="6">
        <v>448.89999999999964</v>
      </c>
    </row>
    <row r="99" spans="1:4" x14ac:dyDescent="0.25">
      <c r="A99" s="19">
        <v>41730</v>
      </c>
      <c r="B99" s="6">
        <v>16272.1</v>
      </c>
      <c r="C99" s="6">
        <v>15935.8</v>
      </c>
      <c r="D99" s="6">
        <v>336.30000000000109</v>
      </c>
    </row>
    <row r="100" spans="1:4" x14ac:dyDescent="0.25">
      <c r="A100" s="19">
        <v>41821</v>
      </c>
      <c r="B100" s="6">
        <v>16338.6</v>
      </c>
      <c r="C100" s="6">
        <v>16139.5</v>
      </c>
      <c r="D100" s="6">
        <v>199.10000000000036</v>
      </c>
    </row>
    <row r="101" spans="1:4" x14ac:dyDescent="0.25">
      <c r="A101" s="19">
        <v>41913</v>
      </c>
      <c r="B101" s="6">
        <v>16405.7</v>
      </c>
      <c r="C101" s="6">
        <v>16220.2</v>
      </c>
      <c r="D101" s="6">
        <v>185.5</v>
      </c>
    </row>
    <row r="102" spans="1:4" x14ac:dyDescent="0.25">
      <c r="A102" s="19">
        <v>42005</v>
      </c>
      <c r="B102" s="6">
        <v>16473.099999999999</v>
      </c>
      <c r="C102" s="6">
        <v>16350</v>
      </c>
      <c r="D102" s="6">
        <v>123.09999999999854</v>
      </c>
    </row>
    <row r="103" spans="1:4" x14ac:dyDescent="0.25">
      <c r="A103" s="19">
        <v>42095</v>
      </c>
      <c r="B103" s="6">
        <v>16540.2</v>
      </c>
      <c r="C103" s="6">
        <v>16460.900000000001</v>
      </c>
      <c r="D103" s="6">
        <v>79.299999999999272</v>
      </c>
    </row>
    <row r="104" spans="1:4" x14ac:dyDescent="0.25">
      <c r="A104" s="19">
        <v>42186</v>
      </c>
      <c r="B104" s="6">
        <v>16607</v>
      </c>
      <c r="C104" s="6">
        <v>16527.599999999999</v>
      </c>
      <c r="D104" s="6">
        <v>79.400000000001455</v>
      </c>
    </row>
    <row r="105" spans="1:4" x14ac:dyDescent="0.25">
      <c r="A105" s="19">
        <v>42278</v>
      </c>
      <c r="B105" s="6">
        <v>16673.3</v>
      </c>
      <c r="C105" s="6">
        <v>16547.599999999999</v>
      </c>
      <c r="D105" s="6">
        <v>125.70000000000073</v>
      </c>
    </row>
    <row r="106" spans="1:4" x14ac:dyDescent="0.25">
      <c r="A106" s="19">
        <v>42370</v>
      </c>
      <c r="B106" s="6">
        <v>16738</v>
      </c>
      <c r="C106" s="6">
        <v>16571.599999999999</v>
      </c>
      <c r="D106" s="6">
        <v>166.40000000000146</v>
      </c>
    </row>
    <row r="107" spans="1:4" x14ac:dyDescent="0.25">
      <c r="A107" s="19">
        <v>42461</v>
      </c>
      <c r="B107" s="6">
        <v>16801.3</v>
      </c>
      <c r="C107" s="6">
        <v>16663.5</v>
      </c>
      <c r="D107" s="6">
        <v>137.79999999999927</v>
      </c>
    </row>
    <row r="108" spans="1:4" x14ac:dyDescent="0.25">
      <c r="A108" s="19">
        <v>42552</v>
      </c>
      <c r="B108" s="6">
        <v>16864.3</v>
      </c>
      <c r="C108" s="6">
        <v>16778.099999999999</v>
      </c>
      <c r="D108" s="6">
        <v>86.200000000000728</v>
      </c>
    </row>
    <row r="109" spans="1:4" x14ac:dyDescent="0.25">
      <c r="A109" s="19">
        <v>42644</v>
      </c>
      <c r="B109" s="6">
        <v>16927.7</v>
      </c>
      <c r="C109" s="6">
        <v>16851.400000000001</v>
      </c>
      <c r="D109" s="6">
        <v>76.299999999999272</v>
      </c>
    </row>
    <row r="110" spans="1:4" x14ac:dyDescent="0.25">
      <c r="A110" s="19">
        <v>42736</v>
      </c>
      <c r="B110" s="6">
        <v>16992.2</v>
      </c>
      <c r="C110" s="6">
        <v>16903.2</v>
      </c>
      <c r="D110" s="6">
        <v>89</v>
      </c>
    </row>
    <row r="111" spans="1:4" x14ac:dyDescent="0.25">
      <c r="A111" s="19">
        <v>42826</v>
      </c>
      <c r="B111" s="6">
        <v>17058.2</v>
      </c>
      <c r="C111" s="6">
        <v>17031.099999999999</v>
      </c>
      <c r="D111" s="6">
        <v>27.100000000002183</v>
      </c>
    </row>
    <row r="112" spans="1:4" x14ac:dyDescent="0.25">
      <c r="A112" s="19" t="s">
        <v>5</v>
      </c>
      <c r="B112" s="6">
        <v>1456967.4000000001</v>
      </c>
      <c r="C112" s="6">
        <v>1434322.8000000005</v>
      </c>
      <c r="D112" s="6">
        <v>22644.600000000006</v>
      </c>
    </row>
  </sheetData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Check List</vt:lpstr>
      <vt:lpstr>Monthly Data</vt:lpstr>
      <vt:lpstr>Sheet1</vt:lpstr>
      <vt:lpstr>Sheet2</vt:lpstr>
      <vt:lpstr>Quarterly Data</vt:lpstr>
      <vt:lpstr>Monthly Pivot Chart</vt:lpstr>
      <vt:lpstr>Housing Charts</vt:lpstr>
      <vt:lpstr>Quarterly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McDonnell</dc:creator>
  <cp:lastModifiedBy>Austin McDonnell</cp:lastModifiedBy>
  <dcterms:created xsi:type="dcterms:W3CDTF">2017-10-17T19:20:59Z</dcterms:created>
  <dcterms:modified xsi:type="dcterms:W3CDTF">2017-10-19T20:36:40Z</dcterms:modified>
</cp:coreProperties>
</file>