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p\Desktop\"/>
    </mc:Choice>
  </mc:AlternateContent>
  <bookViews>
    <workbookView xWindow="480" yWindow="30" windowWidth="22110" windowHeight="9555" activeTab="2"/>
  </bookViews>
  <sheets>
    <sheet name="Sun-5Runs-300000000Zahlen" sheetId="1" r:id="rId1"/>
    <sheet name="Tabelle1" sheetId="2" r:id="rId2"/>
    <sheet name="Tabelle2" sheetId="3" r:id="rId3"/>
  </sheets>
  <calcPr calcId="162913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" i="1"/>
  <c r="AG23" i="1"/>
  <c r="AG22" i="1" s="1"/>
  <c r="AD23" i="1"/>
  <c r="AD22" i="1"/>
  <c r="AD13" i="1"/>
  <c r="AD14" i="1"/>
  <c r="AD15" i="1"/>
  <c r="AD16" i="1"/>
  <c r="AD17" i="1"/>
  <c r="AD18" i="1"/>
  <c r="AD19" i="1"/>
  <c r="AD64" i="1" l="1"/>
  <c r="AD63" i="1" s="1"/>
  <c r="T22" i="1"/>
  <c r="Q22" i="1"/>
  <c r="T23" i="1"/>
  <c r="Q23" i="1"/>
  <c r="G23" i="1"/>
  <c r="G22" i="1" s="1"/>
  <c r="D23" i="1"/>
  <c r="D22" i="1"/>
  <c r="D64" i="1"/>
  <c r="D63" i="1"/>
  <c r="Q64" i="1" l="1"/>
  <c r="Q63" i="1" s="1"/>
  <c r="Q3" i="1"/>
  <c r="AD3" i="1" s="1"/>
  <c r="T3" i="1"/>
  <c r="Q4" i="1"/>
  <c r="AD4" i="1" s="1"/>
  <c r="T4" i="1"/>
  <c r="Q5" i="1"/>
  <c r="AD5" i="1" s="1"/>
  <c r="T5" i="1"/>
  <c r="Q6" i="1"/>
  <c r="AD6" i="1" s="1"/>
  <c r="T6" i="1"/>
  <c r="Q7" i="1"/>
  <c r="AD7" i="1" s="1"/>
  <c r="T7" i="1"/>
  <c r="Q8" i="1"/>
  <c r="AD8" i="1" s="1"/>
  <c r="T8" i="1"/>
  <c r="Q9" i="1"/>
  <c r="AD9" i="1" s="1"/>
  <c r="T9" i="1"/>
  <c r="Q10" i="1"/>
  <c r="AD10" i="1" s="1"/>
  <c r="T10" i="1"/>
  <c r="Q11" i="1"/>
  <c r="AD11" i="1" s="1"/>
  <c r="T11" i="1"/>
  <c r="Q12" i="1"/>
  <c r="AD12" i="1" s="1"/>
  <c r="T12" i="1"/>
  <c r="Q13" i="1"/>
  <c r="T13" i="1"/>
  <c r="Q14" i="1"/>
  <c r="T14" i="1"/>
  <c r="Q15" i="1"/>
  <c r="T15" i="1"/>
  <c r="Q16" i="1"/>
  <c r="T16" i="1"/>
  <c r="Q17" i="1"/>
  <c r="T17" i="1"/>
  <c r="Q18" i="1"/>
  <c r="T18" i="1"/>
  <c r="Q19" i="1"/>
  <c r="T19" i="1"/>
  <c r="T2" i="1"/>
  <c r="Q2" i="1"/>
  <c r="AD2" i="1" s="1"/>
  <c r="AG64" i="1" l="1"/>
  <c r="AG63" i="1" s="1"/>
  <c r="T64" i="1"/>
  <c r="T63" i="1" s="1"/>
  <c r="G64" i="1"/>
  <c r="G63" i="1" s="1"/>
</calcChain>
</file>

<file path=xl/sharedStrings.xml><?xml version="1.0" encoding="utf-8"?>
<sst xmlns="http://schemas.openxmlformats.org/spreadsheetml/2006/main" count="19" uniqueCount="9">
  <si>
    <t>Kerne</t>
  </si>
  <si>
    <t>AS-Min</t>
  </si>
  <si>
    <t>BS-Min</t>
  </si>
  <si>
    <t>Kern</t>
  </si>
  <si>
    <t>Extremwert</t>
  </si>
  <si>
    <t>AS rB</t>
  </si>
  <si>
    <t>BS rB</t>
  </si>
  <si>
    <t>BS Effizienz</t>
  </si>
  <si>
    <t>AS Effizienz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</si>
</sst>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60.000.000</a:t>
            </a:r>
            <a:r>
              <a:rPr lang="en-US" baseline="0"/>
              <a:t> Zahlen - Arrays.Sort()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'Sun-5Runs-300000000Zahlen'!$D$1</c:f>
              <c:strCache>
                <c:ptCount val="1"/>
                <c:pt idx="0">
                  <c:v>AS-Min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'Sun-5Runs-300000000Zahlen'!$D$2:$D$61</c:f>
              <c:numCache>
                <c:formatCode>#,##0</c:formatCode>
                <c:ptCount val="60"/>
                <c:pt idx="0">
                  <c:v>9201</c:v>
                </c:pt>
                <c:pt idx="1">
                  <c:v>4670</c:v>
                </c:pt>
                <c:pt idx="2">
                  <c:v>3371</c:v>
                </c:pt>
                <c:pt idx="3">
                  <c:v>2576</c:v>
                </c:pt>
                <c:pt idx="4">
                  <c:v>2161</c:v>
                </c:pt>
                <c:pt idx="5">
                  <c:v>1906</c:v>
                </c:pt>
                <c:pt idx="6">
                  <c:v>1547</c:v>
                </c:pt>
                <c:pt idx="7">
                  <c:v>1375</c:v>
                </c:pt>
                <c:pt idx="8">
                  <c:v>1349</c:v>
                </c:pt>
                <c:pt idx="9">
                  <c:v>1285</c:v>
                </c:pt>
                <c:pt idx="10">
                  <c:v>1352</c:v>
                </c:pt>
                <c:pt idx="11">
                  <c:v>1366</c:v>
                </c:pt>
                <c:pt idx="12">
                  <c:v>1450</c:v>
                </c:pt>
                <c:pt idx="13">
                  <c:v>1647</c:v>
                </c:pt>
                <c:pt idx="14">
                  <c:v>2024</c:v>
                </c:pt>
                <c:pt idx="15">
                  <c:v>2306</c:v>
                </c:pt>
                <c:pt idx="16">
                  <c:v>2730</c:v>
                </c:pt>
                <c:pt idx="17">
                  <c:v>2896</c:v>
                </c:pt>
                <c:pt idx="20" formatCode="General">
                  <c:v>16</c:v>
                </c:pt>
                <c:pt idx="21">
                  <c:v>1285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4DC-4C98-A355-1ADF85D9A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610048"/>
        <c:axId val="83101184"/>
      </c:scatterChart>
      <c:valAx>
        <c:axId val="106610048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01184"/>
        <c:crosses val="autoZero"/>
        <c:crossBetween val="midCat"/>
        <c:majorUnit val="10"/>
      </c:valAx>
      <c:valAx>
        <c:axId val="831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1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29" r="0.70000000000000029" t="0.78740157499999996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Beschleunigung </a:t>
            </a:r>
            <a:r>
              <a:rPr lang="en-US" baseline="0"/>
              <a:t>- Arrays.Sort()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'Sun-5Runs-300000000Zahlen'!$Q$1</c:f>
              <c:strCache>
                <c:ptCount val="1"/>
                <c:pt idx="0">
                  <c:v>AS rB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'Sun-5Runs-300000000Zahlen'!$Q$2:$Q$61</c:f>
              <c:numCache>
                <c:formatCode>General</c:formatCode>
                <c:ptCount val="60"/>
                <c:pt idx="0">
                  <c:v>1</c:v>
                </c:pt>
                <c:pt idx="1">
                  <c:v>1.9702355460385439</c:v>
                </c:pt>
                <c:pt idx="2">
                  <c:v>2.7294571343814891</c:v>
                </c:pt>
                <c:pt idx="3">
                  <c:v>3.5718167701863353</c:v>
                </c:pt>
                <c:pt idx="4">
                  <c:v>4.2577510411846369</c:v>
                </c:pt>
                <c:pt idx="5">
                  <c:v>4.827387198321091</c:v>
                </c:pt>
                <c:pt idx="6">
                  <c:v>5.9476405946994184</c:v>
                </c:pt>
                <c:pt idx="7">
                  <c:v>6.6916363636363636</c:v>
                </c:pt>
                <c:pt idx="8">
                  <c:v>6.8206078576723499</c:v>
                </c:pt>
                <c:pt idx="9">
                  <c:v>7.1603112840466929</c:v>
                </c:pt>
                <c:pt idx="10">
                  <c:v>6.8054733727810648</c:v>
                </c:pt>
                <c:pt idx="11">
                  <c:v>6.7357247437774523</c:v>
                </c:pt>
                <c:pt idx="12">
                  <c:v>6.3455172413793104</c:v>
                </c:pt>
                <c:pt idx="13">
                  <c:v>5.5865209471766848</c:v>
                </c:pt>
                <c:pt idx="14">
                  <c:v>4.5459486166007901</c:v>
                </c:pt>
                <c:pt idx="15">
                  <c:v>3.9900260190806591</c:v>
                </c:pt>
                <c:pt idx="16">
                  <c:v>3.3703296703296703</c:v>
                </c:pt>
                <c:pt idx="17">
                  <c:v>3.1771408839779007</c:v>
                </c:pt>
                <c:pt idx="20">
                  <c:v>16</c:v>
                </c:pt>
                <c:pt idx="21">
                  <c:v>7.1603112840466929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817-4E29-BA4A-5E2258B2E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05664"/>
        <c:axId val="83144704"/>
      </c:scatterChart>
      <c:valAx>
        <c:axId val="83105664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44704"/>
        <c:crosses val="autoZero"/>
        <c:crossBetween val="midCat"/>
        <c:majorUnit val="10"/>
      </c:valAx>
      <c:valAx>
        <c:axId val="83144704"/>
        <c:scaling>
          <c:orientation val="minMax"/>
          <c:max val="7.5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/>
              <a:lstStyle/>
              <a:p>
                <a:pPr>
                  <a:defRPr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Beschleunigungsfaktor</a:t>
                </a:r>
              </a:p>
            </c:rich>
          </c:tx>
          <c:layout/>
          <c:overlay val="0"/>
          <c:spPr>
            <a:solidFill>
              <a:schemeClr val="dk1">
                <a:alpha val="0"/>
              </a:schemeClr>
            </a:solidFill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105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Effizienz </a:t>
            </a:r>
            <a:r>
              <a:rPr lang="en-US" baseline="0"/>
              <a:t>- Arrays.Sort()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'Sun-5Runs-300000000Zahlen'!$AD$1</c:f>
              <c:strCache>
                <c:ptCount val="1"/>
                <c:pt idx="0">
                  <c:v>AS Effizienz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'Sun-5Runs-300000000Zahlen'!$AD$2:$AD$61</c:f>
              <c:numCache>
                <c:formatCode>General</c:formatCode>
                <c:ptCount val="60"/>
                <c:pt idx="0">
                  <c:v>1</c:v>
                </c:pt>
                <c:pt idx="1">
                  <c:v>0.98511777301927195</c:v>
                </c:pt>
                <c:pt idx="2">
                  <c:v>0.90981904479382969</c:v>
                </c:pt>
                <c:pt idx="3">
                  <c:v>0.89295419254658381</c:v>
                </c:pt>
                <c:pt idx="4">
                  <c:v>0.8515502082369274</c:v>
                </c:pt>
                <c:pt idx="5">
                  <c:v>0.80456453305351516</c:v>
                </c:pt>
                <c:pt idx="6">
                  <c:v>0.7434550743374273</c:v>
                </c:pt>
                <c:pt idx="7">
                  <c:v>0.6691636363636364</c:v>
                </c:pt>
                <c:pt idx="8">
                  <c:v>0.56838398813936253</c:v>
                </c:pt>
                <c:pt idx="9">
                  <c:v>0.44751945525291831</c:v>
                </c:pt>
                <c:pt idx="10">
                  <c:v>0.34027366863905323</c:v>
                </c:pt>
                <c:pt idx="11">
                  <c:v>0.26942898975109808</c:v>
                </c:pt>
                <c:pt idx="12">
                  <c:v>0.21151724137931036</c:v>
                </c:pt>
                <c:pt idx="13">
                  <c:v>0.13966302367941713</c:v>
                </c:pt>
                <c:pt idx="14">
                  <c:v>9.0918972332015804E-2</c:v>
                </c:pt>
                <c:pt idx="15">
                  <c:v>6.6500433651344323E-2</c:v>
                </c:pt>
                <c:pt idx="16">
                  <c:v>4.4937728937728939E-2</c:v>
                </c:pt>
                <c:pt idx="17">
                  <c:v>3.9714261049723761E-2</c:v>
                </c:pt>
                <c:pt idx="20">
                  <c:v>1</c:v>
                </c:pt>
                <c:pt idx="2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61-4026-A681-A6CE7D117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19040"/>
        <c:axId val="84965248"/>
      </c:scatterChart>
      <c:valAx>
        <c:axId val="8491904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65248"/>
        <c:crosses val="autoZero"/>
        <c:crossBetween val="midCat"/>
        <c:majorUnit val="10"/>
      </c:valAx>
      <c:valAx>
        <c:axId val="8496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Effizienzfaktor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919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60.000</a:t>
            </a:r>
            <a:r>
              <a:rPr lang="en-US" baseline="0"/>
              <a:t> Zahlen - BubbleSort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'Sun-5Runs-300000000Zahlen'!$G$1</c:f>
              <c:strCache>
                <c:ptCount val="1"/>
                <c:pt idx="0">
                  <c:v>BS-Min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'Sun-5Runs-300000000Zahlen'!$G$2:$G$61</c:f>
              <c:numCache>
                <c:formatCode>General</c:formatCode>
                <c:ptCount val="60"/>
                <c:pt idx="0">
                  <c:v>6524</c:v>
                </c:pt>
                <c:pt idx="1">
                  <c:v>1647</c:v>
                </c:pt>
                <c:pt idx="2">
                  <c:v>740</c:v>
                </c:pt>
                <c:pt idx="3">
                  <c:v>419</c:v>
                </c:pt>
                <c:pt idx="4">
                  <c:v>271</c:v>
                </c:pt>
                <c:pt idx="5">
                  <c:v>192</c:v>
                </c:pt>
                <c:pt idx="6">
                  <c:v>111</c:v>
                </c:pt>
                <c:pt idx="7">
                  <c:v>82</c:v>
                </c:pt>
                <c:pt idx="8">
                  <c:v>61</c:v>
                </c:pt>
                <c:pt idx="9">
                  <c:v>46</c:v>
                </c:pt>
                <c:pt idx="10">
                  <c:v>73</c:v>
                </c:pt>
                <c:pt idx="11">
                  <c:v>103</c:v>
                </c:pt>
                <c:pt idx="12">
                  <c:v>185</c:v>
                </c:pt>
                <c:pt idx="13">
                  <c:v>325</c:v>
                </c:pt>
                <c:pt idx="14">
                  <c:v>459</c:v>
                </c:pt>
                <c:pt idx="15">
                  <c:v>748</c:v>
                </c:pt>
                <c:pt idx="16">
                  <c:v>1072</c:v>
                </c:pt>
                <c:pt idx="17">
                  <c:v>414</c:v>
                </c:pt>
                <c:pt idx="20">
                  <c:v>16</c:v>
                </c:pt>
                <c:pt idx="21">
                  <c:v>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7B-4B1D-8CE6-554C29E60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616512"/>
        <c:axId val="85623168"/>
      </c:scatterChart>
      <c:valAx>
        <c:axId val="85616512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623168"/>
        <c:crosses val="autoZero"/>
        <c:crossBetween val="midCat"/>
        <c:majorUnit val="10"/>
      </c:valAx>
      <c:valAx>
        <c:axId val="8562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Zeit in 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61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51" r="0.70000000000000051" t="0.7874015749999999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Beschleunigung </a:t>
            </a:r>
            <a:r>
              <a:rPr lang="en-US" baseline="0"/>
              <a:t>- BubbleSort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'Sun-5Runs-300000000Zahlen'!$T$1</c:f>
              <c:strCache>
                <c:ptCount val="1"/>
                <c:pt idx="0">
                  <c:v>BS rB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'Sun-5Runs-300000000Zahlen'!$T$2:$T$61</c:f>
              <c:numCache>
                <c:formatCode>General</c:formatCode>
                <c:ptCount val="60"/>
                <c:pt idx="0">
                  <c:v>1</c:v>
                </c:pt>
                <c:pt idx="1">
                  <c:v>3.9611414693381906</c:v>
                </c:pt>
                <c:pt idx="2">
                  <c:v>8.8162162162162154</c:v>
                </c:pt>
                <c:pt idx="3">
                  <c:v>15.570405727923628</c:v>
                </c:pt>
                <c:pt idx="4">
                  <c:v>24.073800738007382</c:v>
                </c:pt>
                <c:pt idx="5">
                  <c:v>33.979166666666664</c:v>
                </c:pt>
                <c:pt idx="6">
                  <c:v>58.774774774774777</c:v>
                </c:pt>
                <c:pt idx="7">
                  <c:v>79.560975609756099</c:v>
                </c:pt>
                <c:pt idx="8">
                  <c:v>106.95081967213115</c:v>
                </c:pt>
                <c:pt idx="9">
                  <c:v>141.82608695652175</c:v>
                </c:pt>
                <c:pt idx="10">
                  <c:v>89.369863013698634</c:v>
                </c:pt>
                <c:pt idx="11">
                  <c:v>63.339805825242721</c:v>
                </c:pt>
                <c:pt idx="12">
                  <c:v>35.264864864864862</c:v>
                </c:pt>
                <c:pt idx="13">
                  <c:v>20.073846153846155</c:v>
                </c:pt>
                <c:pt idx="14">
                  <c:v>14.213507625272332</c:v>
                </c:pt>
                <c:pt idx="15">
                  <c:v>8.7219251336898402</c:v>
                </c:pt>
                <c:pt idx="16">
                  <c:v>6.0858208955223878</c:v>
                </c:pt>
                <c:pt idx="17">
                  <c:v>15.758454106280194</c:v>
                </c:pt>
                <c:pt idx="20">
                  <c:v>16</c:v>
                </c:pt>
                <c:pt idx="21">
                  <c:v>141.82608695652175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38-4A57-A201-A033AD95A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624704"/>
        <c:axId val="83627392"/>
      </c:scatterChart>
      <c:valAx>
        <c:axId val="83624704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627392"/>
        <c:crosses val="autoZero"/>
        <c:crossBetween val="midCat"/>
        <c:majorUnit val="10"/>
      </c:valAx>
      <c:valAx>
        <c:axId val="83627392"/>
        <c:scaling>
          <c:orientation val="minMax"/>
          <c:max val="150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Beschleunigungsfaktor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62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Effizienz </a:t>
            </a:r>
            <a:r>
              <a:rPr lang="en-US" baseline="0"/>
              <a:t>- BubbleSort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6"/>
          <c:order val="0"/>
          <c:tx>
            <c:strRef>
              <c:f>'Sun-5Runs-300000000Zahlen'!$AG$1</c:f>
              <c:strCache>
                <c:ptCount val="1"/>
                <c:pt idx="0">
                  <c:v>BS Effizienz</c:v>
                </c:pt>
              </c:strCache>
            </c:strRef>
          </c:tx>
          <c:spPr>
            <a:ln w="95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'Sun-5Runs-300000000Zahlen'!$A$2:$A$61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8</c:v>
                </c:pt>
                <c:pt idx="7">
                  <c:v>10</c:v>
                </c:pt>
                <c:pt idx="8">
                  <c:v>12</c:v>
                </c:pt>
                <c:pt idx="9">
                  <c:v>16</c:v>
                </c:pt>
                <c:pt idx="10">
                  <c:v>20</c:v>
                </c:pt>
                <c:pt idx="11">
                  <c:v>25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75</c:v>
                </c:pt>
                <c:pt idx="17">
                  <c:v>80</c:v>
                </c:pt>
              </c:numCache>
            </c:numRef>
          </c:xVal>
          <c:yVal>
            <c:numRef>
              <c:f>'Sun-5Runs-300000000Zahlen'!$AG$2:$AG$61</c:f>
              <c:numCache>
                <c:formatCode>General</c:formatCode>
                <c:ptCount val="60"/>
                <c:pt idx="0">
                  <c:v>1</c:v>
                </c:pt>
                <c:pt idx="1">
                  <c:v>1.9805707346690953</c:v>
                </c:pt>
                <c:pt idx="2">
                  <c:v>2.9387387387387385</c:v>
                </c:pt>
                <c:pt idx="3">
                  <c:v>3.892601431980907</c:v>
                </c:pt>
                <c:pt idx="4">
                  <c:v>4.8147601476014765</c:v>
                </c:pt>
                <c:pt idx="5">
                  <c:v>5.6631944444444438</c:v>
                </c:pt>
                <c:pt idx="6">
                  <c:v>7.3468468468468471</c:v>
                </c:pt>
                <c:pt idx="7">
                  <c:v>7.9560975609756097</c:v>
                </c:pt>
                <c:pt idx="8">
                  <c:v>8.9125683060109289</c:v>
                </c:pt>
                <c:pt idx="9">
                  <c:v>8.8641304347826093</c:v>
                </c:pt>
                <c:pt idx="10">
                  <c:v>4.4684931506849317</c:v>
                </c:pt>
                <c:pt idx="11">
                  <c:v>2.5335922330097089</c:v>
                </c:pt>
                <c:pt idx="12">
                  <c:v>1.1754954954954955</c:v>
                </c:pt>
                <c:pt idx="13">
                  <c:v>0.50184615384615383</c:v>
                </c:pt>
                <c:pt idx="14">
                  <c:v>0.28427015250544663</c:v>
                </c:pt>
                <c:pt idx="15">
                  <c:v>0.14536541889483068</c:v>
                </c:pt>
                <c:pt idx="16">
                  <c:v>8.1144278606965173E-2</c:v>
                </c:pt>
                <c:pt idx="17">
                  <c:v>0.19698067632850241</c:v>
                </c:pt>
                <c:pt idx="20">
                  <c:v>12</c:v>
                </c:pt>
                <c:pt idx="21">
                  <c:v>8.9125683060109289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66-4FC7-91F3-10B953E72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49280"/>
        <c:axId val="85209472"/>
      </c:scatterChart>
      <c:valAx>
        <c:axId val="16764928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Anzahl Kerne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5209472"/>
        <c:crosses val="autoZero"/>
        <c:crossBetween val="midCat"/>
        <c:majorUnit val="10"/>
      </c:valAx>
      <c:valAx>
        <c:axId val="85209472"/>
        <c:scaling>
          <c:orientation val="minMax"/>
          <c:max val="9.5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Effizienzfaktor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649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684000</xdr:colOff>
      <xdr:row>47</xdr:row>
      <xdr:rowOff>46500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32845</xdr:colOff>
      <xdr:row>48</xdr:row>
      <xdr:rowOff>0</xdr:rowOff>
    </xdr:from>
    <xdr:to>
      <xdr:col>18</xdr:col>
      <xdr:colOff>684000</xdr:colOff>
      <xdr:row>95</xdr:row>
      <xdr:rowOff>46500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18</xdr:col>
      <xdr:colOff>684000</xdr:colOff>
      <xdr:row>143</xdr:row>
      <xdr:rowOff>46500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684000</xdr:colOff>
      <xdr:row>47</xdr:row>
      <xdr:rowOff>46500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47</xdr:row>
      <xdr:rowOff>190499</xdr:rowOff>
    </xdr:from>
    <xdr:to>
      <xdr:col>18</xdr:col>
      <xdr:colOff>684000</xdr:colOff>
      <xdr:row>95</xdr:row>
      <xdr:rowOff>46499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95</xdr:row>
      <xdr:rowOff>190499</xdr:rowOff>
    </xdr:from>
    <xdr:to>
      <xdr:col>18</xdr:col>
      <xdr:colOff>684000</xdr:colOff>
      <xdr:row>143</xdr:row>
      <xdr:rowOff>46499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opLeftCell="M1" zoomScaleNormal="100" workbookViewId="0">
      <selection activeCell="AH19" sqref="AH19"/>
    </sheetView>
  </sheetViews>
  <sheetFormatPr baseColWidth="10" defaultRowHeight="15" x14ac:dyDescent="0.25"/>
  <cols>
    <col min="4" max="4" width="15.140625" bestFit="1" customWidth="1"/>
  </cols>
  <sheetData>
    <row r="1" spans="1:33" x14ac:dyDescent="0.25">
      <c r="A1" t="s">
        <v>0</v>
      </c>
      <c r="D1" t="s">
        <v>1</v>
      </c>
      <c r="G1" t="s">
        <v>2</v>
      </c>
      <c r="Q1" t="s">
        <v>5</v>
      </c>
      <c r="T1" t="s">
        <v>6</v>
      </c>
      <c r="AD1" t="s">
        <v>8</v>
      </c>
      <c r="AG1" t="s">
        <v>7</v>
      </c>
    </row>
    <row r="2" spans="1:33" x14ac:dyDescent="0.25">
      <c r="A2">
        <v>1</v>
      </c>
      <c r="D2" s="1">
        <v>9201</v>
      </c>
      <c r="G2">
        <v>6524</v>
      </c>
      <c r="Q2">
        <f t="shared" ref="Q2:T2" si="0">(D$2)/D2</f>
        <v>1</v>
      </c>
      <c r="T2">
        <f t="shared" si="0"/>
        <v>1</v>
      </c>
      <c r="AD2">
        <f>Q2 /$A2</f>
        <v>1</v>
      </c>
      <c r="AG2">
        <f>T2 /$A2</f>
        <v>1</v>
      </c>
    </row>
    <row r="3" spans="1:33" x14ac:dyDescent="0.25">
      <c r="A3">
        <v>2</v>
      </c>
      <c r="D3" s="1">
        <v>4670</v>
      </c>
      <c r="G3">
        <v>1647</v>
      </c>
      <c r="Q3">
        <f t="shared" ref="Q3:Q19" si="1">(D$2)/D3</f>
        <v>1.9702355460385439</v>
      </c>
      <c r="T3">
        <f t="shared" ref="T3:T19" si="2">(G$2)/G3</f>
        <v>3.9611414693381906</v>
      </c>
      <c r="AD3">
        <f t="shared" ref="AD3:AD19" si="3">Q3 /$A3</f>
        <v>0.98511777301927195</v>
      </c>
      <c r="AG3">
        <f t="shared" ref="AG3:AG19" si="4">T3 /$A3</f>
        <v>1.9805707346690953</v>
      </c>
    </row>
    <row r="4" spans="1:33" x14ac:dyDescent="0.25">
      <c r="A4">
        <v>3</v>
      </c>
      <c r="D4" s="1">
        <v>3371</v>
      </c>
      <c r="G4">
        <v>740</v>
      </c>
      <c r="Q4">
        <f t="shared" si="1"/>
        <v>2.7294571343814891</v>
      </c>
      <c r="T4">
        <f t="shared" si="2"/>
        <v>8.8162162162162154</v>
      </c>
      <c r="AD4">
        <f t="shared" si="3"/>
        <v>0.90981904479382969</v>
      </c>
      <c r="AG4">
        <f t="shared" si="4"/>
        <v>2.9387387387387385</v>
      </c>
    </row>
    <row r="5" spans="1:33" x14ac:dyDescent="0.25">
      <c r="A5">
        <v>4</v>
      </c>
      <c r="D5" s="1">
        <v>2576</v>
      </c>
      <c r="G5">
        <v>419</v>
      </c>
      <c r="Q5">
        <f t="shared" si="1"/>
        <v>3.5718167701863353</v>
      </c>
      <c r="T5">
        <f t="shared" si="2"/>
        <v>15.570405727923628</v>
      </c>
      <c r="AD5">
        <f t="shared" si="3"/>
        <v>0.89295419254658381</v>
      </c>
      <c r="AG5">
        <f t="shared" si="4"/>
        <v>3.892601431980907</v>
      </c>
    </row>
    <row r="6" spans="1:33" x14ac:dyDescent="0.25">
      <c r="A6">
        <v>5</v>
      </c>
      <c r="D6" s="1">
        <v>2161</v>
      </c>
      <c r="G6">
        <v>271</v>
      </c>
      <c r="Q6">
        <f t="shared" si="1"/>
        <v>4.2577510411846369</v>
      </c>
      <c r="T6">
        <f t="shared" si="2"/>
        <v>24.073800738007382</v>
      </c>
      <c r="AD6">
        <f t="shared" si="3"/>
        <v>0.8515502082369274</v>
      </c>
      <c r="AG6">
        <f t="shared" si="4"/>
        <v>4.8147601476014765</v>
      </c>
    </row>
    <row r="7" spans="1:33" x14ac:dyDescent="0.25">
      <c r="A7">
        <v>6</v>
      </c>
      <c r="D7" s="1">
        <v>1906</v>
      </c>
      <c r="G7">
        <v>192</v>
      </c>
      <c r="Q7">
        <f t="shared" si="1"/>
        <v>4.827387198321091</v>
      </c>
      <c r="T7">
        <f t="shared" si="2"/>
        <v>33.979166666666664</v>
      </c>
      <c r="AD7">
        <f t="shared" si="3"/>
        <v>0.80456453305351516</v>
      </c>
      <c r="AG7">
        <f t="shared" si="4"/>
        <v>5.6631944444444438</v>
      </c>
    </row>
    <row r="8" spans="1:33" x14ac:dyDescent="0.25">
      <c r="A8">
        <v>8</v>
      </c>
      <c r="D8" s="1">
        <v>1547</v>
      </c>
      <c r="G8">
        <v>111</v>
      </c>
      <c r="Q8">
        <f t="shared" si="1"/>
        <v>5.9476405946994184</v>
      </c>
      <c r="T8">
        <f t="shared" si="2"/>
        <v>58.774774774774777</v>
      </c>
      <c r="AD8">
        <f t="shared" si="3"/>
        <v>0.7434550743374273</v>
      </c>
      <c r="AG8">
        <f t="shared" si="4"/>
        <v>7.3468468468468471</v>
      </c>
    </row>
    <row r="9" spans="1:33" x14ac:dyDescent="0.25">
      <c r="A9">
        <v>10</v>
      </c>
      <c r="D9" s="1">
        <v>1375</v>
      </c>
      <c r="G9">
        <v>82</v>
      </c>
      <c r="Q9">
        <f t="shared" si="1"/>
        <v>6.6916363636363636</v>
      </c>
      <c r="T9">
        <f t="shared" si="2"/>
        <v>79.560975609756099</v>
      </c>
      <c r="AD9">
        <f t="shared" si="3"/>
        <v>0.6691636363636364</v>
      </c>
      <c r="AG9">
        <f t="shared" si="4"/>
        <v>7.9560975609756097</v>
      </c>
    </row>
    <row r="10" spans="1:33" x14ac:dyDescent="0.25">
      <c r="A10">
        <v>12</v>
      </c>
      <c r="D10" s="1">
        <v>1349</v>
      </c>
      <c r="G10">
        <v>61</v>
      </c>
      <c r="Q10">
        <f t="shared" si="1"/>
        <v>6.8206078576723499</v>
      </c>
      <c r="T10">
        <f t="shared" si="2"/>
        <v>106.95081967213115</v>
      </c>
      <c r="AD10">
        <f t="shared" si="3"/>
        <v>0.56838398813936253</v>
      </c>
      <c r="AG10">
        <f t="shared" si="4"/>
        <v>8.9125683060109289</v>
      </c>
    </row>
    <row r="11" spans="1:33" x14ac:dyDescent="0.25">
      <c r="A11">
        <v>16</v>
      </c>
      <c r="D11" s="1">
        <v>1285</v>
      </c>
      <c r="G11">
        <v>46</v>
      </c>
      <c r="Q11">
        <f t="shared" si="1"/>
        <v>7.1603112840466929</v>
      </c>
      <c r="T11">
        <f t="shared" si="2"/>
        <v>141.82608695652175</v>
      </c>
      <c r="AD11">
        <f t="shared" si="3"/>
        <v>0.44751945525291831</v>
      </c>
      <c r="AG11">
        <f t="shared" si="4"/>
        <v>8.8641304347826093</v>
      </c>
    </row>
    <row r="12" spans="1:33" x14ac:dyDescent="0.25">
      <c r="A12">
        <v>20</v>
      </c>
      <c r="D12" s="1">
        <v>1352</v>
      </c>
      <c r="G12">
        <v>73</v>
      </c>
      <c r="Q12">
        <f t="shared" si="1"/>
        <v>6.8054733727810648</v>
      </c>
      <c r="T12">
        <f t="shared" si="2"/>
        <v>89.369863013698634</v>
      </c>
      <c r="AD12">
        <f t="shared" si="3"/>
        <v>0.34027366863905323</v>
      </c>
      <c r="AG12">
        <f t="shared" si="4"/>
        <v>4.4684931506849317</v>
      </c>
    </row>
    <row r="13" spans="1:33" x14ac:dyDescent="0.25">
      <c r="A13">
        <v>25</v>
      </c>
      <c r="D13" s="1">
        <v>1366</v>
      </c>
      <c r="G13">
        <v>103</v>
      </c>
      <c r="Q13">
        <f t="shared" si="1"/>
        <v>6.7357247437774523</v>
      </c>
      <c r="T13">
        <f t="shared" si="2"/>
        <v>63.339805825242721</v>
      </c>
      <c r="AD13">
        <f t="shared" si="3"/>
        <v>0.26942898975109808</v>
      </c>
      <c r="AG13">
        <f t="shared" si="4"/>
        <v>2.5335922330097089</v>
      </c>
    </row>
    <row r="14" spans="1:33" x14ac:dyDescent="0.25">
      <c r="A14">
        <v>30</v>
      </c>
      <c r="D14" s="1">
        <v>1450</v>
      </c>
      <c r="G14">
        <v>185</v>
      </c>
      <c r="Q14">
        <f t="shared" si="1"/>
        <v>6.3455172413793104</v>
      </c>
      <c r="T14">
        <f t="shared" si="2"/>
        <v>35.264864864864862</v>
      </c>
      <c r="AD14">
        <f t="shared" si="3"/>
        <v>0.21151724137931036</v>
      </c>
      <c r="AG14">
        <f t="shared" si="4"/>
        <v>1.1754954954954955</v>
      </c>
    </row>
    <row r="15" spans="1:33" x14ac:dyDescent="0.25">
      <c r="A15">
        <v>40</v>
      </c>
      <c r="D15" s="1">
        <v>1647</v>
      </c>
      <c r="G15">
        <v>325</v>
      </c>
      <c r="Q15">
        <f t="shared" si="1"/>
        <v>5.5865209471766848</v>
      </c>
      <c r="T15">
        <f t="shared" si="2"/>
        <v>20.073846153846155</v>
      </c>
      <c r="AD15">
        <f t="shared" si="3"/>
        <v>0.13966302367941713</v>
      </c>
      <c r="AG15">
        <f t="shared" si="4"/>
        <v>0.50184615384615383</v>
      </c>
    </row>
    <row r="16" spans="1:33" x14ac:dyDescent="0.25">
      <c r="A16">
        <v>50</v>
      </c>
      <c r="D16" s="1">
        <v>2024</v>
      </c>
      <c r="G16">
        <v>459</v>
      </c>
      <c r="Q16">
        <f t="shared" si="1"/>
        <v>4.5459486166007901</v>
      </c>
      <c r="T16">
        <f t="shared" si="2"/>
        <v>14.213507625272332</v>
      </c>
      <c r="AD16">
        <f t="shared" si="3"/>
        <v>9.0918972332015804E-2</v>
      </c>
      <c r="AG16">
        <f t="shared" si="4"/>
        <v>0.28427015250544663</v>
      </c>
    </row>
    <row r="17" spans="1:33" x14ac:dyDescent="0.25">
      <c r="A17">
        <v>60</v>
      </c>
      <c r="D17" s="1">
        <v>2306</v>
      </c>
      <c r="G17">
        <v>748</v>
      </c>
      <c r="Q17">
        <f t="shared" si="1"/>
        <v>3.9900260190806591</v>
      </c>
      <c r="T17">
        <f t="shared" si="2"/>
        <v>8.7219251336898402</v>
      </c>
      <c r="AD17">
        <f t="shared" si="3"/>
        <v>6.6500433651344323E-2</v>
      </c>
      <c r="AG17">
        <f t="shared" si="4"/>
        <v>0.14536541889483068</v>
      </c>
    </row>
    <row r="18" spans="1:33" x14ac:dyDescent="0.25">
      <c r="A18">
        <v>75</v>
      </c>
      <c r="D18" s="1">
        <v>2730</v>
      </c>
      <c r="G18">
        <v>1072</v>
      </c>
      <c r="Q18">
        <f t="shared" si="1"/>
        <v>3.3703296703296703</v>
      </c>
      <c r="T18">
        <f t="shared" si="2"/>
        <v>6.0858208955223878</v>
      </c>
      <c r="AD18">
        <f t="shared" si="3"/>
        <v>4.4937728937728939E-2</v>
      </c>
      <c r="AG18">
        <f t="shared" si="4"/>
        <v>8.1144278606965173E-2</v>
      </c>
    </row>
    <row r="19" spans="1:33" x14ac:dyDescent="0.25">
      <c r="A19">
        <v>80</v>
      </c>
      <c r="D19" s="1">
        <v>2896</v>
      </c>
      <c r="G19">
        <v>414</v>
      </c>
      <c r="Q19">
        <f t="shared" si="1"/>
        <v>3.1771408839779007</v>
      </c>
      <c r="T19">
        <f t="shared" si="2"/>
        <v>15.758454106280194</v>
      </c>
      <c r="AD19">
        <f t="shared" si="3"/>
        <v>3.9714261049723761E-2</v>
      </c>
      <c r="AG19">
        <f t="shared" si="4"/>
        <v>0.19698067632850241</v>
      </c>
    </row>
    <row r="22" spans="1:33" x14ac:dyDescent="0.25">
      <c r="C22" t="s">
        <v>3</v>
      </c>
      <c r="D22">
        <f>INDEX($A2:$A19,MATCH(D23,D2:D19,0))</f>
        <v>16</v>
      </c>
      <c r="G22">
        <f>INDEX($A2:$A19,MATCH(G23,G2:G19,0))</f>
        <v>16</v>
      </c>
      <c r="P22" t="s">
        <v>3</v>
      </c>
      <c r="Q22">
        <f>INDEX($A2:$A19,MATCH(Q23,Q2:Q19,0))</f>
        <v>16</v>
      </c>
      <c r="T22">
        <f>INDEX($A2:$A19,MATCH(T23,T2:T19,0))</f>
        <v>16</v>
      </c>
      <c r="AC22" t="s">
        <v>3</v>
      </c>
      <c r="AD22">
        <f>INDEX($A2:$A19,MATCH(AD23,AD2:AD19,0))</f>
        <v>1</v>
      </c>
      <c r="AG22">
        <f>INDEX($A2:$A19,MATCH(AG23,AG2:AG19,0))</f>
        <v>12</v>
      </c>
    </row>
    <row r="23" spans="1:33" x14ac:dyDescent="0.25">
      <c r="C23" t="s">
        <v>4</v>
      </c>
      <c r="D23" s="1">
        <f>MIN(D2:D19)</f>
        <v>1285</v>
      </c>
      <c r="G23">
        <f>MIN(G2:G19)</f>
        <v>46</v>
      </c>
      <c r="P23" t="s">
        <v>4</v>
      </c>
      <c r="Q23">
        <f>MAX(Q2:Q19)</f>
        <v>7.1603112840466929</v>
      </c>
      <c r="T23">
        <f>MAX(T2:T19)</f>
        <v>141.82608695652175</v>
      </c>
      <c r="AC23" t="s">
        <v>4</v>
      </c>
      <c r="AD23">
        <f>MAX(AD2:AD19)</f>
        <v>1</v>
      </c>
      <c r="AG23">
        <f>MAX(AG2:AG19)</f>
        <v>8.9125683060109289</v>
      </c>
    </row>
    <row r="63" spans="3:33" x14ac:dyDescent="0.25">
      <c r="C63" t="s">
        <v>3</v>
      </c>
      <c r="D63">
        <f>INDEX($A2:$A19,MATCH(D64,D2:D19,0))</f>
        <v>16</v>
      </c>
      <c r="G63">
        <f>INDEX($A2:$A61,MATCH(G64,G2:G61,0))</f>
        <v>0</v>
      </c>
      <c r="P63" t="s">
        <v>3</v>
      </c>
      <c r="Q63">
        <f>INDEX($A2:$A61,MATCH(Q64,Q2:Q61,0))</f>
        <v>0</v>
      </c>
      <c r="T63">
        <f t="shared" ref="T63" si="5">INDEX($A2:$A61,MATCH(T64,T2:T61,0))</f>
        <v>16</v>
      </c>
      <c r="AC63" t="s">
        <v>3</v>
      </c>
      <c r="AD63">
        <f>INDEX($A2:$A61,MATCH(AD64,AD2:AD61,0))</f>
        <v>1</v>
      </c>
      <c r="AG63">
        <f t="shared" ref="AG63" si="6">INDEX($A2:$A61,MATCH(AG64,AG2:AG61,0))</f>
        <v>0</v>
      </c>
    </row>
    <row r="64" spans="3:33" x14ac:dyDescent="0.25">
      <c r="C64" t="s">
        <v>4</v>
      </c>
      <c r="D64" s="1">
        <f>MIN(D2:D19)</f>
        <v>1285</v>
      </c>
      <c r="G64">
        <f>MIN(G2:G61)</f>
        <v>16</v>
      </c>
      <c r="P64" t="s">
        <v>4</v>
      </c>
      <c r="Q64">
        <f>MAX(Q2:Q61)</f>
        <v>16</v>
      </c>
      <c r="T64">
        <f t="shared" ref="T64" si="7">MAX(T2:T61)</f>
        <v>141.82608695652175</v>
      </c>
      <c r="AC64" t="s">
        <v>4</v>
      </c>
      <c r="AD64">
        <f>MAX(AD2:AD61)</f>
        <v>1</v>
      </c>
      <c r="AG64">
        <f t="shared" ref="AG64" si="8">MAX(AG2:AG61)</f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zoomScale="87" zoomScaleNormal="87" workbookViewId="0">
      <selection activeCell="T69" sqref="T69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7" workbookViewId="0">
      <selection activeCell="U93" sqref="U93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Sun-5Runs-300000000Zahlen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 Balsen</dc:creator>
  <cp:lastModifiedBy>Gero Balsen</cp:lastModifiedBy>
  <dcterms:created xsi:type="dcterms:W3CDTF">2017-11-15T11:11:39Z</dcterms:created>
  <dcterms:modified xsi:type="dcterms:W3CDTF">2018-11-02T15:21:01Z</dcterms:modified>
</cp:coreProperties>
</file>