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esha\Downloads\"/>
    </mc:Choice>
  </mc:AlternateContent>
  <bookViews>
    <workbookView xWindow="0" yWindow="0" windowWidth="23040" windowHeight="9384"/>
  </bookViews>
  <sheets>
    <sheet name="Data" sheetId="1" r:id="rId1"/>
  </sheets>
  <definedNames>
    <definedName name="_xlnm._FilterDatabase" localSheetId="0" hidden="1">Data!$A$1:$F$1635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2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3" i="1"/>
  <c r="I4" i="1"/>
  <c r="I5" i="1"/>
  <c r="I6" i="1"/>
  <c r="I7" i="1"/>
  <c r="I8" i="1"/>
  <c r="I2" i="1"/>
  <c r="L11" i="1"/>
  <c r="L10" i="1"/>
  <c r="L9" i="1"/>
  <c r="L8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2" i="1"/>
  <c r="H3" i="1"/>
  <c r="H4" i="1"/>
  <c r="H5" i="1"/>
  <c r="H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2" i="1"/>
  <c r="L7" i="1"/>
  <c r="L6" i="1"/>
  <c r="C1637" i="1"/>
</calcChain>
</file>

<file path=xl/sharedStrings.xml><?xml version="1.0" encoding="utf-8"?>
<sst xmlns="http://schemas.openxmlformats.org/spreadsheetml/2006/main" count="6551" uniqueCount="36">
  <si>
    <t>Branch</t>
  </si>
  <si>
    <t>Checking</t>
  </si>
  <si>
    <t>CD</t>
  </si>
  <si>
    <t>Teller</t>
  </si>
  <si>
    <t>Savings</t>
  </si>
  <si>
    <t>IRA</t>
  </si>
  <si>
    <t>Personal Banking</t>
  </si>
  <si>
    <t>Stillwater</t>
  </si>
  <si>
    <t>Bayport</t>
  </si>
  <si>
    <t>Lake Elmo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</si>
  <si>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</si>
  <si>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</si>
  <si>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</si>
  <si>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</si>
  <si>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</si>
  <si>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</si>
  <si>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</si>
  <si>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</si>
  <si>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</si>
  <si>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</si>
  <si>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</si>
  <si>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</si>
  <si>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</si>
  <si>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</si>
  <si>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Sales Group</t>
  </si>
  <si>
    <t>Account Type</t>
  </si>
  <si>
    <t>Year</t>
  </si>
  <si>
    <t>SUM</t>
  </si>
  <si>
    <t>COUNT</t>
  </si>
  <si>
    <t>Len of sales group</t>
  </si>
  <si>
    <t>OCCURENCES OF PERSONAL BANKING</t>
  </si>
  <si>
    <t>AVERAGE</t>
  </si>
  <si>
    <t>Len of branch</t>
  </si>
  <si>
    <t>MEDIAN</t>
  </si>
  <si>
    <t>MODE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</si>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</sst>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65" fontId="3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4" fillId="2" borderId="0" xfId="2"/>
    <xf numFmtId="0" fontId="5" fillId="3" borderId="1" xfId="3"/>
    <xf numFmtId="165" fontId="5" fillId="3" borderId="1" xfId="3" applyNumberFormat="1"/>
    <xf numFmtId="0" fontId="1" fillId="6" borderId="0" xfId="6"/>
    <xf numFmtId="0" fontId="6" fillId="4" borderId="0" xfId="4"/>
    <xf numFmtId="0" fontId="6" fillId="5" borderId="0" xfId="5"/>
    <xf numFmtId="9" fontId="5" fillId="3" borderId="1" xfId="3" applyNumberFormat="1"/>
    <xf numFmtId="9" fontId="0" fillId="0" borderId="0" xfId="0" applyNumberFormat="1"/>
  </cellXfs>
  <cellStyles count="7">
    <cellStyle name="40% - Accent6" xfId="6" builtinId="51"/>
    <cellStyle name="60% - Accent4" xfId="4" builtinId="44"/>
    <cellStyle name="60% - Accent5" xfId="5" builtinId="48"/>
    <cellStyle name="Calculation" xfId="3" builtinId="22"/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1637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4.4" x14ac:dyDescent="0.3"/>
  <cols>
    <col min="2" max="2" width="10" bestFit="1" customWidth="1"/>
    <col min="3" max="3" width="18.109375" style="3" customWidth="1"/>
    <col min="4" max="4" width="13.109375" bestFit="1" customWidth="1"/>
    <col min="5" max="5" width="15.6640625" bestFit="1" customWidth="1"/>
    <col min="6" max="6" width="13.33203125" customWidth="1"/>
    <col min="7" max="7" width="17.88671875" style="8" customWidth="1"/>
    <col min="8" max="8" width="17.21875" style="5" customWidth="1"/>
    <col min="9" max="9" width="14.109375" style="9" customWidth="1"/>
    <col min="10" max="10" width="13.77734375" style="10" customWidth="1"/>
    <col min="11" max="11" width="37.6640625" customWidth="1"/>
    <col min="12" max="12" width="10.44140625" bestFit="1" customWidth="1"/>
  </cols>
  <sheetData>
    <row r="1" spans="1:12" x14ac:dyDescent="0.3">
      <c r="A1" s="1" t="s">
        <v>26</v>
      </c>
      <c r="B1" s="1" t="s">
        <v>10</v>
      </c>
      <c r="C1" s="2" t="s">
        <v>23</v>
      </c>
      <c r="D1" s="1" t="s">
        <v>25</v>
      </c>
      <c r="E1" s="1" t="s">
        <v>24</v>
      </c>
      <c r="F1" s="1" t="s">
        <v>0</v>
      </c>
      <c r="G1" s="8" t="s">
        <v>29</v>
      </c>
      <c r="H1" s="5" t="s">
        <v>32</v>
      </c>
      <c r="I1" s="9" t="s">
        <v>35</v>
      </c>
      <c r="J1" s="10" t="s">
        <v>23</v>
      </c>
    </row>
    <row r="2" spans="1:12" x14ac:dyDescent="0.3">
      <c r="A2">
        <v>2012</v>
      </c>
      <c r="B2" t="s">
        <v>11</v>
      </c>
      <c r="C2" s="3">
        <v>340</v>
      </c>
      <c r="D2" t="s">
        <v>1</v>
      </c>
      <c r="E2" t="s">
        <v>6</v>
      </c>
      <c r="F2" t="s">
        <v>7</v>
      </c>
      <c r="G2" s="8">
        <f>LEN(D2)</f>
        <v>8</v>
      </c>
      <c r="H2" s="5">
        <f>LEN(G2)</f>
        <v>1</v>
      </c>
      <c r="I2" s="9" t="str">
        <f>UPPER(D2)</f>
        <v>CHECKING</v>
      </c>
      <c r="J2" s="10" t="str">
        <f>TEXT(C2,"$.0")</f>
        <v>$340.0</v>
      </c>
    </row>
    <row r="3" spans="1:12" x14ac:dyDescent="0.3">
      <c r="A3">
        <v>2012</v>
      </c>
      <c r="B3" t="s">
        <v>11</v>
      </c>
      <c r="C3" s="3">
        <v>15759</v>
      </c>
      <c r="D3" t="s">
        <v>2</v>
      </c>
      <c r="E3" t="s">
        <v>3</v>
      </c>
      <c r="F3" t="s">
        <v>9</v>
      </c>
      <c r="G3" s="8">
        <f t="shared" ref="G3:G66" si="0">LEN(D3)</f>
        <v>2</v>
      </c>
      <c r="H3" s="5">
        <f t="shared" ref="H3:H66" si="1">LEN(G3)</f>
        <v>1</v>
      </c>
      <c r="I3" s="9" t="str">
        <f t="shared" ref="I3:I66" si="2">UPPER(D3)</f>
        <v>CD</v>
      </c>
      <c r="J3" s="10" t="str">
        <f t="shared" ref="J3:J66" si="3">TEXT(C3,"$.0")</f>
        <v>$15759.0</v>
      </c>
    </row>
    <row r="4" spans="1:12" x14ac:dyDescent="0.3">
      <c r="A4">
        <v>2012</v>
      </c>
      <c r="B4" t="s">
        <v>11</v>
      </c>
      <c r="C4" s="3">
        <v>15276</v>
      </c>
      <c r="D4" t="s">
        <v>2</v>
      </c>
      <c r="E4" t="s">
        <v>6</v>
      </c>
      <c r="F4" t="s">
        <v>8</v>
      </c>
      <c r="G4" s="8">
        <f t="shared" si="0"/>
        <v>2</v>
      </c>
      <c r="H4" s="5">
        <f t="shared" si="1"/>
        <v>1</v>
      </c>
      <c r="I4" s="9" t="str">
        <f t="shared" si="2"/>
        <v>CD</v>
      </c>
      <c r="J4" s="10" t="str">
        <f t="shared" si="3"/>
        <v>$15276.0</v>
      </c>
      <c r="K4" s="12"/>
    </row>
    <row r="5" spans="1:12" x14ac:dyDescent="0.3">
      <c r="A5">
        <v>2012</v>
      </c>
      <c r="B5" t="s">
        <v>11</v>
      </c>
      <c r="C5" s="3">
        <v>12000</v>
      </c>
      <c r="D5" t="s">
        <v>2</v>
      </c>
      <c r="E5" t="s">
        <v>6</v>
      </c>
      <c r="F5" t="s">
        <v>9</v>
      </c>
      <c r="G5" s="8">
        <f t="shared" si="0"/>
        <v>2</v>
      </c>
      <c r="H5" s="5">
        <f t="shared" si="1"/>
        <v>1</v>
      </c>
      <c r="I5" s="9" t="str">
        <f t="shared" si="2"/>
        <v>CD</v>
      </c>
      <c r="J5" s="10" t="str">
        <f t="shared" si="3"/>
        <v>$12000.0</v>
      </c>
    </row>
    <row r="6" spans="1:12" x14ac:dyDescent="0.3">
      <c r="A6">
        <v>2012</v>
      </c>
      <c r="B6" t="s">
        <v>11</v>
      </c>
      <c r="C6" s="3">
        <v>5000</v>
      </c>
      <c r="D6" t="s">
        <v>2</v>
      </c>
      <c r="E6" t="s">
        <v>6</v>
      </c>
      <c r="F6" t="s">
        <v>8</v>
      </c>
      <c r="G6" s="8">
        <f t="shared" si="0"/>
        <v>2</v>
      </c>
      <c r="H6" s="5">
        <f t="shared" si="1"/>
        <v>1</v>
      </c>
      <c r="I6" s="9" t="str">
        <f t="shared" si="2"/>
        <v>CD</v>
      </c>
      <c r="J6" s="10" t="str">
        <f t="shared" si="3"/>
        <v>$5000.0</v>
      </c>
      <c r="K6" s="11" t="s">
        <v>27</v>
      </c>
      <c r="L6" s="7">
        <f>SUM(C2:C1635)</f>
        <v>9559938</v>
      </c>
    </row>
    <row r="7" spans="1:12" x14ac:dyDescent="0.3">
      <c r="A7">
        <v>2012</v>
      </c>
      <c r="B7" t="s">
        <v>11</v>
      </c>
      <c r="C7" s="3">
        <v>7000</v>
      </c>
      <c r="D7" t="s">
        <v>4</v>
      </c>
      <c r="E7" t="s">
        <v>6</v>
      </c>
      <c r="F7" t="s">
        <v>8</v>
      </c>
      <c r="G7" s="8">
        <f t="shared" si="0"/>
        <v>7</v>
      </c>
      <c r="H7" s="5">
        <f t="shared" ref="H7:H70" si="4">LEN(F7)</f>
        <v>7</v>
      </c>
      <c r="I7" s="9" t="str">
        <f t="shared" si="2"/>
        <v>SAVINGS</v>
      </c>
      <c r="J7" s="10" t="str">
        <f t="shared" si="3"/>
        <v>$7000.0</v>
      </c>
      <c r="K7" s="6" t="s">
        <v>28</v>
      </c>
      <c r="L7" s="6">
        <f>COUNT(C2:C1635)</f>
        <v>1634</v>
      </c>
    </row>
    <row r="8" spans="1:12" x14ac:dyDescent="0.3">
      <c r="A8">
        <v>2012</v>
      </c>
      <c r="B8" t="s">
        <v>11</v>
      </c>
      <c r="C8" s="3">
        <v>90000</v>
      </c>
      <c r="D8" t="s">
        <v>2</v>
      </c>
      <c r="E8" t="s">
        <v>6</v>
      </c>
      <c r="F8" t="s">
        <v>7</v>
      </c>
      <c r="G8" s="8">
        <f t="shared" si="0"/>
        <v>2</v>
      </c>
      <c r="H8" s="5">
        <f t="shared" si="4"/>
        <v>10</v>
      </c>
      <c r="I8" s="9" t="str">
        <f t="shared" si="2"/>
        <v>CD</v>
      </c>
      <c r="J8" s="10" t="str">
        <f t="shared" si="3"/>
        <v>$90000.0</v>
      </c>
      <c r="K8" s="6" t="s">
        <v>30</v>
      </c>
      <c r="L8" s="6">
        <f>COUNTIF(E2:E1635,"Personal Banking")</f>
        <v>1353</v>
      </c>
    </row>
    <row r="9" spans="1:12" x14ac:dyDescent="0.3">
      <c r="A9">
        <v>2012</v>
      </c>
      <c r="B9" t="s">
        <v>11</v>
      </c>
      <c r="C9" s="3">
        <v>124</v>
      </c>
      <c r="D9" t="s">
        <v>1</v>
      </c>
      <c r="E9" t="s">
        <v>3</v>
      </c>
      <c r="F9" t="s">
        <v>7</v>
      </c>
      <c r="G9" s="8">
        <f t="shared" si="0"/>
        <v>8</v>
      </c>
      <c r="H9" s="5">
        <f t="shared" si="4"/>
        <v>10</v>
      </c>
      <c r="I9" s="9" t="str">
        <f t="shared" si="2"/>
        <v>CHECKING</v>
      </c>
      <c r="J9" s="10" t="str">
        <f t="shared" si="3"/>
        <v>$124.0</v>
      </c>
      <c r="K9" s="6" t="s">
        <v>31</v>
      </c>
      <c r="L9" s="7">
        <f>AVERAGE(C2:C1635)</f>
        <v>5850.6352509179924</v>
      </c>
    </row>
    <row r="10" spans="1:12" x14ac:dyDescent="0.3">
      <c r="A10">
        <v>2012</v>
      </c>
      <c r="B10" t="s">
        <v>11</v>
      </c>
      <c r="C10" s="3">
        <v>400</v>
      </c>
      <c r="D10" t="s">
        <v>1</v>
      </c>
      <c r="E10" t="s">
        <v>3</v>
      </c>
      <c r="F10" t="s">
        <v>7</v>
      </c>
      <c r="G10" s="8">
        <f t="shared" si="0"/>
        <v>8</v>
      </c>
      <c r="H10" s="5">
        <f t="shared" si="4"/>
        <v>10</v>
      </c>
      <c r="I10" s="9" t="str">
        <f t="shared" si="2"/>
        <v>CHECKING</v>
      </c>
      <c r="J10" s="10" t="str">
        <f t="shared" si="3"/>
        <v>$400.0</v>
      </c>
      <c r="K10" s="6" t="s">
        <v>33</v>
      </c>
      <c r="L10" s="7">
        <f>MEDIAN(C2:C1635)</f>
        <v>4865.5</v>
      </c>
    </row>
    <row r="11" spans="1:12" x14ac:dyDescent="0.3">
      <c r="A11">
        <v>2012</v>
      </c>
      <c r="B11" t="s">
        <v>11</v>
      </c>
      <c r="C11" s="3">
        <v>100</v>
      </c>
      <c r="D11" t="s">
        <v>1</v>
      </c>
      <c r="E11" t="s">
        <v>6</v>
      </c>
      <c r="F11" t="s">
        <v>7</v>
      </c>
      <c r="G11" s="8">
        <f t="shared" si="0"/>
        <v>8</v>
      </c>
      <c r="H11" s="5">
        <f t="shared" si="4"/>
        <v>10</v>
      </c>
      <c r="I11" s="9" t="str">
        <f t="shared" si="2"/>
        <v>CHECKING</v>
      </c>
      <c r="J11" s="10" t="str">
        <f t="shared" si="3"/>
        <v>$100.0</v>
      </c>
      <c r="K11" s="6" t="s">
        <v>34</v>
      </c>
      <c r="L11" s="6">
        <f>MODE(C2:C1635)</f>
        <v>4000</v>
      </c>
    </row>
    <row r="12" spans="1:12" x14ac:dyDescent="0.3">
      <c r="A12">
        <v>2012</v>
      </c>
      <c r="B12" t="s">
        <v>11</v>
      </c>
      <c r="C12" s="3">
        <v>14644</v>
      </c>
      <c r="D12" t="s">
        <v>2</v>
      </c>
      <c r="E12" t="s">
        <v>6</v>
      </c>
      <c r="F12" t="s">
        <v>9</v>
      </c>
      <c r="G12" s="8">
        <f t="shared" si="0"/>
        <v>2</v>
      </c>
      <c r="H12" s="5">
        <f t="shared" si="4"/>
        <v>9</v>
      </c>
      <c r="I12" s="9" t="str">
        <f t="shared" si="2"/>
        <v>CD</v>
      </c>
      <c r="J12" s="10" t="str">
        <f t="shared" si="3"/>
        <v>$14644.0</v>
      </c>
    </row>
    <row r="13" spans="1:12" x14ac:dyDescent="0.3">
      <c r="A13">
        <v>2012</v>
      </c>
      <c r="B13" t="s">
        <v>11</v>
      </c>
      <c r="C13" s="3">
        <v>5000</v>
      </c>
      <c r="D13" t="s">
        <v>4</v>
      </c>
      <c r="E13" t="s">
        <v>6</v>
      </c>
      <c r="F13" t="s">
        <v>9</v>
      </c>
      <c r="G13" s="8">
        <f t="shared" si="0"/>
        <v>7</v>
      </c>
      <c r="H13" s="5">
        <f t="shared" si="4"/>
        <v>9</v>
      </c>
      <c r="I13" s="9" t="str">
        <f t="shared" si="2"/>
        <v>SAVINGS</v>
      </c>
      <c r="J13" s="10" t="str">
        <f t="shared" si="3"/>
        <v>$5000.0</v>
      </c>
    </row>
    <row r="14" spans="1:12" x14ac:dyDescent="0.3">
      <c r="A14">
        <v>2012</v>
      </c>
      <c r="B14" t="s">
        <v>11</v>
      </c>
      <c r="C14" s="3">
        <v>4623</v>
      </c>
      <c r="D14" t="s">
        <v>4</v>
      </c>
      <c r="E14" t="s">
        <v>6</v>
      </c>
      <c r="F14" t="s">
        <v>8</v>
      </c>
      <c r="G14" s="8">
        <f t="shared" si="0"/>
        <v>7</v>
      </c>
      <c r="H14" s="5">
        <f t="shared" si="4"/>
        <v>7</v>
      </c>
      <c r="I14" s="9" t="str">
        <f t="shared" si="2"/>
        <v>SAVINGS</v>
      </c>
      <c r="J14" s="10" t="str">
        <f t="shared" si="3"/>
        <v>$4623.0</v>
      </c>
    </row>
    <row r="15" spans="1:12" x14ac:dyDescent="0.3">
      <c r="A15">
        <v>2012</v>
      </c>
      <c r="B15" t="s">
        <v>11</v>
      </c>
      <c r="C15" s="3">
        <v>5879</v>
      </c>
      <c r="D15" t="s">
        <v>1</v>
      </c>
      <c r="E15" t="s">
        <v>6</v>
      </c>
      <c r="F15" t="s">
        <v>7</v>
      </c>
      <c r="G15" s="8">
        <f t="shared" si="0"/>
        <v>8</v>
      </c>
      <c r="H15" s="5">
        <f t="shared" si="4"/>
        <v>10</v>
      </c>
      <c r="I15" s="9" t="str">
        <f t="shared" si="2"/>
        <v>CHECKING</v>
      </c>
      <c r="J15" s="10" t="str">
        <f t="shared" si="3"/>
        <v>$5879.0</v>
      </c>
    </row>
    <row r="16" spans="1:12" x14ac:dyDescent="0.3">
      <c r="A16">
        <v>2012</v>
      </c>
      <c r="B16" t="s">
        <v>11</v>
      </c>
      <c r="C16" s="3">
        <v>3171</v>
      </c>
      <c r="D16" t="s">
        <v>1</v>
      </c>
      <c r="E16" t="s">
        <v>6</v>
      </c>
      <c r="F16" t="s">
        <v>9</v>
      </c>
      <c r="G16" s="8">
        <f t="shared" si="0"/>
        <v>8</v>
      </c>
      <c r="H16" s="5">
        <f t="shared" si="4"/>
        <v>9</v>
      </c>
      <c r="I16" s="9" t="str">
        <f t="shared" si="2"/>
        <v>CHECKING</v>
      </c>
      <c r="J16" s="10" t="str">
        <f t="shared" si="3"/>
        <v>$3171.0</v>
      </c>
    </row>
    <row r="17" spans="1:10" x14ac:dyDescent="0.3">
      <c r="A17">
        <v>2012</v>
      </c>
      <c r="B17" t="s">
        <v>11</v>
      </c>
      <c r="C17" s="3">
        <v>4000</v>
      </c>
      <c r="D17" t="s">
        <v>4</v>
      </c>
      <c r="E17" t="s">
        <v>6</v>
      </c>
      <c r="F17" t="s">
        <v>7</v>
      </c>
      <c r="G17" s="8">
        <f t="shared" si="0"/>
        <v>7</v>
      </c>
      <c r="H17" s="5">
        <f t="shared" si="4"/>
        <v>10</v>
      </c>
      <c r="I17" s="9" t="str">
        <f t="shared" si="2"/>
        <v>SAVINGS</v>
      </c>
      <c r="J17" s="10" t="str">
        <f t="shared" si="3"/>
        <v>$4000.0</v>
      </c>
    </row>
    <row r="18" spans="1:10" x14ac:dyDescent="0.3">
      <c r="A18">
        <v>2012</v>
      </c>
      <c r="B18" t="s">
        <v>11</v>
      </c>
      <c r="C18" s="3">
        <v>5000</v>
      </c>
      <c r="D18" t="s">
        <v>1</v>
      </c>
      <c r="E18" t="s">
        <v>6</v>
      </c>
      <c r="F18" t="s">
        <v>7</v>
      </c>
      <c r="G18" s="8">
        <f t="shared" si="0"/>
        <v>8</v>
      </c>
      <c r="H18" s="5">
        <f t="shared" si="4"/>
        <v>10</v>
      </c>
      <c r="I18" s="9" t="str">
        <f t="shared" si="2"/>
        <v>CHECKING</v>
      </c>
      <c r="J18" s="10" t="str">
        <f t="shared" si="3"/>
        <v>$5000.0</v>
      </c>
    </row>
    <row r="19" spans="1:10" x14ac:dyDescent="0.3">
      <c r="A19">
        <v>2012</v>
      </c>
      <c r="B19" t="s">
        <v>11</v>
      </c>
      <c r="C19" s="3">
        <v>16000</v>
      </c>
      <c r="D19" t="s">
        <v>2</v>
      </c>
      <c r="E19" t="s">
        <v>6</v>
      </c>
      <c r="F19" t="s">
        <v>7</v>
      </c>
      <c r="G19" s="8">
        <f t="shared" si="0"/>
        <v>2</v>
      </c>
      <c r="H19" s="5">
        <f t="shared" si="4"/>
        <v>10</v>
      </c>
      <c r="I19" s="9" t="str">
        <f t="shared" si="2"/>
        <v>CD</v>
      </c>
      <c r="J19" s="10" t="str">
        <f t="shared" si="3"/>
        <v>$16000.0</v>
      </c>
    </row>
    <row r="20" spans="1:10" x14ac:dyDescent="0.3">
      <c r="A20">
        <v>2012</v>
      </c>
      <c r="B20" t="s">
        <v>11</v>
      </c>
      <c r="C20" s="3">
        <v>50000</v>
      </c>
      <c r="D20" t="s">
        <v>4</v>
      </c>
      <c r="E20" t="s">
        <v>6</v>
      </c>
      <c r="F20" t="s">
        <v>7</v>
      </c>
      <c r="G20" s="8">
        <f t="shared" si="0"/>
        <v>7</v>
      </c>
      <c r="H20" s="5">
        <f t="shared" si="4"/>
        <v>10</v>
      </c>
      <c r="I20" s="9" t="str">
        <f t="shared" si="2"/>
        <v>SAVINGS</v>
      </c>
      <c r="J20" s="10" t="str">
        <f t="shared" si="3"/>
        <v>$50000.0</v>
      </c>
    </row>
    <row r="21" spans="1:10" x14ac:dyDescent="0.3">
      <c r="A21">
        <v>2012</v>
      </c>
      <c r="B21" t="s">
        <v>12</v>
      </c>
      <c r="C21" s="3">
        <v>13636</v>
      </c>
      <c r="D21" t="s">
        <v>2</v>
      </c>
      <c r="E21" t="s">
        <v>6</v>
      </c>
      <c r="F21" t="s">
        <v>8</v>
      </c>
      <c r="G21" s="8">
        <f t="shared" si="0"/>
        <v>2</v>
      </c>
      <c r="H21" s="5">
        <f t="shared" si="4"/>
        <v>7</v>
      </c>
      <c r="I21" s="9" t="str">
        <f t="shared" si="2"/>
        <v>CD</v>
      </c>
      <c r="J21" s="10" t="str">
        <f t="shared" si="3"/>
        <v>$13636.0</v>
      </c>
    </row>
    <row r="22" spans="1:10" x14ac:dyDescent="0.3">
      <c r="A22">
        <v>2012</v>
      </c>
      <c r="B22" t="s">
        <v>12</v>
      </c>
      <c r="C22" s="3">
        <v>50000</v>
      </c>
      <c r="D22" t="s">
        <v>2</v>
      </c>
      <c r="E22" t="s">
        <v>6</v>
      </c>
      <c r="F22" t="s">
        <v>8</v>
      </c>
      <c r="G22" s="8">
        <f t="shared" si="0"/>
        <v>2</v>
      </c>
      <c r="H22" s="5">
        <f t="shared" si="4"/>
        <v>7</v>
      </c>
      <c r="I22" s="9" t="str">
        <f t="shared" si="2"/>
        <v>CD</v>
      </c>
      <c r="J22" s="10" t="str">
        <f t="shared" si="3"/>
        <v>$50000.0</v>
      </c>
    </row>
    <row r="23" spans="1:10" x14ac:dyDescent="0.3">
      <c r="A23">
        <v>2012</v>
      </c>
      <c r="B23" t="s">
        <v>12</v>
      </c>
      <c r="C23" s="3">
        <v>15000</v>
      </c>
      <c r="D23" t="s">
        <v>2</v>
      </c>
      <c r="E23" t="s">
        <v>6</v>
      </c>
      <c r="F23" t="s">
        <v>9</v>
      </c>
      <c r="G23" s="8">
        <f t="shared" si="0"/>
        <v>2</v>
      </c>
      <c r="H23" s="5">
        <f t="shared" si="4"/>
        <v>9</v>
      </c>
      <c r="I23" s="9" t="str">
        <f t="shared" si="2"/>
        <v>CD</v>
      </c>
      <c r="J23" s="10" t="str">
        <f t="shared" si="3"/>
        <v>$15000.0</v>
      </c>
    </row>
    <row r="24" spans="1:10" x14ac:dyDescent="0.3">
      <c r="A24">
        <v>2012</v>
      </c>
      <c r="B24" t="s">
        <v>12</v>
      </c>
      <c r="C24" s="3">
        <v>13000</v>
      </c>
      <c r="D24" t="s">
        <v>2</v>
      </c>
      <c r="E24" t="s">
        <v>6</v>
      </c>
      <c r="F24" t="s">
        <v>8</v>
      </c>
      <c r="G24" s="8">
        <f t="shared" si="0"/>
        <v>2</v>
      </c>
      <c r="H24" s="5">
        <f t="shared" si="4"/>
        <v>7</v>
      </c>
      <c r="I24" s="9" t="str">
        <f t="shared" si="2"/>
        <v>CD</v>
      </c>
      <c r="J24" s="10" t="str">
        <f t="shared" si="3"/>
        <v>$13000.0</v>
      </c>
    </row>
    <row r="25" spans="1:10" x14ac:dyDescent="0.3">
      <c r="A25">
        <v>2012</v>
      </c>
      <c r="B25" t="s">
        <v>12</v>
      </c>
      <c r="C25" s="3">
        <v>13000</v>
      </c>
      <c r="D25" t="s">
        <v>2</v>
      </c>
      <c r="E25" t="s">
        <v>6</v>
      </c>
      <c r="F25" t="s">
        <v>7</v>
      </c>
      <c r="G25" s="8">
        <f t="shared" si="0"/>
        <v>2</v>
      </c>
      <c r="H25" s="5">
        <f t="shared" si="4"/>
        <v>10</v>
      </c>
      <c r="I25" s="9" t="str">
        <f t="shared" si="2"/>
        <v>CD</v>
      </c>
      <c r="J25" s="10" t="str">
        <f t="shared" si="3"/>
        <v>$13000.0</v>
      </c>
    </row>
    <row r="26" spans="1:10" x14ac:dyDescent="0.3">
      <c r="A26">
        <v>2012</v>
      </c>
      <c r="B26" t="s">
        <v>12</v>
      </c>
      <c r="C26" s="3">
        <v>3000</v>
      </c>
      <c r="D26" t="s">
        <v>1</v>
      </c>
      <c r="E26" t="s">
        <v>6</v>
      </c>
      <c r="F26" t="s">
        <v>7</v>
      </c>
      <c r="G26" s="8">
        <f t="shared" si="0"/>
        <v>8</v>
      </c>
      <c r="H26" s="5">
        <f t="shared" si="4"/>
        <v>10</v>
      </c>
      <c r="I26" s="9" t="str">
        <f t="shared" si="2"/>
        <v>CHECKING</v>
      </c>
      <c r="J26" s="10" t="str">
        <f t="shared" si="3"/>
        <v>$3000.0</v>
      </c>
    </row>
    <row r="27" spans="1:10" x14ac:dyDescent="0.3">
      <c r="A27">
        <v>2012</v>
      </c>
      <c r="B27" t="s">
        <v>12</v>
      </c>
      <c r="C27" s="3">
        <v>2878</v>
      </c>
      <c r="D27" t="s">
        <v>4</v>
      </c>
      <c r="E27" t="s">
        <v>6</v>
      </c>
      <c r="F27" t="s">
        <v>8</v>
      </c>
      <c r="G27" s="8">
        <f t="shared" si="0"/>
        <v>7</v>
      </c>
      <c r="H27" s="5">
        <f t="shared" si="4"/>
        <v>7</v>
      </c>
      <c r="I27" s="9" t="str">
        <f t="shared" si="2"/>
        <v>SAVINGS</v>
      </c>
      <c r="J27" s="10" t="str">
        <f t="shared" si="3"/>
        <v>$2878.0</v>
      </c>
    </row>
    <row r="28" spans="1:10" x14ac:dyDescent="0.3">
      <c r="A28">
        <v>2012</v>
      </c>
      <c r="B28" t="s">
        <v>12</v>
      </c>
      <c r="C28" s="3">
        <v>13519</v>
      </c>
      <c r="D28" t="s">
        <v>2</v>
      </c>
      <c r="E28" t="s">
        <v>6</v>
      </c>
      <c r="F28" t="s">
        <v>7</v>
      </c>
      <c r="G28" s="8">
        <f t="shared" si="0"/>
        <v>2</v>
      </c>
      <c r="H28" s="5">
        <f t="shared" si="4"/>
        <v>10</v>
      </c>
      <c r="I28" s="9" t="str">
        <f t="shared" si="2"/>
        <v>CD</v>
      </c>
      <c r="J28" s="10" t="str">
        <f t="shared" si="3"/>
        <v>$13519.0</v>
      </c>
    </row>
    <row r="29" spans="1:10" x14ac:dyDescent="0.3">
      <c r="A29">
        <v>2012</v>
      </c>
      <c r="B29" t="s">
        <v>12</v>
      </c>
      <c r="C29" s="3">
        <v>4000</v>
      </c>
      <c r="D29" t="s">
        <v>1</v>
      </c>
      <c r="E29" t="s">
        <v>6</v>
      </c>
      <c r="F29" t="s">
        <v>7</v>
      </c>
      <c r="G29" s="8">
        <f t="shared" si="0"/>
        <v>8</v>
      </c>
      <c r="H29" s="5">
        <f t="shared" si="4"/>
        <v>10</v>
      </c>
      <c r="I29" s="9" t="str">
        <f t="shared" si="2"/>
        <v>CHECKING</v>
      </c>
      <c r="J29" s="10" t="str">
        <f t="shared" si="3"/>
        <v>$4000.0</v>
      </c>
    </row>
    <row r="30" spans="1:10" x14ac:dyDescent="0.3">
      <c r="A30">
        <v>2012</v>
      </c>
      <c r="B30" t="s">
        <v>12</v>
      </c>
      <c r="C30" s="3">
        <v>3075</v>
      </c>
      <c r="D30" t="s">
        <v>1</v>
      </c>
      <c r="E30" t="s">
        <v>6</v>
      </c>
      <c r="F30" t="s">
        <v>9</v>
      </c>
      <c r="G30" s="8">
        <f t="shared" si="0"/>
        <v>8</v>
      </c>
      <c r="H30" s="5">
        <f t="shared" si="4"/>
        <v>9</v>
      </c>
      <c r="I30" s="9" t="str">
        <f t="shared" si="2"/>
        <v>CHECKING</v>
      </c>
      <c r="J30" s="10" t="str">
        <f t="shared" si="3"/>
        <v>$3075.0</v>
      </c>
    </row>
    <row r="31" spans="1:10" x14ac:dyDescent="0.3">
      <c r="A31">
        <v>2012</v>
      </c>
      <c r="B31" t="s">
        <v>12</v>
      </c>
      <c r="C31" s="3">
        <v>4000</v>
      </c>
      <c r="D31" t="s">
        <v>1</v>
      </c>
      <c r="E31" t="s">
        <v>6</v>
      </c>
      <c r="F31" t="s">
        <v>8</v>
      </c>
      <c r="G31" s="8">
        <f t="shared" si="0"/>
        <v>8</v>
      </c>
      <c r="H31" s="5">
        <f t="shared" si="4"/>
        <v>7</v>
      </c>
      <c r="I31" s="9" t="str">
        <f t="shared" si="2"/>
        <v>CHECKING</v>
      </c>
      <c r="J31" s="10" t="str">
        <f t="shared" si="3"/>
        <v>$4000.0</v>
      </c>
    </row>
    <row r="32" spans="1:10" x14ac:dyDescent="0.3">
      <c r="A32">
        <v>2012</v>
      </c>
      <c r="B32" t="s">
        <v>12</v>
      </c>
      <c r="C32" s="3">
        <v>6000</v>
      </c>
      <c r="D32" t="s">
        <v>4</v>
      </c>
      <c r="E32" t="s">
        <v>6</v>
      </c>
      <c r="F32" t="s">
        <v>7</v>
      </c>
      <c r="G32" s="8">
        <f t="shared" si="0"/>
        <v>7</v>
      </c>
      <c r="H32" s="5">
        <f t="shared" si="4"/>
        <v>10</v>
      </c>
      <c r="I32" s="9" t="str">
        <f t="shared" si="2"/>
        <v>SAVINGS</v>
      </c>
      <c r="J32" s="10" t="str">
        <f t="shared" si="3"/>
        <v>$6000.0</v>
      </c>
    </row>
    <row r="33" spans="1:10" x14ac:dyDescent="0.3">
      <c r="A33">
        <v>2012</v>
      </c>
      <c r="B33" t="s">
        <v>12</v>
      </c>
      <c r="C33" s="3">
        <v>65000</v>
      </c>
      <c r="D33" t="s">
        <v>4</v>
      </c>
      <c r="E33" t="s">
        <v>6</v>
      </c>
      <c r="F33" t="s">
        <v>9</v>
      </c>
      <c r="G33" s="8">
        <f t="shared" si="0"/>
        <v>7</v>
      </c>
      <c r="H33" s="5">
        <f t="shared" si="4"/>
        <v>9</v>
      </c>
      <c r="I33" s="9" t="str">
        <f t="shared" si="2"/>
        <v>SAVINGS</v>
      </c>
      <c r="J33" s="10" t="str">
        <f t="shared" si="3"/>
        <v>$65000.0</v>
      </c>
    </row>
    <row r="34" spans="1:10" x14ac:dyDescent="0.3">
      <c r="A34">
        <v>2012</v>
      </c>
      <c r="B34" t="s">
        <v>12</v>
      </c>
      <c r="C34" s="3">
        <v>240</v>
      </c>
      <c r="D34" t="s">
        <v>1</v>
      </c>
      <c r="E34" t="s">
        <v>6</v>
      </c>
      <c r="F34" t="s">
        <v>7</v>
      </c>
      <c r="G34" s="8">
        <f t="shared" si="0"/>
        <v>8</v>
      </c>
      <c r="H34" s="5">
        <f t="shared" si="4"/>
        <v>10</v>
      </c>
      <c r="I34" s="9" t="str">
        <f t="shared" si="2"/>
        <v>CHECKING</v>
      </c>
      <c r="J34" s="10" t="str">
        <f t="shared" si="3"/>
        <v>$240.0</v>
      </c>
    </row>
    <row r="35" spans="1:10" x14ac:dyDescent="0.3">
      <c r="A35">
        <v>2012</v>
      </c>
      <c r="B35" t="s">
        <v>12</v>
      </c>
      <c r="C35" s="3">
        <v>2000</v>
      </c>
      <c r="D35" t="s">
        <v>5</v>
      </c>
      <c r="E35" t="s">
        <v>6</v>
      </c>
      <c r="F35" t="s">
        <v>9</v>
      </c>
      <c r="G35" s="8">
        <f t="shared" si="0"/>
        <v>3</v>
      </c>
      <c r="H35" s="5">
        <f t="shared" si="4"/>
        <v>9</v>
      </c>
      <c r="I35" s="9" t="str">
        <f t="shared" si="2"/>
        <v>IRA</v>
      </c>
      <c r="J35" s="10" t="str">
        <f t="shared" si="3"/>
        <v>$2000.0</v>
      </c>
    </row>
    <row r="36" spans="1:10" x14ac:dyDescent="0.3">
      <c r="A36">
        <v>2012</v>
      </c>
      <c r="B36" t="s">
        <v>12</v>
      </c>
      <c r="C36" s="3">
        <v>14548</v>
      </c>
      <c r="D36" t="s">
        <v>2</v>
      </c>
      <c r="E36" t="s">
        <v>6</v>
      </c>
      <c r="F36" t="s">
        <v>7</v>
      </c>
      <c r="G36" s="8">
        <f t="shared" si="0"/>
        <v>2</v>
      </c>
      <c r="H36" s="5">
        <f t="shared" si="4"/>
        <v>10</v>
      </c>
      <c r="I36" s="9" t="str">
        <f t="shared" si="2"/>
        <v>CD</v>
      </c>
      <c r="J36" s="10" t="str">
        <f t="shared" si="3"/>
        <v>$14548.0</v>
      </c>
    </row>
    <row r="37" spans="1:10" x14ac:dyDescent="0.3">
      <c r="A37">
        <v>2012</v>
      </c>
      <c r="B37" t="s">
        <v>12</v>
      </c>
      <c r="C37" s="3">
        <v>240</v>
      </c>
      <c r="D37" t="s">
        <v>1</v>
      </c>
      <c r="E37" t="s">
        <v>6</v>
      </c>
      <c r="F37" t="s">
        <v>7</v>
      </c>
      <c r="G37" s="8">
        <f t="shared" si="0"/>
        <v>8</v>
      </c>
      <c r="H37" s="5">
        <f t="shared" si="4"/>
        <v>10</v>
      </c>
      <c r="I37" s="9" t="str">
        <f t="shared" si="2"/>
        <v>CHECKING</v>
      </c>
      <c r="J37" s="10" t="str">
        <f t="shared" si="3"/>
        <v>$240.0</v>
      </c>
    </row>
    <row r="38" spans="1:10" x14ac:dyDescent="0.3">
      <c r="A38">
        <v>2012</v>
      </c>
      <c r="B38" t="s">
        <v>12</v>
      </c>
      <c r="C38" s="3">
        <v>6307</v>
      </c>
      <c r="D38" t="s">
        <v>4</v>
      </c>
      <c r="E38" t="s">
        <v>3</v>
      </c>
      <c r="F38" t="s">
        <v>8</v>
      </c>
      <c r="G38" s="8">
        <f t="shared" si="0"/>
        <v>7</v>
      </c>
      <c r="H38" s="5">
        <f t="shared" si="4"/>
        <v>7</v>
      </c>
      <c r="I38" s="9" t="str">
        <f t="shared" si="2"/>
        <v>SAVINGS</v>
      </c>
      <c r="J38" s="10" t="str">
        <f t="shared" si="3"/>
        <v>$6307.0</v>
      </c>
    </row>
    <row r="39" spans="1:10" x14ac:dyDescent="0.3">
      <c r="A39">
        <v>2012</v>
      </c>
      <c r="B39" t="s">
        <v>12</v>
      </c>
      <c r="C39" s="3">
        <v>11000</v>
      </c>
      <c r="D39" t="s">
        <v>2</v>
      </c>
      <c r="E39" t="s">
        <v>6</v>
      </c>
      <c r="F39" t="s">
        <v>7</v>
      </c>
      <c r="G39" s="8">
        <f t="shared" si="0"/>
        <v>2</v>
      </c>
      <c r="H39" s="5">
        <f t="shared" si="4"/>
        <v>10</v>
      </c>
      <c r="I39" s="9" t="str">
        <f t="shared" si="2"/>
        <v>CD</v>
      </c>
      <c r="J39" s="10" t="str">
        <f t="shared" si="3"/>
        <v>$11000.0</v>
      </c>
    </row>
    <row r="40" spans="1:10" x14ac:dyDescent="0.3">
      <c r="A40">
        <v>2012</v>
      </c>
      <c r="B40" t="s">
        <v>12</v>
      </c>
      <c r="C40" s="3">
        <v>35000</v>
      </c>
      <c r="D40" t="s">
        <v>2</v>
      </c>
      <c r="E40" t="s">
        <v>6</v>
      </c>
      <c r="F40" t="s">
        <v>7</v>
      </c>
      <c r="G40" s="8">
        <f t="shared" si="0"/>
        <v>2</v>
      </c>
      <c r="H40" s="5">
        <f t="shared" si="4"/>
        <v>10</v>
      </c>
      <c r="I40" s="9" t="str">
        <f t="shared" si="2"/>
        <v>CD</v>
      </c>
      <c r="J40" s="10" t="str">
        <f t="shared" si="3"/>
        <v>$35000.0</v>
      </c>
    </row>
    <row r="41" spans="1:10" x14ac:dyDescent="0.3">
      <c r="A41">
        <v>2012</v>
      </c>
      <c r="B41" t="s">
        <v>12</v>
      </c>
      <c r="C41" s="3">
        <v>9095</v>
      </c>
      <c r="D41" t="s">
        <v>5</v>
      </c>
      <c r="E41" t="s">
        <v>3</v>
      </c>
      <c r="F41" t="s">
        <v>7</v>
      </c>
      <c r="G41" s="8">
        <f t="shared" si="0"/>
        <v>3</v>
      </c>
      <c r="H41" s="5">
        <f t="shared" si="4"/>
        <v>10</v>
      </c>
      <c r="I41" s="9" t="str">
        <f t="shared" si="2"/>
        <v>IRA</v>
      </c>
      <c r="J41" s="10" t="str">
        <f t="shared" si="3"/>
        <v>$9095.0</v>
      </c>
    </row>
    <row r="42" spans="1:10" x14ac:dyDescent="0.3">
      <c r="A42">
        <v>2012</v>
      </c>
      <c r="B42" t="s">
        <v>13</v>
      </c>
      <c r="C42" s="3">
        <v>12000</v>
      </c>
      <c r="D42" t="s">
        <v>2</v>
      </c>
      <c r="E42" t="s">
        <v>6</v>
      </c>
      <c r="F42" t="s">
        <v>9</v>
      </c>
      <c r="G42" s="8">
        <f t="shared" si="0"/>
        <v>2</v>
      </c>
      <c r="H42" s="5">
        <f t="shared" si="4"/>
        <v>9</v>
      </c>
      <c r="I42" s="9" t="str">
        <f t="shared" si="2"/>
        <v>CD</v>
      </c>
      <c r="J42" s="10" t="str">
        <f t="shared" si="3"/>
        <v>$12000.0</v>
      </c>
    </row>
    <row r="43" spans="1:10" x14ac:dyDescent="0.3">
      <c r="A43">
        <v>2012</v>
      </c>
      <c r="B43" t="s">
        <v>13</v>
      </c>
      <c r="C43" s="3">
        <v>5000</v>
      </c>
      <c r="D43" t="s">
        <v>1</v>
      </c>
      <c r="E43" t="s">
        <v>6</v>
      </c>
      <c r="F43" t="s">
        <v>8</v>
      </c>
      <c r="G43" s="8">
        <f t="shared" si="0"/>
        <v>8</v>
      </c>
      <c r="H43" s="5">
        <f t="shared" si="4"/>
        <v>7</v>
      </c>
      <c r="I43" s="9" t="str">
        <f t="shared" si="2"/>
        <v>CHECKING</v>
      </c>
      <c r="J43" s="10" t="str">
        <f t="shared" si="3"/>
        <v>$5000.0</v>
      </c>
    </row>
    <row r="44" spans="1:10" x14ac:dyDescent="0.3">
      <c r="A44">
        <v>2012</v>
      </c>
      <c r="B44" t="s">
        <v>13</v>
      </c>
      <c r="C44" s="3">
        <v>17000</v>
      </c>
      <c r="D44" t="s">
        <v>2</v>
      </c>
      <c r="E44" t="s">
        <v>3</v>
      </c>
      <c r="F44" t="s">
        <v>9</v>
      </c>
      <c r="G44" s="8">
        <f t="shared" si="0"/>
        <v>2</v>
      </c>
      <c r="H44" s="5">
        <f t="shared" si="4"/>
        <v>9</v>
      </c>
      <c r="I44" s="9" t="str">
        <f t="shared" si="2"/>
        <v>CD</v>
      </c>
      <c r="J44" s="10" t="str">
        <f t="shared" si="3"/>
        <v>$17000.0</v>
      </c>
    </row>
    <row r="45" spans="1:10" x14ac:dyDescent="0.3">
      <c r="A45">
        <v>2012</v>
      </c>
      <c r="B45" t="s">
        <v>13</v>
      </c>
      <c r="C45" s="3">
        <v>45000</v>
      </c>
      <c r="D45" t="s">
        <v>2</v>
      </c>
      <c r="E45" t="s">
        <v>3</v>
      </c>
      <c r="F45" t="s">
        <v>9</v>
      </c>
      <c r="G45" s="8">
        <f t="shared" si="0"/>
        <v>2</v>
      </c>
      <c r="H45" s="5">
        <f t="shared" si="4"/>
        <v>9</v>
      </c>
      <c r="I45" s="9" t="str">
        <f t="shared" si="2"/>
        <v>CD</v>
      </c>
      <c r="J45" s="10" t="str">
        <f t="shared" si="3"/>
        <v>$45000.0</v>
      </c>
    </row>
    <row r="46" spans="1:10" x14ac:dyDescent="0.3">
      <c r="A46">
        <v>2012</v>
      </c>
      <c r="B46" t="s">
        <v>13</v>
      </c>
      <c r="C46" s="3">
        <v>1000</v>
      </c>
      <c r="D46" t="s">
        <v>4</v>
      </c>
      <c r="E46" t="s">
        <v>3</v>
      </c>
      <c r="F46" t="s">
        <v>8</v>
      </c>
      <c r="G46" s="8">
        <f t="shared" si="0"/>
        <v>7</v>
      </c>
      <c r="H46" s="5">
        <f t="shared" si="4"/>
        <v>7</v>
      </c>
      <c r="I46" s="9" t="str">
        <f t="shared" si="2"/>
        <v>SAVINGS</v>
      </c>
      <c r="J46" s="10" t="str">
        <f t="shared" si="3"/>
        <v>$1000.0</v>
      </c>
    </row>
    <row r="47" spans="1:10" x14ac:dyDescent="0.3">
      <c r="A47">
        <v>2012</v>
      </c>
      <c r="B47" t="s">
        <v>13</v>
      </c>
      <c r="C47" s="3">
        <v>275</v>
      </c>
      <c r="D47" t="s">
        <v>1</v>
      </c>
      <c r="E47" t="s">
        <v>3</v>
      </c>
      <c r="F47" t="s">
        <v>8</v>
      </c>
      <c r="G47" s="8">
        <f t="shared" si="0"/>
        <v>8</v>
      </c>
      <c r="H47" s="5">
        <f t="shared" si="4"/>
        <v>7</v>
      </c>
      <c r="I47" s="9" t="str">
        <f t="shared" si="2"/>
        <v>CHECKING</v>
      </c>
      <c r="J47" s="10" t="str">
        <f t="shared" si="3"/>
        <v>$275.0</v>
      </c>
    </row>
    <row r="48" spans="1:10" x14ac:dyDescent="0.3">
      <c r="A48">
        <v>2012</v>
      </c>
      <c r="B48" t="s">
        <v>13</v>
      </c>
      <c r="C48" s="3">
        <v>12000</v>
      </c>
      <c r="D48" t="s">
        <v>2</v>
      </c>
      <c r="E48" t="s">
        <v>3</v>
      </c>
      <c r="F48" t="s">
        <v>7</v>
      </c>
      <c r="G48" s="8">
        <f t="shared" si="0"/>
        <v>2</v>
      </c>
      <c r="H48" s="5">
        <f t="shared" si="4"/>
        <v>10</v>
      </c>
      <c r="I48" s="9" t="str">
        <f t="shared" si="2"/>
        <v>CD</v>
      </c>
      <c r="J48" s="10" t="str">
        <f t="shared" si="3"/>
        <v>$12000.0</v>
      </c>
    </row>
    <row r="49" spans="1:10" x14ac:dyDescent="0.3">
      <c r="A49">
        <v>2012</v>
      </c>
      <c r="B49" t="s">
        <v>13</v>
      </c>
      <c r="C49" s="3">
        <v>3000</v>
      </c>
      <c r="D49" t="s">
        <v>1</v>
      </c>
      <c r="E49" t="s">
        <v>6</v>
      </c>
      <c r="F49" t="s">
        <v>7</v>
      </c>
      <c r="G49" s="8">
        <f t="shared" si="0"/>
        <v>8</v>
      </c>
      <c r="H49" s="5">
        <f t="shared" si="4"/>
        <v>10</v>
      </c>
      <c r="I49" s="9" t="str">
        <f t="shared" si="2"/>
        <v>CHECKING</v>
      </c>
      <c r="J49" s="10" t="str">
        <f t="shared" si="3"/>
        <v>$3000.0</v>
      </c>
    </row>
    <row r="50" spans="1:10" x14ac:dyDescent="0.3">
      <c r="A50">
        <v>2012</v>
      </c>
      <c r="B50" t="s">
        <v>13</v>
      </c>
      <c r="C50" s="3">
        <v>5000</v>
      </c>
      <c r="D50" t="s">
        <v>1</v>
      </c>
      <c r="E50" t="s">
        <v>6</v>
      </c>
      <c r="F50" t="s">
        <v>8</v>
      </c>
      <c r="G50" s="8">
        <f t="shared" si="0"/>
        <v>8</v>
      </c>
      <c r="H50" s="5">
        <f t="shared" si="4"/>
        <v>7</v>
      </c>
      <c r="I50" s="9" t="str">
        <f t="shared" si="2"/>
        <v>CHECKING</v>
      </c>
      <c r="J50" s="10" t="str">
        <f t="shared" si="3"/>
        <v>$5000.0</v>
      </c>
    </row>
    <row r="51" spans="1:10" x14ac:dyDescent="0.3">
      <c r="A51">
        <v>2012</v>
      </c>
      <c r="B51" t="s">
        <v>13</v>
      </c>
      <c r="C51" s="3">
        <v>7000</v>
      </c>
      <c r="D51" t="s">
        <v>5</v>
      </c>
      <c r="E51" t="s">
        <v>6</v>
      </c>
      <c r="F51" t="s">
        <v>8</v>
      </c>
      <c r="G51" s="8">
        <f t="shared" si="0"/>
        <v>3</v>
      </c>
      <c r="H51" s="5">
        <f t="shared" si="4"/>
        <v>7</v>
      </c>
      <c r="I51" s="9" t="str">
        <f t="shared" si="2"/>
        <v>IRA</v>
      </c>
      <c r="J51" s="10" t="str">
        <f t="shared" si="3"/>
        <v>$7000.0</v>
      </c>
    </row>
    <row r="52" spans="1:10" x14ac:dyDescent="0.3">
      <c r="A52">
        <v>2012</v>
      </c>
      <c r="B52" t="s">
        <v>13</v>
      </c>
      <c r="C52" s="3">
        <v>12000</v>
      </c>
      <c r="D52" t="s">
        <v>1</v>
      </c>
      <c r="E52" t="s">
        <v>6</v>
      </c>
      <c r="F52" t="s">
        <v>7</v>
      </c>
      <c r="G52" s="8">
        <f t="shared" si="0"/>
        <v>8</v>
      </c>
      <c r="H52" s="5">
        <f t="shared" si="4"/>
        <v>10</v>
      </c>
      <c r="I52" s="9" t="str">
        <f t="shared" si="2"/>
        <v>CHECKING</v>
      </c>
      <c r="J52" s="10" t="str">
        <f t="shared" si="3"/>
        <v>$12000.0</v>
      </c>
    </row>
    <row r="53" spans="1:10" x14ac:dyDescent="0.3">
      <c r="A53">
        <v>2012</v>
      </c>
      <c r="B53" t="s">
        <v>13</v>
      </c>
      <c r="C53" s="3">
        <v>13500</v>
      </c>
      <c r="D53" t="s">
        <v>2</v>
      </c>
      <c r="E53" t="s">
        <v>6</v>
      </c>
      <c r="F53" t="s">
        <v>8</v>
      </c>
      <c r="G53" s="8">
        <f t="shared" si="0"/>
        <v>2</v>
      </c>
      <c r="H53" s="5">
        <f t="shared" si="4"/>
        <v>7</v>
      </c>
      <c r="I53" s="9" t="str">
        <f t="shared" si="2"/>
        <v>CD</v>
      </c>
      <c r="J53" s="10" t="str">
        <f t="shared" si="3"/>
        <v>$13500.0</v>
      </c>
    </row>
    <row r="54" spans="1:10" x14ac:dyDescent="0.3">
      <c r="A54">
        <v>2012</v>
      </c>
      <c r="B54" t="s">
        <v>13</v>
      </c>
      <c r="C54" s="3">
        <v>4535</v>
      </c>
      <c r="D54" t="s">
        <v>1</v>
      </c>
      <c r="E54" t="s">
        <v>6</v>
      </c>
      <c r="F54" t="s">
        <v>8</v>
      </c>
      <c r="G54" s="8">
        <f t="shared" si="0"/>
        <v>8</v>
      </c>
      <c r="H54" s="5">
        <f t="shared" si="4"/>
        <v>7</v>
      </c>
      <c r="I54" s="9" t="str">
        <f t="shared" si="2"/>
        <v>CHECKING</v>
      </c>
      <c r="J54" s="10" t="str">
        <f t="shared" si="3"/>
        <v>$4535.0</v>
      </c>
    </row>
    <row r="55" spans="1:10" x14ac:dyDescent="0.3">
      <c r="A55">
        <v>2012</v>
      </c>
      <c r="B55" t="s">
        <v>13</v>
      </c>
      <c r="C55" s="3">
        <v>1946</v>
      </c>
      <c r="D55" t="s">
        <v>1</v>
      </c>
      <c r="E55" t="s">
        <v>6</v>
      </c>
      <c r="F55" t="s">
        <v>7</v>
      </c>
      <c r="G55" s="8">
        <f t="shared" si="0"/>
        <v>8</v>
      </c>
      <c r="H55" s="5">
        <f t="shared" si="4"/>
        <v>10</v>
      </c>
      <c r="I55" s="9" t="str">
        <f t="shared" si="2"/>
        <v>CHECKING</v>
      </c>
      <c r="J55" s="10" t="str">
        <f t="shared" si="3"/>
        <v>$1946.0</v>
      </c>
    </row>
    <row r="56" spans="1:10" x14ac:dyDescent="0.3">
      <c r="A56">
        <v>2012</v>
      </c>
      <c r="B56" t="s">
        <v>13</v>
      </c>
      <c r="C56" s="3">
        <v>1000</v>
      </c>
      <c r="D56" t="s">
        <v>1</v>
      </c>
      <c r="E56" t="s">
        <v>6</v>
      </c>
      <c r="F56" t="s">
        <v>7</v>
      </c>
      <c r="G56" s="8">
        <f t="shared" si="0"/>
        <v>8</v>
      </c>
      <c r="H56" s="5">
        <f t="shared" si="4"/>
        <v>10</v>
      </c>
      <c r="I56" s="9" t="str">
        <f t="shared" si="2"/>
        <v>CHECKING</v>
      </c>
      <c r="J56" s="10" t="str">
        <f t="shared" si="3"/>
        <v>$1000.0</v>
      </c>
    </row>
    <row r="57" spans="1:10" x14ac:dyDescent="0.3">
      <c r="A57">
        <v>2012</v>
      </c>
      <c r="B57" t="s">
        <v>13</v>
      </c>
      <c r="C57" s="3">
        <v>4000</v>
      </c>
      <c r="D57" t="s">
        <v>1</v>
      </c>
      <c r="E57" t="s">
        <v>3</v>
      </c>
      <c r="F57" t="s">
        <v>8</v>
      </c>
      <c r="G57" s="8">
        <f t="shared" si="0"/>
        <v>8</v>
      </c>
      <c r="H57" s="5">
        <f t="shared" si="4"/>
        <v>7</v>
      </c>
      <c r="I57" s="9" t="str">
        <f t="shared" si="2"/>
        <v>CHECKING</v>
      </c>
      <c r="J57" s="10" t="str">
        <f t="shared" si="3"/>
        <v>$4000.0</v>
      </c>
    </row>
    <row r="58" spans="1:10" x14ac:dyDescent="0.3">
      <c r="A58">
        <v>2012</v>
      </c>
      <c r="B58" t="s">
        <v>14</v>
      </c>
      <c r="C58" s="3">
        <v>200</v>
      </c>
      <c r="D58" t="s">
        <v>1</v>
      </c>
      <c r="E58" t="s">
        <v>6</v>
      </c>
      <c r="F58" t="s">
        <v>9</v>
      </c>
      <c r="G58" s="8">
        <f t="shared" si="0"/>
        <v>8</v>
      </c>
      <c r="H58" s="5">
        <f t="shared" si="4"/>
        <v>9</v>
      </c>
      <c r="I58" s="9" t="str">
        <f t="shared" si="2"/>
        <v>CHECKING</v>
      </c>
      <c r="J58" s="10" t="str">
        <f t="shared" si="3"/>
        <v>$200.0</v>
      </c>
    </row>
    <row r="59" spans="1:10" x14ac:dyDescent="0.3">
      <c r="A59">
        <v>2012</v>
      </c>
      <c r="B59" t="s">
        <v>14</v>
      </c>
      <c r="C59" s="3">
        <v>3000</v>
      </c>
      <c r="D59" t="s">
        <v>1</v>
      </c>
      <c r="E59" t="s">
        <v>6</v>
      </c>
      <c r="F59" t="s">
        <v>8</v>
      </c>
      <c r="G59" s="8">
        <f t="shared" si="0"/>
        <v>8</v>
      </c>
      <c r="H59" s="5">
        <f t="shared" si="4"/>
        <v>7</v>
      </c>
      <c r="I59" s="9" t="str">
        <f t="shared" si="2"/>
        <v>CHECKING</v>
      </c>
      <c r="J59" s="10" t="str">
        <f t="shared" si="3"/>
        <v>$3000.0</v>
      </c>
    </row>
    <row r="60" spans="1:10" x14ac:dyDescent="0.3">
      <c r="A60">
        <v>2012</v>
      </c>
      <c r="B60" t="s">
        <v>14</v>
      </c>
      <c r="C60" s="3">
        <v>200</v>
      </c>
      <c r="D60" t="s">
        <v>1</v>
      </c>
      <c r="E60" t="s">
        <v>3</v>
      </c>
      <c r="F60" t="s">
        <v>9</v>
      </c>
      <c r="G60" s="8">
        <f t="shared" si="0"/>
        <v>8</v>
      </c>
      <c r="H60" s="5">
        <f t="shared" si="4"/>
        <v>9</v>
      </c>
      <c r="I60" s="9" t="str">
        <f t="shared" si="2"/>
        <v>CHECKING</v>
      </c>
      <c r="J60" s="10" t="str">
        <f t="shared" si="3"/>
        <v>$200.0</v>
      </c>
    </row>
    <row r="61" spans="1:10" x14ac:dyDescent="0.3">
      <c r="A61">
        <v>2012</v>
      </c>
      <c r="B61" t="s">
        <v>14</v>
      </c>
      <c r="C61" s="3">
        <v>100</v>
      </c>
      <c r="D61" t="s">
        <v>1</v>
      </c>
      <c r="E61" t="s">
        <v>6</v>
      </c>
      <c r="F61" t="s">
        <v>8</v>
      </c>
      <c r="G61" s="8">
        <f t="shared" si="0"/>
        <v>8</v>
      </c>
      <c r="H61" s="5">
        <f t="shared" si="4"/>
        <v>7</v>
      </c>
      <c r="I61" s="9" t="str">
        <f t="shared" si="2"/>
        <v>CHECKING</v>
      </c>
      <c r="J61" s="10" t="str">
        <f t="shared" si="3"/>
        <v>$100.0</v>
      </c>
    </row>
    <row r="62" spans="1:10" x14ac:dyDescent="0.3">
      <c r="A62">
        <v>2012</v>
      </c>
      <c r="B62" t="s">
        <v>14</v>
      </c>
      <c r="C62" s="3">
        <v>13000</v>
      </c>
      <c r="D62" t="s">
        <v>2</v>
      </c>
      <c r="E62" t="s">
        <v>3</v>
      </c>
      <c r="F62" t="s">
        <v>9</v>
      </c>
      <c r="G62" s="8">
        <f t="shared" si="0"/>
        <v>2</v>
      </c>
      <c r="H62" s="5">
        <f t="shared" si="4"/>
        <v>9</v>
      </c>
      <c r="I62" s="9" t="str">
        <f t="shared" si="2"/>
        <v>CD</v>
      </c>
      <c r="J62" s="10" t="str">
        <f t="shared" si="3"/>
        <v>$13000.0</v>
      </c>
    </row>
    <row r="63" spans="1:10" x14ac:dyDescent="0.3">
      <c r="A63">
        <v>2012</v>
      </c>
      <c r="B63" t="s">
        <v>14</v>
      </c>
      <c r="C63" s="3">
        <v>7000</v>
      </c>
      <c r="D63" t="s">
        <v>5</v>
      </c>
      <c r="E63" t="s">
        <v>6</v>
      </c>
      <c r="F63" t="s">
        <v>8</v>
      </c>
      <c r="G63" s="8">
        <f t="shared" si="0"/>
        <v>3</v>
      </c>
      <c r="H63" s="5">
        <f t="shared" si="4"/>
        <v>7</v>
      </c>
      <c r="I63" s="9" t="str">
        <f t="shared" si="2"/>
        <v>IRA</v>
      </c>
      <c r="J63" s="10" t="str">
        <f t="shared" si="3"/>
        <v>$7000.0</v>
      </c>
    </row>
    <row r="64" spans="1:10" x14ac:dyDescent="0.3">
      <c r="A64">
        <v>2012</v>
      </c>
      <c r="B64" t="s">
        <v>14</v>
      </c>
      <c r="C64" s="3">
        <v>100</v>
      </c>
      <c r="D64" t="s">
        <v>1</v>
      </c>
      <c r="E64" t="s">
        <v>6</v>
      </c>
      <c r="F64" t="s">
        <v>7</v>
      </c>
      <c r="G64" s="8">
        <f t="shared" si="0"/>
        <v>8</v>
      </c>
      <c r="H64" s="5">
        <f t="shared" si="4"/>
        <v>10</v>
      </c>
      <c r="I64" s="9" t="str">
        <f t="shared" si="2"/>
        <v>CHECKING</v>
      </c>
      <c r="J64" s="10" t="str">
        <f t="shared" si="3"/>
        <v>$100.0</v>
      </c>
    </row>
    <row r="65" spans="1:10" x14ac:dyDescent="0.3">
      <c r="A65">
        <v>2012</v>
      </c>
      <c r="B65" t="s">
        <v>14</v>
      </c>
      <c r="C65" s="3">
        <v>13500</v>
      </c>
      <c r="D65" t="s">
        <v>2</v>
      </c>
      <c r="E65" t="s">
        <v>6</v>
      </c>
      <c r="F65" t="s">
        <v>8</v>
      </c>
      <c r="G65" s="8">
        <f t="shared" si="0"/>
        <v>2</v>
      </c>
      <c r="H65" s="5">
        <f t="shared" si="4"/>
        <v>7</v>
      </c>
      <c r="I65" s="9" t="str">
        <f t="shared" si="2"/>
        <v>CD</v>
      </c>
      <c r="J65" s="10" t="str">
        <f t="shared" si="3"/>
        <v>$13500.0</v>
      </c>
    </row>
    <row r="66" spans="1:10" x14ac:dyDescent="0.3">
      <c r="A66">
        <v>2012</v>
      </c>
      <c r="B66" t="s">
        <v>14</v>
      </c>
      <c r="C66" s="3">
        <v>12000</v>
      </c>
      <c r="D66" t="s">
        <v>2</v>
      </c>
      <c r="E66" t="s">
        <v>6</v>
      </c>
      <c r="F66" t="s">
        <v>8</v>
      </c>
      <c r="G66" s="8">
        <f t="shared" si="0"/>
        <v>2</v>
      </c>
      <c r="H66" s="5">
        <f t="shared" si="4"/>
        <v>7</v>
      </c>
      <c r="I66" s="9" t="str">
        <f t="shared" si="2"/>
        <v>CD</v>
      </c>
      <c r="J66" s="10" t="str">
        <f t="shared" si="3"/>
        <v>$12000.0</v>
      </c>
    </row>
    <row r="67" spans="1:10" x14ac:dyDescent="0.3">
      <c r="A67">
        <v>2012</v>
      </c>
      <c r="B67" t="s">
        <v>14</v>
      </c>
      <c r="C67" s="3">
        <v>5000</v>
      </c>
      <c r="D67" t="s">
        <v>2</v>
      </c>
      <c r="E67" t="s">
        <v>6</v>
      </c>
      <c r="F67" t="s">
        <v>8</v>
      </c>
      <c r="G67" s="8">
        <f t="shared" ref="G67:G130" si="5">LEN(D67)</f>
        <v>2</v>
      </c>
      <c r="H67" s="5">
        <f t="shared" si="4"/>
        <v>7</v>
      </c>
      <c r="I67" s="9" t="str">
        <f t="shared" ref="I67:I130" si="6">UPPER(D67)</f>
        <v>CD</v>
      </c>
      <c r="J67" s="10" t="str">
        <f t="shared" ref="J67:J130" si="7">TEXT(C67,"$.0")</f>
        <v>$5000.0</v>
      </c>
    </row>
    <row r="68" spans="1:10" x14ac:dyDescent="0.3">
      <c r="A68">
        <v>2012</v>
      </c>
      <c r="B68" t="s">
        <v>14</v>
      </c>
      <c r="C68" s="3">
        <v>7000</v>
      </c>
      <c r="D68" t="s">
        <v>4</v>
      </c>
      <c r="E68" t="s">
        <v>6</v>
      </c>
      <c r="F68" t="s">
        <v>8</v>
      </c>
      <c r="G68" s="8">
        <f t="shared" si="5"/>
        <v>7</v>
      </c>
      <c r="H68" s="5">
        <f t="shared" si="4"/>
        <v>7</v>
      </c>
      <c r="I68" s="9" t="str">
        <f t="shared" si="6"/>
        <v>SAVINGS</v>
      </c>
      <c r="J68" s="10" t="str">
        <f t="shared" si="7"/>
        <v>$7000.0</v>
      </c>
    </row>
    <row r="69" spans="1:10" x14ac:dyDescent="0.3">
      <c r="A69">
        <v>2012</v>
      </c>
      <c r="B69" t="s">
        <v>14</v>
      </c>
      <c r="C69" s="3">
        <v>90000</v>
      </c>
      <c r="D69" t="s">
        <v>2</v>
      </c>
      <c r="E69" t="s">
        <v>6</v>
      </c>
      <c r="F69" t="s">
        <v>7</v>
      </c>
      <c r="G69" s="8">
        <f t="shared" si="5"/>
        <v>2</v>
      </c>
      <c r="H69" s="5">
        <f t="shared" si="4"/>
        <v>10</v>
      </c>
      <c r="I69" s="9" t="str">
        <f t="shared" si="6"/>
        <v>CD</v>
      </c>
      <c r="J69" s="10" t="str">
        <f t="shared" si="7"/>
        <v>$90000.0</v>
      </c>
    </row>
    <row r="70" spans="1:10" x14ac:dyDescent="0.3">
      <c r="A70">
        <v>2012</v>
      </c>
      <c r="B70" t="s">
        <v>14</v>
      </c>
      <c r="C70" s="3">
        <v>124</v>
      </c>
      <c r="D70" t="s">
        <v>1</v>
      </c>
      <c r="E70" t="s">
        <v>3</v>
      </c>
      <c r="F70" t="s">
        <v>7</v>
      </c>
      <c r="G70" s="8">
        <f t="shared" si="5"/>
        <v>8</v>
      </c>
      <c r="H70" s="5">
        <f t="shared" si="4"/>
        <v>10</v>
      </c>
      <c r="I70" s="9" t="str">
        <f t="shared" si="6"/>
        <v>CHECKING</v>
      </c>
      <c r="J70" s="10" t="str">
        <f t="shared" si="7"/>
        <v>$124.0</v>
      </c>
    </row>
    <row r="71" spans="1:10" x14ac:dyDescent="0.3">
      <c r="A71">
        <v>2012</v>
      </c>
      <c r="B71" t="s">
        <v>14</v>
      </c>
      <c r="C71" s="3">
        <v>400</v>
      </c>
      <c r="D71" t="s">
        <v>1</v>
      </c>
      <c r="E71" t="s">
        <v>3</v>
      </c>
      <c r="F71" t="s">
        <v>7</v>
      </c>
      <c r="G71" s="8">
        <f t="shared" si="5"/>
        <v>8</v>
      </c>
      <c r="H71" s="5">
        <f t="shared" ref="H71:H134" si="8">LEN(F71)</f>
        <v>10</v>
      </c>
      <c r="I71" s="9" t="str">
        <f t="shared" si="6"/>
        <v>CHECKING</v>
      </c>
      <c r="J71" s="10" t="str">
        <f t="shared" si="7"/>
        <v>$400.0</v>
      </c>
    </row>
    <row r="72" spans="1:10" x14ac:dyDescent="0.3">
      <c r="A72">
        <v>2012</v>
      </c>
      <c r="B72" t="s">
        <v>14</v>
      </c>
      <c r="C72" s="3">
        <v>100</v>
      </c>
      <c r="D72" t="s">
        <v>1</v>
      </c>
      <c r="E72" t="s">
        <v>6</v>
      </c>
      <c r="F72" t="s">
        <v>7</v>
      </c>
      <c r="G72" s="8">
        <f t="shared" si="5"/>
        <v>8</v>
      </c>
      <c r="H72" s="5">
        <f t="shared" si="8"/>
        <v>10</v>
      </c>
      <c r="I72" s="9" t="str">
        <f t="shared" si="6"/>
        <v>CHECKING</v>
      </c>
      <c r="J72" s="10" t="str">
        <f t="shared" si="7"/>
        <v>$100.0</v>
      </c>
    </row>
    <row r="73" spans="1:10" x14ac:dyDescent="0.3">
      <c r="A73">
        <v>2012</v>
      </c>
      <c r="B73" t="s">
        <v>14</v>
      </c>
      <c r="C73" s="3">
        <v>14644</v>
      </c>
      <c r="D73" t="s">
        <v>2</v>
      </c>
      <c r="E73" t="s">
        <v>6</v>
      </c>
      <c r="F73" t="s">
        <v>9</v>
      </c>
      <c r="G73" s="8">
        <f t="shared" si="5"/>
        <v>2</v>
      </c>
      <c r="H73" s="5">
        <f t="shared" si="8"/>
        <v>9</v>
      </c>
      <c r="I73" s="9" t="str">
        <f t="shared" si="6"/>
        <v>CD</v>
      </c>
      <c r="J73" s="10" t="str">
        <f t="shared" si="7"/>
        <v>$14644.0</v>
      </c>
    </row>
    <row r="74" spans="1:10" x14ac:dyDescent="0.3">
      <c r="A74">
        <v>2012</v>
      </c>
      <c r="B74" t="s">
        <v>14</v>
      </c>
      <c r="C74" s="3">
        <v>3807</v>
      </c>
      <c r="D74" t="s">
        <v>1</v>
      </c>
      <c r="E74" t="s">
        <v>6</v>
      </c>
      <c r="F74" t="s">
        <v>9</v>
      </c>
      <c r="G74" s="8">
        <f t="shared" si="5"/>
        <v>8</v>
      </c>
      <c r="H74" s="5">
        <f t="shared" si="8"/>
        <v>9</v>
      </c>
      <c r="I74" s="9" t="str">
        <f t="shared" si="6"/>
        <v>CHECKING</v>
      </c>
      <c r="J74" s="10" t="str">
        <f t="shared" si="7"/>
        <v>$3807.0</v>
      </c>
    </row>
    <row r="75" spans="1:10" x14ac:dyDescent="0.3">
      <c r="A75">
        <v>2012</v>
      </c>
      <c r="B75" t="s">
        <v>14</v>
      </c>
      <c r="C75" s="3">
        <v>7342</v>
      </c>
      <c r="D75" t="s">
        <v>1</v>
      </c>
      <c r="E75" t="s">
        <v>6</v>
      </c>
      <c r="F75" t="s">
        <v>7</v>
      </c>
      <c r="G75" s="8">
        <f t="shared" si="5"/>
        <v>8</v>
      </c>
      <c r="H75" s="5">
        <f t="shared" si="8"/>
        <v>10</v>
      </c>
      <c r="I75" s="9" t="str">
        <f t="shared" si="6"/>
        <v>CHECKING</v>
      </c>
      <c r="J75" s="10" t="str">
        <f t="shared" si="7"/>
        <v>$7342.0</v>
      </c>
    </row>
    <row r="76" spans="1:10" x14ac:dyDescent="0.3">
      <c r="A76">
        <v>2012</v>
      </c>
      <c r="B76" t="s">
        <v>15</v>
      </c>
      <c r="C76" s="3">
        <v>133</v>
      </c>
      <c r="D76" t="s">
        <v>1</v>
      </c>
      <c r="E76" t="s">
        <v>6</v>
      </c>
      <c r="F76" t="s">
        <v>9</v>
      </c>
      <c r="G76" s="8">
        <f t="shared" si="5"/>
        <v>8</v>
      </c>
      <c r="H76" s="5">
        <f t="shared" si="8"/>
        <v>9</v>
      </c>
      <c r="I76" s="9" t="str">
        <f t="shared" si="6"/>
        <v>CHECKING</v>
      </c>
      <c r="J76" s="10" t="str">
        <f t="shared" si="7"/>
        <v>$133.0</v>
      </c>
    </row>
    <row r="77" spans="1:10" x14ac:dyDescent="0.3">
      <c r="A77">
        <v>2012</v>
      </c>
      <c r="B77" t="s">
        <v>15</v>
      </c>
      <c r="C77" s="3">
        <v>15208</v>
      </c>
      <c r="D77" t="s">
        <v>2</v>
      </c>
      <c r="E77" t="s">
        <v>6</v>
      </c>
      <c r="F77" t="s">
        <v>7</v>
      </c>
      <c r="G77" s="8">
        <f t="shared" si="5"/>
        <v>2</v>
      </c>
      <c r="H77" s="5">
        <f t="shared" si="8"/>
        <v>10</v>
      </c>
      <c r="I77" s="9" t="str">
        <f t="shared" si="6"/>
        <v>CD</v>
      </c>
      <c r="J77" s="10" t="str">
        <f t="shared" si="7"/>
        <v>$15208.0</v>
      </c>
    </row>
    <row r="78" spans="1:10" x14ac:dyDescent="0.3">
      <c r="A78">
        <v>2012</v>
      </c>
      <c r="B78" t="s">
        <v>15</v>
      </c>
      <c r="C78" s="3">
        <v>12455</v>
      </c>
      <c r="D78" t="s">
        <v>5</v>
      </c>
      <c r="E78" t="s">
        <v>3</v>
      </c>
      <c r="F78" t="s">
        <v>8</v>
      </c>
      <c r="G78" s="8">
        <f t="shared" si="5"/>
        <v>3</v>
      </c>
      <c r="H78" s="5">
        <f t="shared" si="8"/>
        <v>7</v>
      </c>
      <c r="I78" s="9" t="str">
        <f t="shared" si="6"/>
        <v>IRA</v>
      </c>
      <c r="J78" s="10" t="str">
        <f t="shared" si="7"/>
        <v>$12455.0</v>
      </c>
    </row>
    <row r="79" spans="1:10" x14ac:dyDescent="0.3">
      <c r="A79">
        <v>2012</v>
      </c>
      <c r="B79" t="s">
        <v>15</v>
      </c>
      <c r="C79" s="3">
        <v>200</v>
      </c>
      <c r="D79" t="s">
        <v>4</v>
      </c>
      <c r="E79" t="s">
        <v>3</v>
      </c>
      <c r="F79" t="s">
        <v>7</v>
      </c>
      <c r="G79" s="8">
        <f t="shared" si="5"/>
        <v>7</v>
      </c>
      <c r="H79" s="5">
        <f t="shared" si="8"/>
        <v>10</v>
      </c>
      <c r="I79" s="9" t="str">
        <f t="shared" si="6"/>
        <v>SAVINGS</v>
      </c>
      <c r="J79" s="10" t="str">
        <f t="shared" si="7"/>
        <v>$200.0</v>
      </c>
    </row>
    <row r="80" spans="1:10" x14ac:dyDescent="0.3">
      <c r="A80">
        <v>2012</v>
      </c>
      <c r="B80" t="s">
        <v>15</v>
      </c>
      <c r="C80" s="3">
        <v>6762</v>
      </c>
      <c r="D80" t="s">
        <v>4</v>
      </c>
      <c r="E80" t="s">
        <v>6</v>
      </c>
      <c r="F80" t="s">
        <v>7</v>
      </c>
      <c r="G80" s="8">
        <f t="shared" si="5"/>
        <v>7</v>
      </c>
      <c r="H80" s="5">
        <f t="shared" si="8"/>
        <v>10</v>
      </c>
      <c r="I80" s="9" t="str">
        <f t="shared" si="6"/>
        <v>SAVINGS</v>
      </c>
      <c r="J80" s="10" t="str">
        <f t="shared" si="7"/>
        <v>$6762.0</v>
      </c>
    </row>
    <row r="81" spans="1:10" x14ac:dyDescent="0.3">
      <c r="A81">
        <v>2012</v>
      </c>
      <c r="B81" t="s">
        <v>15</v>
      </c>
      <c r="C81" s="3">
        <v>10000</v>
      </c>
      <c r="D81" t="s">
        <v>5</v>
      </c>
      <c r="E81" t="s">
        <v>3</v>
      </c>
      <c r="F81" t="s">
        <v>8</v>
      </c>
      <c r="G81" s="8">
        <f t="shared" si="5"/>
        <v>3</v>
      </c>
      <c r="H81" s="5">
        <f t="shared" si="8"/>
        <v>7</v>
      </c>
      <c r="I81" s="9" t="str">
        <f t="shared" si="6"/>
        <v>IRA</v>
      </c>
      <c r="J81" s="10" t="str">
        <f t="shared" si="7"/>
        <v>$10000.0</v>
      </c>
    </row>
    <row r="82" spans="1:10" x14ac:dyDescent="0.3">
      <c r="A82">
        <v>2012</v>
      </c>
      <c r="B82" t="s">
        <v>15</v>
      </c>
      <c r="C82" s="3">
        <v>500</v>
      </c>
      <c r="D82" t="s">
        <v>4</v>
      </c>
      <c r="E82" t="s">
        <v>6</v>
      </c>
      <c r="F82" t="s">
        <v>9</v>
      </c>
      <c r="G82" s="8">
        <f t="shared" si="5"/>
        <v>7</v>
      </c>
      <c r="H82" s="5">
        <f t="shared" si="8"/>
        <v>9</v>
      </c>
      <c r="I82" s="9" t="str">
        <f t="shared" si="6"/>
        <v>SAVINGS</v>
      </c>
      <c r="J82" s="10" t="str">
        <f t="shared" si="7"/>
        <v>$500.0</v>
      </c>
    </row>
    <row r="83" spans="1:10" x14ac:dyDescent="0.3">
      <c r="A83">
        <v>2012</v>
      </c>
      <c r="B83" t="s">
        <v>15</v>
      </c>
      <c r="C83" s="3">
        <v>5000</v>
      </c>
      <c r="D83" t="s">
        <v>4</v>
      </c>
      <c r="E83" t="s">
        <v>6</v>
      </c>
      <c r="F83" t="s">
        <v>8</v>
      </c>
      <c r="G83" s="8">
        <f t="shared" si="5"/>
        <v>7</v>
      </c>
      <c r="H83" s="5">
        <f t="shared" si="8"/>
        <v>7</v>
      </c>
      <c r="I83" s="9" t="str">
        <f t="shared" si="6"/>
        <v>SAVINGS</v>
      </c>
      <c r="J83" s="10" t="str">
        <f t="shared" si="7"/>
        <v>$5000.0</v>
      </c>
    </row>
    <row r="84" spans="1:10" x14ac:dyDescent="0.3">
      <c r="A84">
        <v>2012</v>
      </c>
      <c r="B84" t="s">
        <v>15</v>
      </c>
      <c r="C84" s="3">
        <v>17000</v>
      </c>
      <c r="D84" t="s">
        <v>2</v>
      </c>
      <c r="E84" t="s">
        <v>3</v>
      </c>
      <c r="F84" t="s">
        <v>7</v>
      </c>
      <c r="G84" s="8">
        <f t="shared" si="5"/>
        <v>2</v>
      </c>
      <c r="H84" s="5">
        <f t="shared" si="8"/>
        <v>10</v>
      </c>
      <c r="I84" s="9" t="str">
        <f t="shared" si="6"/>
        <v>CD</v>
      </c>
      <c r="J84" s="10" t="str">
        <f t="shared" si="7"/>
        <v>$17000.0</v>
      </c>
    </row>
    <row r="85" spans="1:10" x14ac:dyDescent="0.3">
      <c r="A85">
        <v>2012</v>
      </c>
      <c r="B85" t="s">
        <v>15</v>
      </c>
      <c r="C85" s="3">
        <v>400</v>
      </c>
      <c r="D85" t="s">
        <v>1</v>
      </c>
      <c r="E85" t="s">
        <v>6</v>
      </c>
      <c r="F85" t="s">
        <v>7</v>
      </c>
      <c r="G85" s="8">
        <f t="shared" si="5"/>
        <v>8</v>
      </c>
      <c r="H85" s="5">
        <f t="shared" si="8"/>
        <v>10</v>
      </c>
      <c r="I85" s="9" t="str">
        <f t="shared" si="6"/>
        <v>CHECKING</v>
      </c>
      <c r="J85" s="10" t="str">
        <f t="shared" si="7"/>
        <v>$400.0</v>
      </c>
    </row>
    <row r="86" spans="1:10" x14ac:dyDescent="0.3">
      <c r="A86">
        <v>2012</v>
      </c>
      <c r="B86" t="s">
        <v>15</v>
      </c>
      <c r="C86" s="3">
        <v>3171</v>
      </c>
      <c r="D86" t="s">
        <v>1</v>
      </c>
      <c r="E86" t="s">
        <v>6</v>
      </c>
      <c r="F86" t="s">
        <v>9</v>
      </c>
      <c r="G86" s="8">
        <f t="shared" si="5"/>
        <v>8</v>
      </c>
      <c r="H86" s="5">
        <f t="shared" si="8"/>
        <v>9</v>
      </c>
      <c r="I86" s="9" t="str">
        <f t="shared" si="6"/>
        <v>CHECKING</v>
      </c>
      <c r="J86" s="10" t="str">
        <f t="shared" si="7"/>
        <v>$3171.0</v>
      </c>
    </row>
    <row r="87" spans="1:10" x14ac:dyDescent="0.3">
      <c r="A87">
        <v>2012</v>
      </c>
      <c r="B87" t="s">
        <v>15</v>
      </c>
      <c r="C87" s="3">
        <v>4000</v>
      </c>
      <c r="D87" t="s">
        <v>4</v>
      </c>
      <c r="E87" t="s">
        <v>6</v>
      </c>
      <c r="F87" t="s">
        <v>7</v>
      </c>
      <c r="G87" s="8">
        <f t="shared" si="5"/>
        <v>7</v>
      </c>
      <c r="H87" s="5">
        <f t="shared" si="8"/>
        <v>10</v>
      </c>
      <c r="I87" s="9" t="str">
        <f t="shared" si="6"/>
        <v>SAVINGS</v>
      </c>
      <c r="J87" s="10" t="str">
        <f t="shared" si="7"/>
        <v>$4000.0</v>
      </c>
    </row>
    <row r="88" spans="1:10" x14ac:dyDescent="0.3">
      <c r="A88">
        <v>2012</v>
      </c>
      <c r="B88" t="s">
        <v>15</v>
      </c>
      <c r="C88" s="3">
        <v>2000</v>
      </c>
      <c r="D88" t="s">
        <v>5</v>
      </c>
      <c r="E88" t="s">
        <v>6</v>
      </c>
      <c r="F88" t="s">
        <v>9</v>
      </c>
      <c r="G88" s="8">
        <f t="shared" si="5"/>
        <v>3</v>
      </c>
      <c r="H88" s="5">
        <f t="shared" si="8"/>
        <v>9</v>
      </c>
      <c r="I88" s="9" t="str">
        <f t="shared" si="6"/>
        <v>IRA</v>
      </c>
      <c r="J88" s="10" t="str">
        <f t="shared" si="7"/>
        <v>$2000.0</v>
      </c>
    </row>
    <row r="89" spans="1:10" x14ac:dyDescent="0.3">
      <c r="A89">
        <v>2012</v>
      </c>
      <c r="B89" t="s">
        <v>15</v>
      </c>
      <c r="C89" s="3">
        <v>14548</v>
      </c>
      <c r="D89" t="s">
        <v>2</v>
      </c>
      <c r="E89" t="s">
        <v>6</v>
      </c>
      <c r="F89" t="s">
        <v>7</v>
      </c>
      <c r="G89" s="8">
        <f t="shared" si="5"/>
        <v>2</v>
      </c>
      <c r="H89" s="5">
        <f t="shared" si="8"/>
        <v>10</v>
      </c>
      <c r="I89" s="9" t="str">
        <f t="shared" si="6"/>
        <v>CD</v>
      </c>
      <c r="J89" s="10" t="str">
        <f t="shared" si="7"/>
        <v>$14548.0</v>
      </c>
    </row>
    <row r="90" spans="1:10" x14ac:dyDescent="0.3">
      <c r="A90">
        <v>2012</v>
      </c>
      <c r="B90" t="s">
        <v>15</v>
      </c>
      <c r="C90" s="3">
        <v>240</v>
      </c>
      <c r="D90" t="s">
        <v>1</v>
      </c>
      <c r="E90" t="s">
        <v>6</v>
      </c>
      <c r="F90" t="s">
        <v>7</v>
      </c>
      <c r="G90" s="8">
        <f t="shared" si="5"/>
        <v>8</v>
      </c>
      <c r="H90" s="5">
        <f t="shared" si="8"/>
        <v>10</v>
      </c>
      <c r="I90" s="9" t="str">
        <f t="shared" si="6"/>
        <v>CHECKING</v>
      </c>
      <c r="J90" s="10" t="str">
        <f t="shared" si="7"/>
        <v>$240.0</v>
      </c>
    </row>
    <row r="91" spans="1:10" x14ac:dyDescent="0.3">
      <c r="A91">
        <v>2012</v>
      </c>
      <c r="B91" t="s">
        <v>15</v>
      </c>
      <c r="C91" s="3">
        <v>6307</v>
      </c>
      <c r="D91" t="s">
        <v>4</v>
      </c>
      <c r="E91" t="s">
        <v>3</v>
      </c>
      <c r="F91" t="s">
        <v>8</v>
      </c>
      <c r="G91" s="8">
        <f t="shared" si="5"/>
        <v>7</v>
      </c>
      <c r="H91" s="5">
        <f t="shared" si="8"/>
        <v>7</v>
      </c>
      <c r="I91" s="9" t="str">
        <f t="shared" si="6"/>
        <v>SAVINGS</v>
      </c>
      <c r="J91" s="10" t="str">
        <f t="shared" si="7"/>
        <v>$6307.0</v>
      </c>
    </row>
    <row r="92" spans="1:10" x14ac:dyDescent="0.3">
      <c r="A92">
        <v>2012</v>
      </c>
      <c r="B92" t="s">
        <v>15</v>
      </c>
      <c r="C92" s="3">
        <v>11000</v>
      </c>
      <c r="D92" t="s">
        <v>2</v>
      </c>
      <c r="E92" t="s">
        <v>6</v>
      </c>
      <c r="F92" t="s">
        <v>7</v>
      </c>
      <c r="G92" s="8">
        <f t="shared" si="5"/>
        <v>2</v>
      </c>
      <c r="H92" s="5">
        <f t="shared" si="8"/>
        <v>10</v>
      </c>
      <c r="I92" s="9" t="str">
        <f t="shared" si="6"/>
        <v>CD</v>
      </c>
      <c r="J92" s="10" t="str">
        <f t="shared" si="7"/>
        <v>$11000.0</v>
      </c>
    </row>
    <row r="93" spans="1:10" x14ac:dyDescent="0.3">
      <c r="A93">
        <v>2012</v>
      </c>
      <c r="B93" t="s">
        <v>15</v>
      </c>
      <c r="C93" s="3">
        <v>35000</v>
      </c>
      <c r="D93" t="s">
        <v>2</v>
      </c>
      <c r="E93" t="s">
        <v>6</v>
      </c>
      <c r="F93" t="s">
        <v>7</v>
      </c>
      <c r="G93" s="8">
        <f t="shared" si="5"/>
        <v>2</v>
      </c>
      <c r="H93" s="5">
        <f t="shared" si="8"/>
        <v>10</v>
      </c>
      <c r="I93" s="9" t="str">
        <f t="shared" si="6"/>
        <v>CD</v>
      </c>
      <c r="J93" s="10" t="str">
        <f t="shared" si="7"/>
        <v>$35000.0</v>
      </c>
    </row>
    <row r="94" spans="1:10" x14ac:dyDescent="0.3">
      <c r="A94">
        <v>2012</v>
      </c>
      <c r="B94" t="s">
        <v>15</v>
      </c>
      <c r="C94" s="3">
        <v>4535</v>
      </c>
      <c r="D94" t="s">
        <v>1</v>
      </c>
      <c r="E94" t="s">
        <v>6</v>
      </c>
      <c r="F94" t="s">
        <v>8</v>
      </c>
      <c r="G94" s="8">
        <f t="shared" si="5"/>
        <v>8</v>
      </c>
      <c r="H94" s="5">
        <f t="shared" si="8"/>
        <v>7</v>
      </c>
      <c r="I94" s="9" t="str">
        <f t="shared" si="6"/>
        <v>CHECKING</v>
      </c>
      <c r="J94" s="10" t="str">
        <f t="shared" si="7"/>
        <v>$4535.0</v>
      </c>
    </row>
    <row r="95" spans="1:10" x14ac:dyDescent="0.3">
      <c r="A95">
        <v>2012</v>
      </c>
      <c r="B95" t="s">
        <v>15</v>
      </c>
      <c r="C95" s="3">
        <v>600</v>
      </c>
      <c r="D95" t="s">
        <v>4</v>
      </c>
      <c r="E95" t="s">
        <v>6</v>
      </c>
      <c r="F95" t="s">
        <v>7</v>
      </c>
      <c r="G95" s="8">
        <f t="shared" si="5"/>
        <v>7</v>
      </c>
      <c r="H95" s="5">
        <f t="shared" si="8"/>
        <v>10</v>
      </c>
      <c r="I95" s="9" t="str">
        <f t="shared" si="6"/>
        <v>SAVINGS</v>
      </c>
      <c r="J95" s="10" t="str">
        <f t="shared" si="7"/>
        <v>$600.0</v>
      </c>
    </row>
    <row r="96" spans="1:10" x14ac:dyDescent="0.3">
      <c r="A96">
        <v>2012</v>
      </c>
      <c r="B96" t="s">
        <v>15</v>
      </c>
      <c r="C96" s="3">
        <v>50000</v>
      </c>
      <c r="D96" t="s">
        <v>2</v>
      </c>
      <c r="E96" t="s">
        <v>6</v>
      </c>
      <c r="F96" t="s">
        <v>8</v>
      </c>
      <c r="G96" s="8">
        <f t="shared" si="5"/>
        <v>2</v>
      </c>
      <c r="H96" s="5">
        <f t="shared" si="8"/>
        <v>7</v>
      </c>
      <c r="I96" s="9" t="str">
        <f t="shared" si="6"/>
        <v>CD</v>
      </c>
      <c r="J96" s="10" t="str">
        <f t="shared" si="7"/>
        <v>$50000.0</v>
      </c>
    </row>
    <row r="97" spans="1:10" x14ac:dyDescent="0.3">
      <c r="A97">
        <v>2012</v>
      </c>
      <c r="B97" t="s">
        <v>15</v>
      </c>
      <c r="C97" s="3">
        <v>3000</v>
      </c>
      <c r="D97" t="s">
        <v>1</v>
      </c>
      <c r="E97" t="s">
        <v>6</v>
      </c>
      <c r="F97" t="s">
        <v>8</v>
      </c>
      <c r="G97" s="8">
        <f t="shared" si="5"/>
        <v>8</v>
      </c>
      <c r="H97" s="5">
        <f t="shared" si="8"/>
        <v>7</v>
      </c>
      <c r="I97" s="9" t="str">
        <f t="shared" si="6"/>
        <v>CHECKING</v>
      </c>
      <c r="J97" s="10" t="str">
        <f t="shared" si="7"/>
        <v>$3000.0</v>
      </c>
    </row>
    <row r="98" spans="1:10" x14ac:dyDescent="0.3">
      <c r="A98">
        <v>2012</v>
      </c>
      <c r="B98" t="s">
        <v>15</v>
      </c>
      <c r="C98" s="3">
        <v>16000</v>
      </c>
      <c r="D98" t="s">
        <v>2</v>
      </c>
      <c r="E98" t="s">
        <v>6</v>
      </c>
      <c r="F98" t="s">
        <v>7</v>
      </c>
      <c r="G98" s="8">
        <f t="shared" si="5"/>
        <v>2</v>
      </c>
      <c r="H98" s="5">
        <f t="shared" si="8"/>
        <v>10</v>
      </c>
      <c r="I98" s="9" t="str">
        <f t="shared" si="6"/>
        <v>CD</v>
      </c>
      <c r="J98" s="10" t="str">
        <f t="shared" si="7"/>
        <v>$16000.0</v>
      </c>
    </row>
    <row r="99" spans="1:10" x14ac:dyDescent="0.3">
      <c r="A99">
        <v>2012</v>
      </c>
      <c r="B99" t="s">
        <v>15</v>
      </c>
      <c r="C99" s="3">
        <v>10373</v>
      </c>
      <c r="D99" t="s">
        <v>2</v>
      </c>
      <c r="E99" t="s">
        <v>6</v>
      </c>
      <c r="F99" t="s">
        <v>9</v>
      </c>
      <c r="G99" s="8">
        <f t="shared" si="5"/>
        <v>2</v>
      </c>
      <c r="H99" s="5">
        <f t="shared" si="8"/>
        <v>9</v>
      </c>
      <c r="I99" s="9" t="str">
        <f t="shared" si="6"/>
        <v>CD</v>
      </c>
      <c r="J99" s="10" t="str">
        <f t="shared" si="7"/>
        <v>$10373.0</v>
      </c>
    </row>
    <row r="100" spans="1:10" x14ac:dyDescent="0.3">
      <c r="A100">
        <v>2012</v>
      </c>
      <c r="B100" t="s">
        <v>15</v>
      </c>
      <c r="C100" s="3">
        <v>14000</v>
      </c>
      <c r="D100" t="s">
        <v>2</v>
      </c>
      <c r="E100" t="s">
        <v>3</v>
      </c>
      <c r="F100" t="s">
        <v>8</v>
      </c>
      <c r="G100" s="8">
        <f t="shared" si="5"/>
        <v>2</v>
      </c>
      <c r="H100" s="5">
        <f t="shared" si="8"/>
        <v>7</v>
      </c>
      <c r="I100" s="9" t="str">
        <f t="shared" si="6"/>
        <v>CD</v>
      </c>
      <c r="J100" s="10" t="str">
        <f t="shared" si="7"/>
        <v>$14000.0</v>
      </c>
    </row>
    <row r="101" spans="1:10" x14ac:dyDescent="0.3">
      <c r="A101">
        <v>2012</v>
      </c>
      <c r="B101" t="s">
        <v>15</v>
      </c>
      <c r="C101" s="3">
        <v>8000</v>
      </c>
      <c r="D101" t="s">
        <v>4</v>
      </c>
      <c r="E101" t="s">
        <v>3</v>
      </c>
      <c r="F101" t="s">
        <v>7</v>
      </c>
      <c r="G101" s="8">
        <f t="shared" si="5"/>
        <v>7</v>
      </c>
      <c r="H101" s="5">
        <f t="shared" si="8"/>
        <v>10</v>
      </c>
      <c r="I101" s="9" t="str">
        <f t="shared" si="6"/>
        <v>SAVINGS</v>
      </c>
      <c r="J101" s="10" t="str">
        <f t="shared" si="7"/>
        <v>$8000.0</v>
      </c>
    </row>
    <row r="102" spans="1:10" x14ac:dyDescent="0.3">
      <c r="A102">
        <v>2012</v>
      </c>
      <c r="B102" t="s">
        <v>15</v>
      </c>
      <c r="C102" s="3">
        <v>12000</v>
      </c>
      <c r="D102" t="s">
        <v>2</v>
      </c>
      <c r="E102" t="s">
        <v>6</v>
      </c>
      <c r="F102" t="s">
        <v>8</v>
      </c>
      <c r="G102" s="8">
        <f t="shared" si="5"/>
        <v>2</v>
      </c>
      <c r="H102" s="5">
        <f t="shared" si="8"/>
        <v>7</v>
      </c>
      <c r="I102" s="9" t="str">
        <f t="shared" si="6"/>
        <v>CD</v>
      </c>
      <c r="J102" s="10" t="str">
        <f t="shared" si="7"/>
        <v>$12000.0</v>
      </c>
    </row>
    <row r="103" spans="1:10" x14ac:dyDescent="0.3">
      <c r="A103">
        <v>2012</v>
      </c>
      <c r="B103" t="s">
        <v>15</v>
      </c>
      <c r="C103" s="3">
        <v>500</v>
      </c>
      <c r="D103" t="s">
        <v>1</v>
      </c>
      <c r="E103" t="s">
        <v>6</v>
      </c>
      <c r="F103" t="s">
        <v>9</v>
      </c>
      <c r="G103" s="8">
        <f t="shared" si="5"/>
        <v>8</v>
      </c>
      <c r="H103" s="5">
        <f t="shared" si="8"/>
        <v>9</v>
      </c>
      <c r="I103" s="9" t="str">
        <f t="shared" si="6"/>
        <v>CHECKING</v>
      </c>
      <c r="J103" s="10" t="str">
        <f t="shared" si="7"/>
        <v>$500.0</v>
      </c>
    </row>
    <row r="104" spans="1:10" x14ac:dyDescent="0.3">
      <c r="A104">
        <v>2012</v>
      </c>
      <c r="B104" t="s">
        <v>15</v>
      </c>
      <c r="C104" s="3">
        <v>2749</v>
      </c>
      <c r="D104" t="s">
        <v>1</v>
      </c>
      <c r="E104" t="s">
        <v>6</v>
      </c>
      <c r="F104" t="s">
        <v>7</v>
      </c>
      <c r="G104" s="8">
        <f t="shared" si="5"/>
        <v>8</v>
      </c>
      <c r="H104" s="5">
        <f t="shared" si="8"/>
        <v>10</v>
      </c>
      <c r="I104" s="9" t="str">
        <f t="shared" si="6"/>
        <v>CHECKING</v>
      </c>
      <c r="J104" s="10" t="str">
        <f t="shared" si="7"/>
        <v>$2749.0</v>
      </c>
    </row>
    <row r="105" spans="1:10" x14ac:dyDescent="0.3">
      <c r="A105">
        <v>2012</v>
      </c>
      <c r="B105" t="s">
        <v>15</v>
      </c>
      <c r="C105" s="3">
        <v>75000</v>
      </c>
      <c r="D105" t="s">
        <v>2</v>
      </c>
      <c r="E105" t="s">
        <v>6</v>
      </c>
      <c r="F105" t="s">
        <v>8</v>
      </c>
      <c r="G105" s="8">
        <f t="shared" si="5"/>
        <v>2</v>
      </c>
      <c r="H105" s="5">
        <f t="shared" si="8"/>
        <v>7</v>
      </c>
      <c r="I105" s="9" t="str">
        <f t="shared" si="6"/>
        <v>CD</v>
      </c>
      <c r="J105" s="10" t="str">
        <f t="shared" si="7"/>
        <v>$75000.0</v>
      </c>
    </row>
    <row r="106" spans="1:10" x14ac:dyDescent="0.3">
      <c r="A106">
        <v>2012</v>
      </c>
      <c r="B106" t="s">
        <v>15</v>
      </c>
      <c r="C106" s="3">
        <v>13903</v>
      </c>
      <c r="D106" t="s">
        <v>2</v>
      </c>
      <c r="E106" t="s">
        <v>6</v>
      </c>
      <c r="F106" t="s">
        <v>7</v>
      </c>
      <c r="G106" s="8">
        <f t="shared" si="5"/>
        <v>2</v>
      </c>
      <c r="H106" s="5">
        <f t="shared" si="8"/>
        <v>10</v>
      </c>
      <c r="I106" s="9" t="str">
        <f t="shared" si="6"/>
        <v>CD</v>
      </c>
      <c r="J106" s="10" t="str">
        <f t="shared" si="7"/>
        <v>$13903.0</v>
      </c>
    </row>
    <row r="107" spans="1:10" x14ac:dyDescent="0.3">
      <c r="A107">
        <v>2012</v>
      </c>
      <c r="B107" t="s">
        <v>15</v>
      </c>
      <c r="C107" s="3">
        <v>100</v>
      </c>
      <c r="D107" t="s">
        <v>1</v>
      </c>
      <c r="E107" t="s">
        <v>6</v>
      </c>
      <c r="F107" t="s">
        <v>7</v>
      </c>
      <c r="G107" s="8">
        <f t="shared" si="5"/>
        <v>8</v>
      </c>
      <c r="H107" s="5">
        <f t="shared" si="8"/>
        <v>10</v>
      </c>
      <c r="I107" s="9" t="str">
        <f t="shared" si="6"/>
        <v>CHECKING</v>
      </c>
      <c r="J107" s="10" t="str">
        <f t="shared" si="7"/>
        <v>$100.0</v>
      </c>
    </row>
    <row r="108" spans="1:10" x14ac:dyDescent="0.3">
      <c r="A108">
        <v>2012</v>
      </c>
      <c r="B108" t="s">
        <v>16</v>
      </c>
      <c r="C108" s="3">
        <v>250</v>
      </c>
      <c r="D108" t="s">
        <v>4</v>
      </c>
      <c r="E108" t="s">
        <v>6</v>
      </c>
      <c r="F108" t="s">
        <v>8</v>
      </c>
      <c r="G108" s="8">
        <f t="shared" si="5"/>
        <v>7</v>
      </c>
      <c r="H108" s="5">
        <f t="shared" si="8"/>
        <v>7</v>
      </c>
      <c r="I108" s="9" t="str">
        <f t="shared" si="6"/>
        <v>SAVINGS</v>
      </c>
      <c r="J108" s="10" t="str">
        <f t="shared" si="7"/>
        <v>$250.0</v>
      </c>
    </row>
    <row r="109" spans="1:10" x14ac:dyDescent="0.3">
      <c r="A109">
        <v>2012</v>
      </c>
      <c r="B109" t="s">
        <v>16</v>
      </c>
      <c r="C109" s="3">
        <v>245</v>
      </c>
      <c r="D109" t="s">
        <v>1</v>
      </c>
      <c r="E109" t="s">
        <v>6</v>
      </c>
      <c r="F109" t="s">
        <v>8</v>
      </c>
      <c r="G109" s="8">
        <f t="shared" si="5"/>
        <v>8</v>
      </c>
      <c r="H109" s="5">
        <f t="shared" si="8"/>
        <v>7</v>
      </c>
      <c r="I109" s="9" t="str">
        <f t="shared" si="6"/>
        <v>CHECKING</v>
      </c>
      <c r="J109" s="10" t="str">
        <f t="shared" si="7"/>
        <v>$245.0</v>
      </c>
    </row>
    <row r="110" spans="1:10" x14ac:dyDescent="0.3">
      <c r="A110">
        <v>2012</v>
      </c>
      <c r="B110" t="s">
        <v>16</v>
      </c>
      <c r="C110" s="3">
        <v>13428</v>
      </c>
      <c r="D110" t="s">
        <v>2</v>
      </c>
      <c r="E110" t="s">
        <v>6</v>
      </c>
      <c r="F110" t="s">
        <v>7</v>
      </c>
      <c r="G110" s="8">
        <f t="shared" si="5"/>
        <v>2</v>
      </c>
      <c r="H110" s="5">
        <f t="shared" si="8"/>
        <v>10</v>
      </c>
      <c r="I110" s="9" t="str">
        <f t="shared" si="6"/>
        <v>CD</v>
      </c>
      <c r="J110" s="10" t="str">
        <f t="shared" si="7"/>
        <v>$13428.0</v>
      </c>
    </row>
    <row r="111" spans="1:10" x14ac:dyDescent="0.3">
      <c r="A111">
        <v>2012</v>
      </c>
      <c r="B111" t="s">
        <v>16</v>
      </c>
      <c r="C111" s="3">
        <v>7277</v>
      </c>
      <c r="D111" t="s">
        <v>5</v>
      </c>
      <c r="E111" t="s">
        <v>6</v>
      </c>
      <c r="F111" t="s">
        <v>8</v>
      </c>
      <c r="G111" s="8">
        <f t="shared" si="5"/>
        <v>3</v>
      </c>
      <c r="H111" s="5">
        <f t="shared" si="8"/>
        <v>7</v>
      </c>
      <c r="I111" s="9" t="str">
        <f t="shared" si="6"/>
        <v>IRA</v>
      </c>
      <c r="J111" s="10" t="str">
        <f t="shared" si="7"/>
        <v>$7277.0</v>
      </c>
    </row>
    <row r="112" spans="1:10" x14ac:dyDescent="0.3">
      <c r="A112">
        <v>2012</v>
      </c>
      <c r="B112" t="s">
        <v>16</v>
      </c>
      <c r="C112" s="3">
        <v>4000</v>
      </c>
      <c r="D112" t="s">
        <v>1</v>
      </c>
      <c r="E112" t="s">
        <v>3</v>
      </c>
      <c r="F112" t="s">
        <v>8</v>
      </c>
      <c r="G112" s="8">
        <f t="shared" si="5"/>
        <v>8</v>
      </c>
      <c r="H112" s="5">
        <f t="shared" si="8"/>
        <v>7</v>
      </c>
      <c r="I112" s="9" t="str">
        <f t="shared" si="6"/>
        <v>CHECKING</v>
      </c>
      <c r="J112" s="10" t="str">
        <f t="shared" si="7"/>
        <v>$4000.0</v>
      </c>
    </row>
    <row r="113" spans="1:10" x14ac:dyDescent="0.3">
      <c r="A113">
        <v>2012</v>
      </c>
      <c r="B113" t="s">
        <v>16</v>
      </c>
      <c r="C113" s="3">
        <v>13000</v>
      </c>
      <c r="D113" t="s">
        <v>2</v>
      </c>
      <c r="E113" t="s">
        <v>6</v>
      </c>
      <c r="F113" t="s">
        <v>7</v>
      </c>
      <c r="G113" s="8">
        <f t="shared" si="5"/>
        <v>2</v>
      </c>
      <c r="H113" s="5">
        <f t="shared" si="8"/>
        <v>10</v>
      </c>
      <c r="I113" s="9" t="str">
        <f t="shared" si="6"/>
        <v>CD</v>
      </c>
      <c r="J113" s="10" t="str">
        <f t="shared" si="7"/>
        <v>$13000.0</v>
      </c>
    </row>
    <row r="114" spans="1:10" x14ac:dyDescent="0.3">
      <c r="A114">
        <v>2012</v>
      </c>
      <c r="B114" t="s">
        <v>16</v>
      </c>
      <c r="C114" s="3">
        <v>3000</v>
      </c>
      <c r="D114" t="s">
        <v>1</v>
      </c>
      <c r="E114" t="s">
        <v>6</v>
      </c>
      <c r="F114" t="s">
        <v>7</v>
      </c>
      <c r="G114" s="8">
        <f t="shared" si="5"/>
        <v>8</v>
      </c>
      <c r="H114" s="5">
        <f t="shared" si="8"/>
        <v>10</v>
      </c>
      <c r="I114" s="9" t="str">
        <f t="shared" si="6"/>
        <v>CHECKING</v>
      </c>
      <c r="J114" s="10" t="str">
        <f t="shared" si="7"/>
        <v>$3000.0</v>
      </c>
    </row>
    <row r="115" spans="1:10" x14ac:dyDescent="0.3">
      <c r="A115">
        <v>2012</v>
      </c>
      <c r="B115" t="s">
        <v>16</v>
      </c>
      <c r="C115" s="3">
        <v>2878</v>
      </c>
      <c r="D115" t="s">
        <v>4</v>
      </c>
      <c r="E115" t="s">
        <v>6</v>
      </c>
      <c r="F115" t="s">
        <v>8</v>
      </c>
      <c r="G115" s="8">
        <f t="shared" si="5"/>
        <v>7</v>
      </c>
      <c r="H115" s="5">
        <f t="shared" si="8"/>
        <v>7</v>
      </c>
      <c r="I115" s="9" t="str">
        <f t="shared" si="6"/>
        <v>SAVINGS</v>
      </c>
      <c r="J115" s="10" t="str">
        <f t="shared" si="7"/>
        <v>$2878.0</v>
      </c>
    </row>
    <row r="116" spans="1:10" x14ac:dyDescent="0.3">
      <c r="A116">
        <v>2012</v>
      </c>
      <c r="B116" t="s">
        <v>16</v>
      </c>
      <c r="C116" s="3">
        <v>13519</v>
      </c>
      <c r="D116" t="s">
        <v>2</v>
      </c>
      <c r="E116" t="s">
        <v>6</v>
      </c>
      <c r="F116" t="s">
        <v>7</v>
      </c>
      <c r="G116" s="8">
        <f t="shared" si="5"/>
        <v>2</v>
      </c>
      <c r="H116" s="5">
        <f t="shared" si="8"/>
        <v>10</v>
      </c>
      <c r="I116" s="9" t="str">
        <f t="shared" si="6"/>
        <v>CD</v>
      </c>
      <c r="J116" s="10" t="str">
        <f t="shared" si="7"/>
        <v>$13519.0</v>
      </c>
    </row>
    <row r="117" spans="1:10" x14ac:dyDescent="0.3">
      <c r="A117">
        <v>2012</v>
      </c>
      <c r="B117" t="s">
        <v>16</v>
      </c>
      <c r="C117" s="3">
        <v>4000</v>
      </c>
      <c r="D117" t="s">
        <v>1</v>
      </c>
      <c r="E117" t="s">
        <v>6</v>
      </c>
      <c r="F117" t="s">
        <v>7</v>
      </c>
      <c r="G117" s="8">
        <f t="shared" si="5"/>
        <v>8</v>
      </c>
      <c r="H117" s="5">
        <f t="shared" si="8"/>
        <v>10</v>
      </c>
      <c r="I117" s="9" t="str">
        <f t="shared" si="6"/>
        <v>CHECKING</v>
      </c>
      <c r="J117" s="10" t="str">
        <f t="shared" si="7"/>
        <v>$4000.0</v>
      </c>
    </row>
    <row r="118" spans="1:10" x14ac:dyDescent="0.3">
      <c r="A118">
        <v>2012</v>
      </c>
      <c r="B118" t="s">
        <v>16</v>
      </c>
      <c r="C118" s="3">
        <v>3075</v>
      </c>
      <c r="D118" t="s">
        <v>1</v>
      </c>
      <c r="E118" t="s">
        <v>6</v>
      </c>
      <c r="F118" t="s">
        <v>9</v>
      </c>
      <c r="G118" s="8">
        <f t="shared" si="5"/>
        <v>8</v>
      </c>
      <c r="H118" s="5">
        <f t="shared" si="8"/>
        <v>9</v>
      </c>
      <c r="I118" s="9" t="str">
        <f t="shared" si="6"/>
        <v>CHECKING</v>
      </c>
      <c r="J118" s="10" t="str">
        <f t="shared" si="7"/>
        <v>$3075.0</v>
      </c>
    </row>
    <row r="119" spans="1:10" x14ac:dyDescent="0.3">
      <c r="A119">
        <v>2012</v>
      </c>
      <c r="B119" t="s">
        <v>16</v>
      </c>
      <c r="C119" s="3">
        <v>6202</v>
      </c>
      <c r="D119" t="s">
        <v>4</v>
      </c>
      <c r="E119" t="s">
        <v>3</v>
      </c>
      <c r="F119" t="s">
        <v>7</v>
      </c>
      <c r="G119" s="8">
        <f t="shared" si="5"/>
        <v>7</v>
      </c>
      <c r="H119" s="5">
        <f t="shared" si="8"/>
        <v>10</v>
      </c>
      <c r="I119" s="9" t="str">
        <f t="shared" si="6"/>
        <v>SAVINGS</v>
      </c>
      <c r="J119" s="10" t="str">
        <f t="shared" si="7"/>
        <v>$6202.0</v>
      </c>
    </row>
    <row r="120" spans="1:10" x14ac:dyDescent="0.3">
      <c r="A120">
        <v>2012</v>
      </c>
      <c r="B120" t="s">
        <v>16</v>
      </c>
      <c r="C120" s="3">
        <v>4000</v>
      </c>
      <c r="D120" t="s">
        <v>1</v>
      </c>
      <c r="E120" t="s">
        <v>6</v>
      </c>
      <c r="F120" t="s">
        <v>8</v>
      </c>
      <c r="G120" s="8">
        <f t="shared" si="5"/>
        <v>8</v>
      </c>
      <c r="H120" s="5">
        <f t="shared" si="8"/>
        <v>7</v>
      </c>
      <c r="I120" s="9" t="str">
        <f t="shared" si="6"/>
        <v>CHECKING</v>
      </c>
      <c r="J120" s="10" t="str">
        <f t="shared" si="7"/>
        <v>$4000.0</v>
      </c>
    </row>
    <row r="121" spans="1:10" x14ac:dyDescent="0.3">
      <c r="A121">
        <v>2012</v>
      </c>
      <c r="B121" t="s">
        <v>16</v>
      </c>
      <c r="C121" s="3">
        <v>15703</v>
      </c>
      <c r="D121" t="s">
        <v>2</v>
      </c>
      <c r="E121" t="s">
        <v>6</v>
      </c>
      <c r="F121" t="s">
        <v>7</v>
      </c>
      <c r="G121" s="8">
        <f t="shared" si="5"/>
        <v>2</v>
      </c>
      <c r="H121" s="5">
        <f t="shared" si="8"/>
        <v>10</v>
      </c>
      <c r="I121" s="9" t="str">
        <f t="shared" si="6"/>
        <v>CD</v>
      </c>
      <c r="J121" s="10" t="str">
        <f t="shared" si="7"/>
        <v>$15703.0</v>
      </c>
    </row>
    <row r="122" spans="1:10" x14ac:dyDescent="0.3">
      <c r="A122">
        <v>2012</v>
      </c>
      <c r="B122" t="s">
        <v>16</v>
      </c>
      <c r="C122" s="3">
        <v>4000</v>
      </c>
      <c r="D122" t="s">
        <v>1</v>
      </c>
      <c r="E122" t="s">
        <v>6</v>
      </c>
      <c r="F122" t="s">
        <v>9</v>
      </c>
      <c r="G122" s="8">
        <f t="shared" si="5"/>
        <v>8</v>
      </c>
      <c r="H122" s="5">
        <f t="shared" si="8"/>
        <v>9</v>
      </c>
      <c r="I122" s="9" t="str">
        <f t="shared" si="6"/>
        <v>CHECKING</v>
      </c>
      <c r="J122" s="10" t="str">
        <f t="shared" si="7"/>
        <v>$4000.0</v>
      </c>
    </row>
    <row r="123" spans="1:10" x14ac:dyDescent="0.3">
      <c r="A123">
        <v>2012</v>
      </c>
      <c r="B123" t="s">
        <v>16</v>
      </c>
      <c r="C123" s="3">
        <v>5000</v>
      </c>
      <c r="D123" t="s">
        <v>4</v>
      </c>
      <c r="E123" t="s">
        <v>6</v>
      </c>
      <c r="F123" t="s">
        <v>7</v>
      </c>
      <c r="G123" s="8">
        <f t="shared" si="5"/>
        <v>7</v>
      </c>
      <c r="H123" s="5">
        <f t="shared" si="8"/>
        <v>10</v>
      </c>
      <c r="I123" s="9" t="str">
        <f t="shared" si="6"/>
        <v>SAVINGS</v>
      </c>
      <c r="J123" s="10" t="str">
        <f t="shared" si="7"/>
        <v>$5000.0</v>
      </c>
    </row>
    <row r="124" spans="1:10" x14ac:dyDescent="0.3">
      <c r="A124">
        <v>2012</v>
      </c>
      <c r="B124" t="s">
        <v>16</v>
      </c>
      <c r="C124" s="3">
        <v>344</v>
      </c>
      <c r="D124" t="s">
        <v>1</v>
      </c>
      <c r="E124" t="s">
        <v>6</v>
      </c>
      <c r="F124" t="s">
        <v>9</v>
      </c>
      <c r="G124" s="8">
        <f t="shared" si="5"/>
        <v>8</v>
      </c>
      <c r="H124" s="5">
        <f t="shared" si="8"/>
        <v>9</v>
      </c>
      <c r="I124" s="9" t="str">
        <f t="shared" si="6"/>
        <v>CHECKING</v>
      </c>
      <c r="J124" s="10" t="str">
        <f t="shared" si="7"/>
        <v>$344.0</v>
      </c>
    </row>
    <row r="125" spans="1:10" x14ac:dyDescent="0.3">
      <c r="A125">
        <v>2012</v>
      </c>
      <c r="B125" t="s">
        <v>16</v>
      </c>
      <c r="C125" s="3">
        <v>100</v>
      </c>
      <c r="D125" t="s">
        <v>1</v>
      </c>
      <c r="E125" t="s">
        <v>6</v>
      </c>
      <c r="F125" t="s">
        <v>7</v>
      </c>
      <c r="G125" s="8">
        <f t="shared" si="5"/>
        <v>8</v>
      </c>
      <c r="H125" s="5">
        <f t="shared" si="8"/>
        <v>10</v>
      </c>
      <c r="I125" s="9" t="str">
        <f t="shared" si="6"/>
        <v>CHECKING</v>
      </c>
      <c r="J125" s="10" t="str">
        <f t="shared" si="7"/>
        <v>$100.0</v>
      </c>
    </row>
    <row r="126" spans="1:10" x14ac:dyDescent="0.3">
      <c r="A126">
        <v>2012</v>
      </c>
      <c r="B126" t="s">
        <v>16</v>
      </c>
      <c r="C126" s="3">
        <v>1000</v>
      </c>
      <c r="D126" t="s">
        <v>1</v>
      </c>
      <c r="E126" t="s">
        <v>6</v>
      </c>
      <c r="F126" t="s">
        <v>7</v>
      </c>
      <c r="G126" s="8">
        <f t="shared" si="5"/>
        <v>8</v>
      </c>
      <c r="H126" s="5">
        <f t="shared" si="8"/>
        <v>10</v>
      </c>
      <c r="I126" s="9" t="str">
        <f t="shared" si="6"/>
        <v>CHECKING</v>
      </c>
      <c r="J126" s="10" t="str">
        <f t="shared" si="7"/>
        <v>$1000.0</v>
      </c>
    </row>
    <row r="127" spans="1:10" x14ac:dyDescent="0.3">
      <c r="A127">
        <v>2012</v>
      </c>
      <c r="B127" t="s">
        <v>16</v>
      </c>
      <c r="C127" s="3">
        <v>6000</v>
      </c>
      <c r="D127" t="s">
        <v>1</v>
      </c>
      <c r="E127" t="s">
        <v>3</v>
      </c>
      <c r="F127" t="s">
        <v>9</v>
      </c>
      <c r="G127" s="8">
        <f t="shared" si="5"/>
        <v>8</v>
      </c>
      <c r="H127" s="5">
        <f t="shared" si="8"/>
        <v>9</v>
      </c>
      <c r="I127" s="9" t="str">
        <f t="shared" si="6"/>
        <v>CHECKING</v>
      </c>
      <c r="J127" s="10" t="str">
        <f t="shared" si="7"/>
        <v>$6000.0</v>
      </c>
    </row>
    <row r="128" spans="1:10" x14ac:dyDescent="0.3">
      <c r="A128">
        <v>2012</v>
      </c>
      <c r="B128" t="s">
        <v>16</v>
      </c>
      <c r="C128" s="3">
        <v>12505</v>
      </c>
      <c r="D128" t="s">
        <v>2</v>
      </c>
      <c r="E128" t="s">
        <v>6</v>
      </c>
      <c r="F128" t="s">
        <v>9</v>
      </c>
      <c r="G128" s="8">
        <f t="shared" si="5"/>
        <v>2</v>
      </c>
      <c r="H128" s="5">
        <f t="shared" si="8"/>
        <v>9</v>
      </c>
      <c r="I128" s="9" t="str">
        <f t="shared" si="6"/>
        <v>CD</v>
      </c>
      <c r="J128" s="10" t="str">
        <f t="shared" si="7"/>
        <v>$12505.0</v>
      </c>
    </row>
    <row r="129" spans="1:10" x14ac:dyDescent="0.3">
      <c r="A129">
        <v>2012</v>
      </c>
      <c r="B129" t="s">
        <v>16</v>
      </c>
      <c r="C129" s="3">
        <v>3434</v>
      </c>
      <c r="D129" t="s">
        <v>1</v>
      </c>
      <c r="E129" t="s">
        <v>6</v>
      </c>
      <c r="F129" t="s">
        <v>7</v>
      </c>
      <c r="G129" s="8">
        <f t="shared" si="5"/>
        <v>8</v>
      </c>
      <c r="H129" s="5">
        <f t="shared" si="8"/>
        <v>10</v>
      </c>
      <c r="I129" s="9" t="str">
        <f t="shared" si="6"/>
        <v>CHECKING</v>
      </c>
      <c r="J129" s="10" t="str">
        <f t="shared" si="7"/>
        <v>$3434.0</v>
      </c>
    </row>
    <row r="130" spans="1:10" x14ac:dyDescent="0.3">
      <c r="A130">
        <v>2012</v>
      </c>
      <c r="B130" t="s">
        <v>16</v>
      </c>
      <c r="C130" s="3">
        <v>4000</v>
      </c>
      <c r="D130" t="s">
        <v>1</v>
      </c>
      <c r="E130" t="s">
        <v>6</v>
      </c>
      <c r="F130" t="s">
        <v>8</v>
      </c>
      <c r="G130" s="8">
        <f t="shared" si="5"/>
        <v>8</v>
      </c>
      <c r="H130" s="5">
        <f t="shared" si="8"/>
        <v>7</v>
      </c>
      <c r="I130" s="9" t="str">
        <f t="shared" si="6"/>
        <v>CHECKING</v>
      </c>
      <c r="J130" s="10" t="str">
        <f t="shared" si="7"/>
        <v>$4000.0</v>
      </c>
    </row>
    <row r="131" spans="1:10" x14ac:dyDescent="0.3">
      <c r="A131">
        <v>2012</v>
      </c>
      <c r="B131" t="s">
        <v>16</v>
      </c>
      <c r="C131" s="3">
        <v>6000</v>
      </c>
      <c r="D131" t="s">
        <v>4</v>
      </c>
      <c r="E131" t="s">
        <v>6</v>
      </c>
      <c r="F131" t="s">
        <v>7</v>
      </c>
      <c r="G131" s="8">
        <f t="shared" ref="G131:G194" si="9">LEN(D131)</f>
        <v>7</v>
      </c>
      <c r="H131" s="5">
        <f t="shared" si="8"/>
        <v>10</v>
      </c>
      <c r="I131" s="9" t="str">
        <f t="shared" ref="I131:I194" si="10">UPPER(D131)</f>
        <v>SAVINGS</v>
      </c>
      <c r="J131" s="10" t="str">
        <f t="shared" ref="J131:J194" si="11">TEXT(C131,"$.0")</f>
        <v>$6000.0</v>
      </c>
    </row>
    <row r="132" spans="1:10" x14ac:dyDescent="0.3">
      <c r="A132">
        <v>2012</v>
      </c>
      <c r="B132" t="s">
        <v>16</v>
      </c>
      <c r="C132" s="3">
        <v>500</v>
      </c>
      <c r="D132" t="s">
        <v>4</v>
      </c>
      <c r="E132" t="s">
        <v>6</v>
      </c>
      <c r="F132" t="s">
        <v>9</v>
      </c>
      <c r="G132" s="8">
        <f t="shared" si="9"/>
        <v>7</v>
      </c>
      <c r="H132" s="5">
        <f t="shared" si="8"/>
        <v>9</v>
      </c>
      <c r="I132" s="9" t="str">
        <f t="shared" si="10"/>
        <v>SAVINGS</v>
      </c>
      <c r="J132" s="10" t="str">
        <f t="shared" si="11"/>
        <v>$500.0</v>
      </c>
    </row>
    <row r="133" spans="1:10" x14ac:dyDescent="0.3">
      <c r="A133">
        <v>2012</v>
      </c>
      <c r="B133" t="s">
        <v>16</v>
      </c>
      <c r="C133" s="3">
        <v>4635</v>
      </c>
      <c r="D133" t="s">
        <v>1</v>
      </c>
      <c r="E133" t="s">
        <v>6</v>
      </c>
      <c r="F133" t="s">
        <v>7</v>
      </c>
      <c r="G133" s="8">
        <f t="shared" si="9"/>
        <v>8</v>
      </c>
      <c r="H133" s="5">
        <f t="shared" si="8"/>
        <v>10</v>
      </c>
      <c r="I133" s="9" t="str">
        <f t="shared" si="10"/>
        <v>CHECKING</v>
      </c>
      <c r="J133" s="10" t="str">
        <f t="shared" si="11"/>
        <v>$4635.0</v>
      </c>
    </row>
    <row r="134" spans="1:10" x14ac:dyDescent="0.3">
      <c r="A134">
        <v>2012</v>
      </c>
      <c r="B134" t="s">
        <v>16</v>
      </c>
      <c r="C134" s="3">
        <v>9000</v>
      </c>
      <c r="D134" t="s">
        <v>5</v>
      </c>
      <c r="E134" t="s">
        <v>6</v>
      </c>
      <c r="F134" t="s">
        <v>7</v>
      </c>
      <c r="G134" s="8">
        <f t="shared" si="9"/>
        <v>3</v>
      </c>
      <c r="H134" s="5">
        <f t="shared" si="8"/>
        <v>10</v>
      </c>
      <c r="I134" s="9" t="str">
        <f t="shared" si="10"/>
        <v>IRA</v>
      </c>
      <c r="J134" s="10" t="str">
        <f t="shared" si="11"/>
        <v>$9000.0</v>
      </c>
    </row>
    <row r="135" spans="1:10" x14ac:dyDescent="0.3">
      <c r="A135">
        <v>2012</v>
      </c>
      <c r="B135" t="s">
        <v>16</v>
      </c>
      <c r="C135" s="3">
        <v>4000</v>
      </c>
      <c r="D135" t="s">
        <v>1</v>
      </c>
      <c r="E135" t="s">
        <v>6</v>
      </c>
      <c r="F135" t="s">
        <v>7</v>
      </c>
      <c r="G135" s="8">
        <f t="shared" si="9"/>
        <v>8</v>
      </c>
      <c r="H135" s="5">
        <f t="shared" ref="H135:H198" si="12">LEN(F135)</f>
        <v>10</v>
      </c>
      <c r="I135" s="9" t="str">
        <f t="shared" si="10"/>
        <v>CHECKING</v>
      </c>
      <c r="J135" s="10" t="str">
        <f t="shared" si="11"/>
        <v>$4000.0</v>
      </c>
    </row>
    <row r="136" spans="1:10" x14ac:dyDescent="0.3">
      <c r="A136">
        <v>2012</v>
      </c>
      <c r="B136" t="s">
        <v>16</v>
      </c>
      <c r="C136" s="3">
        <v>4000</v>
      </c>
      <c r="D136" t="s">
        <v>4</v>
      </c>
      <c r="E136" t="s">
        <v>6</v>
      </c>
      <c r="F136" t="s">
        <v>8</v>
      </c>
      <c r="G136" s="8">
        <f t="shared" si="9"/>
        <v>7</v>
      </c>
      <c r="H136" s="5">
        <f t="shared" si="12"/>
        <v>7</v>
      </c>
      <c r="I136" s="9" t="str">
        <f t="shared" si="10"/>
        <v>SAVINGS</v>
      </c>
      <c r="J136" s="10" t="str">
        <f t="shared" si="11"/>
        <v>$4000.0</v>
      </c>
    </row>
    <row r="137" spans="1:10" x14ac:dyDescent="0.3">
      <c r="A137">
        <v>2012</v>
      </c>
      <c r="B137" t="s">
        <v>16</v>
      </c>
      <c r="C137" s="3">
        <v>13000</v>
      </c>
      <c r="D137" t="s">
        <v>2</v>
      </c>
      <c r="E137" t="s">
        <v>6</v>
      </c>
      <c r="F137" t="s">
        <v>7</v>
      </c>
      <c r="G137" s="8">
        <f t="shared" si="9"/>
        <v>2</v>
      </c>
      <c r="H137" s="5">
        <f t="shared" si="12"/>
        <v>10</v>
      </c>
      <c r="I137" s="9" t="str">
        <f t="shared" si="10"/>
        <v>CD</v>
      </c>
      <c r="J137" s="10" t="str">
        <f t="shared" si="11"/>
        <v>$13000.0</v>
      </c>
    </row>
    <row r="138" spans="1:10" x14ac:dyDescent="0.3">
      <c r="A138">
        <v>2012</v>
      </c>
      <c r="B138" t="s">
        <v>16</v>
      </c>
      <c r="C138" s="3">
        <v>3000</v>
      </c>
      <c r="D138" t="s">
        <v>1</v>
      </c>
      <c r="E138" t="s">
        <v>6</v>
      </c>
      <c r="F138" t="s">
        <v>7</v>
      </c>
      <c r="G138" s="8">
        <f t="shared" si="9"/>
        <v>8</v>
      </c>
      <c r="H138" s="5">
        <f t="shared" si="12"/>
        <v>10</v>
      </c>
      <c r="I138" s="9" t="str">
        <f t="shared" si="10"/>
        <v>CHECKING</v>
      </c>
      <c r="J138" s="10" t="str">
        <f t="shared" si="11"/>
        <v>$3000.0</v>
      </c>
    </row>
    <row r="139" spans="1:10" x14ac:dyDescent="0.3">
      <c r="A139">
        <v>2012</v>
      </c>
      <c r="B139" t="s">
        <v>16</v>
      </c>
      <c r="C139" s="3">
        <v>2878</v>
      </c>
      <c r="D139" t="s">
        <v>4</v>
      </c>
      <c r="E139" t="s">
        <v>6</v>
      </c>
      <c r="F139" t="s">
        <v>8</v>
      </c>
      <c r="G139" s="8">
        <f t="shared" si="9"/>
        <v>7</v>
      </c>
      <c r="H139" s="5">
        <f t="shared" si="12"/>
        <v>7</v>
      </c>
      <c r="I139" s="9" t="str">
        <f t="shared" si="10"/>
        <v>SAVINGS</v>
      </c>
      <c r="J139" s="10" t="str">
        <f t="shared" si="11"/>
        <v>$2878.0</v>
      </c>
    </row>
    <row r="140" spans="1:10" x14ac:dyDescent="0.3">
      <c r="A140">
        <v>2012</v>
      </c>
      <c r="B140" t="s">
        <v>16</v>
      </c>
      <c r="C140" s="3">
        <v>13519</v>
      </c>
      <c r="D140" t="s">
        <v>2</v>
      </c>
      <c r="E140" t="s">
        <v>6</v>
      </c>
      <c r="F140" t="s">
        <v>7</v>
      </c>
      <c r="G140" s="8">
        <f t="shared" si="9"/>
        <v>2</v>
      </c>
      <c r="H140" s="5">
        <f t="shared" si="12"/>
        <v>10</v>
      </c>
      <c r="I140" s="9" t="str">
        <f t="shared" si="10"/>
        <v>CD</v>
      </c>
      <c r="J140" s="10" t="str">
        <f t="shared" si="11"/>
        <v>$13519.0</v>
      </c>
    </row>
    <row r="141" spans="1:10" x14ac:dyDescent="0.3">
      <c r="A141">
        <v>2012</v>
      </c>
      <c r="B141" t="s">
        <v>16</v>
      </c>
      <c r="C141" s="3">
        <v>4000</v>
      </c>
      <c r="D141" t="s">
        <v>1</v>
      </c>
      <c r="E141" t="s">
        <v>6</v>
      </c>
      <c r="F141" t="s">
        <v>7</v>
      </c>
      <c r="G141" s="8">
        <f t="shared" si="9"/>
        <v>8</v>
      </c>
      <c r="H141" s="5">
        <f t="shared" si="12"/>
        <v>10</v>
      </c>
      <c r="I141" s="9" t="str">
        <f t="shared" si="10"/>
        <v>CHECKING</v>
      </c>
      <c r="J141" s="10" t="str">
        <f t="shared" si="11"/>
        <v>$4000.0</v>
      </c>
    </row>
    <row r="142" spans="1:10" x14ac:dyDescent="0.3">
      <c r="A142">
        <v>2012</v>
      </c>
      <c r="B142" t="s">
        <v>16</v>
      </c>
      <c r="C142" s="3">
        <v>3075</v>
      </c>
      <c r="D142" t="s">
        <v>1</v>
      </c>
      <c r="E142" t="s">
        <v>6</v>
      </c>
      <c r="F142" t="s">
        <v>9</v>
      </c>
      <c r="G142" s="8">
        <f t="shared" si="9"/>
        <v>8</v>
      </c>
      <c r="H142" s="5">
        <f t="shared" si="12"/>
        <v>9</v>
      </c>
      <c r="I142" s="9" t="str">
        <f t="shared" si="10"/>
        <v>CHECKING</v>
      </c>
      <c r="J142" s="10" t="str">
        <f t="shared" si="11"/>
        <v>$3075.0</v>
      </c>
    </row>
    <row r="143" spans="1:10" x14ac:dyDescent="0.3">
      <c r="A143">
        <v>2012</v>
      </c>
      <c r="B143" t="s">
        <v>16</v>
      </c>
      <c r="C143" s="3">
        <v>4000</v>
      </c>
      <c r="D143" t="s">
        <v>1</v>
      </c>
      <c r="E143" t="s">
        <v>6</v>
      </c>
      <c r="F143" t="s">
        <v>8</v>
      </c>
      <c r="G143" s="8">
        <f t="shared" si="9"/>
        <v>8</v>
      </c>
      <c r="H143" s="5">
        <f t="shared" si="12"/>
        <v>7</v>
      </c>
      <c r="I143" s="9" t="str">
        <f t="shared" si="10"/>
        <v>CHECKING</v>
      </c>
      <c r="J143" s="10" t="str">
        <f t="shared" si="11"/>
        <v>$4000.0</v>
      </c>
    </row>
    <row r="144" spans="1:10" x14ac:dyDescent="0.3">
      <c r="A144">
        <v>2012</v>
      </c>
      <c r="B144" t="s">
        <v>16</v>
      </c>
      <c r="C144" s="3">
        <v>6000</v>
      </c>
      <c r="D144" t="s">
        <v>4</v>
      </c>
      <c r="E144" t="s">
        <v>6</v>
      </c>
      <c r="F144" t="s">
        <v>7</v>
      </c>
      <c r="G144" s="8">
        <f t="shared" si="9"/>
        <v>7</v>
      </c>
      <c r="H144" s="5">
        <f t="shared" si="12"/>
        <v>10</v>
      </c>
      <c r="I144" s="9" t="str">
        <f t="shared" si="10"/>
        <v>SAVINGS</v>
      </c>
      <c r="J144" s="10" t="str">
        <f t="shared" si="11"/>
        <v>$6000.0</v>
      </c>
    </row>
    <row r="145" spans="1:10" x14ac:dyDescent="0.3">
      <c r="A145">
        <v>2012</v>
      </c>
      <c r="B145" t="s">
        <v>16</v>
      </c>
      <c r="C145" s="3">
        <v>65000</v>
      </c>
      <c r="D145" t="s">
        <v>4</v>
      </c>
      <c r="E145" t="s">
        <v>6</v>
      </c>
      <c r="F145" t="s">
        <v>9</v>
      </c>
      <c r="G145" s="8">
        <f t="shared" si="9"/>
        <v>7</v>
      </c>
      <c r="H145" s="5">
        <f t="shared" si="12"/>
        <v>9</v>
      </c>
      <c r="I145" s="9" t="str">
        <f t="shared" si="10"/>
        <v>SAVINGS</v>
      </c>
      <c r="J145" s="10" t="str">
        <f t="shared" si="11"/>
        <v>$65000.0</v>
      </c>
    </row>
    <row r="146" spans="1:10" x14ac:dyDescent="0.3">
      <c r="A146">
        <v>2012</v>
      </c>
      <c r="B146" t="s">
        <v>16</v>
      </c>
      <c r="C146" s="3">
        <v>240</v>
      </c>
      <c r="D146" t="s">
        <v>1</v>
      </c>
      <c r="E146" t="s">
        <v>6</v>
      </c>
      <c r="F146" t="s">
        <v>7</v>
      </c>
      <c r="G146" s="8">
        <f t="shared" si="9"/>
        <v>8</v>
      </c>
      <c r="H146" s="5">
        <f t="shared" si="12"/>
        <v>10</v>
      </c>
      <c r="I146" s="9" t="str">
        <f t="shared" si="10"/>
        <v>CHECKING</v>
      </c>
      <c r="J146" s="10" t="str">
        <f t="shared" si="11"/>
        <v>$240.0</v>
      </c>
    </row>
    <row r="147" spans="1:10" x14ac:dyDescent="0.3">
      <c r="A147">
        <v>2012</v>
      </c>
      <c r="B147" t="s">
        <v>16</v>
      </c>
      <c r="C147" s="3">
        <v>9095</v>
      </c>
      <c r="D147" t="s">
        <v>5</v>
      </c>
      <c r="E147" t="s">
        <v>3</v>
      </c>
      <c r="F147" t="s">
        <v>7</v>
      </c>
      <c r="G147" s="8">
        <f t="shared" si="9"/>
        <v>3</v>
      </c>
      <c r="H147" s="5">
        <f t="shared" si="12"/>
        <v>10</v>
      </c>
      <c r="I147" s="9" t="str">
        <f t="shared" si="10"/>
        <v>IRA</v>
      </c>
      <c r="J147" s="10" t="str">
        <f t="shared" si="11"/>
        <v>$9095.0</v>
      </c>
    </row>
    <row r="148" spans="1:10" x14ac:dyDescent="0.3">
      <c r="A148">
        <v>2012</v>
      </c>
      <c r="B148" t="s">
        <v>16</v>
      </c>
      <c r="C148" s="3">
        <v>3000</v>
      </c>
      <c r="D148" t="s">
        <v>1</v>
      </c>
      <c r="E148" t="s">
        <v>6</v>
      </c>
      <c r="F148" t="s">
        <v>7</v>
      </c>
      <c r="G148" s="8">
        <f t="shared" si="9"/>
        <v>8</v>
      </c>
      <c r="H148" s="5">
        <f t="shared" si="12"/>
        <v>10</v>
      </c>
      <c r="I148" s="9" t="str">
        <f t="shared" si="10"/>
        <v>CHECKING</v>
      </c>
      <c r="J148" s="10" t="str">
        <f t="shared" si="11"/>
        <v>$3000.0</v>
      </c>
    </row>
    <row r="149" spans="1:10" x14ac:dyDescent="0.3">
      <c r="A149">
        <v>2012</v>
      </c>
      <c r="B149" t="s">
        <v>16</v>
      </c>
      <c r="C149" s="3">
        <v>2000</v>
      </c>
      <c r="D149" t="s">
        <v>2</v>
      </c>
      <c r="E149" t="s">
        <v>6</v>
      </c>
      <c r="F149" t="s">
        <v>8</v>
      </c>
      <c r="G149" s="8">
        <f t="shared" si="9"/>
        <v>2</v>
      </c>
      <c r="H149" s="5">
        <f t="shared" si="12"/>
        <v>7</v>
      </c>
      <c r="I149" s="9" t="str">
        <f t="shared" si="10"/>
        <v>CD</v>
      </c>
      <c r="J149" s="10" t="str">
        <f t="shared" si="11"/>
        <v>$2000.0</v>
      </c>
    </row>
    <row r="150" spans="1:10" x14ac:dyDescent="0.3">
      <c r="A150">
        <v>2012</v>
      </c>
      <c r="B150" t="s">
        <v>16</v>
      </c>
      <c r="C150" s="3">
        <v>16000</v>
      </c>
      <c r="D150" t="s">
        <v>2</v>
      </c>
      <c r="E150" t="s">
        <v>6</v>
      </c>
      <c r="F150" t="s">
        <v>8</v>
      </c>
      <c r="G150" s="8">
        <f t="shared" si="9"/>
        <v>2</v>
      </c>
      <c r="H150" s="5">
        <f t="shared" si="12"/>
        <v>7</v>
      </c>
      <c r="I150" s="9" t="str">
        <f t="shared" si="10"/>
        <v>CD</v>
      </c>
      <c r="J150" s="10" t="str">
        <f t="shared" si="11"/>
        <v>$16000.0</v>
      </c>
    </row>
    <row r="151" spans="1:10" x14ac:dyDescent="0.3">
      <c r="A151">
        <v>2012</v>
      </c>
      <c r="B151" t="s">
        <v>16</v>
      </c>
      <c r="C151" s="3">
        <v>7000</v>
      </c>
      <c r="D151" t="s">
        <v>4</v>
      </c>
      <c r="E151" t="s">
        <v>3</v>
      </c>
      <c r="F151" t="s">
        <v>8</v>
      </c>
      <c r="G151" s="8">
        <f t="shared" si="9"/>
        <v>7</v>
      </c>
      <c r="H151" s="5">
        <f t="shared" si="12"/>
        <v>7</v>
      </c>
      <c r="I151" s="9" t="str">
        <f t="shared" si="10"/>
        <v>SAVINGS</v>
      </c>
      <c r="J151" s="10" t="str">
        <f t="shared" si="11"/>
        <v>$7000.0</v>
      </c>
    </row>
    <row r="152" spans="1:10" x14ac:dyDescent="0.3">
      <c r="A152">
        <v>2012</v>
      </c>
      <c r="B152" t="s">
        <v>16</v>
      </c>
      <c r="C152" s="3">
        <v>5000</v>
      </c>
      <c r="D152" t="s">
        <v>2</v>
      </c>
      <c r="E152" t="s">
        <v>6</v>
      </c>
      <c r="F152" t="s">
        <v>7</v>
      </c>
      <c r="G152" s="8">
        <f t="shared" si="9"/>
        <v>2</v>
      </c>
      <c r="H152" s="5">
        <f t="shared" si="12"/>
        <v>10</v>
      </c>
      <c r="I152" s="9" t="str">
        <f t="shared" si="10"/>
        <v>CD</v>
      </c>
      <c r="J152" s="10" t="str">
        <f t="shared" si="11"/>
        <v>$5000.0</v>
      </c>
    </row>
    <row r="153" spans="1:10" x14ac:dyDescent="0.3">
      <c r="A153">
        <v>2012</v>
      </c>
      <c r="B153" t="s">
        <v>16</v>
      </c>
      <c r="C153" s="3">
        <v>124</v>
      </c>
      <c r="D153" t="s">
        <v>1</v>
      </c>
      <c r="E153" t="s">
        <v>3</v>
      </c>
      <c r="F153" t="s">
        <v>7</v>
      </c>
      <c r="G153" s="8">
        <f t="shared" si="9"/>
        <v>8</v>
      </c>
      <c r="H153" s="5">
        <f t="shared" si="12"/>
        <v>10</v>
      </c>
      <c r="I153" s="9" t="str">
        <f t="shared" si="10"/>
        <v>CHECKING</v>
      </c>
      <c r="J153" s="10" t="str">
        <f t="shared" si="11"/>
        <v>$124.0</v>
      </c>
    </row>
    <row r="154" spans="1:10" x14ac:dyDescent="0.3">
      <c r="A154">
        <v>2012</v>
      </c>
      <c r="B154" t="s">
        <v>16</v>
      </c>
      <c r="C154" s="3">
        <v>400</v>
      </c>
      <c r="D154" t="s">
        <v>1</v>
      </c>
      <c r="E154" t="s">
        <v>3</v>
      </c>
      <c r="F154" t="s">
        <v>7</v>
      </c>
      <c r="G154" s="8">
        <f t="shared" si="9"/>
        <v>8</v>
      </c>
      <c r="H154" s="5">
        <f t="shared" si="12"/>
        <v>10</v>
      </c>
      <c r="I154" s="9" t="str">
        <f t="shared" si="10"/>
        <v>CHECKING</v>
      </c>
      <c r="J154" s="10" t="str">
        <f t="shared" si="11"/>
        <v>$400.0</v>
      </c>
    </row>
    <row r="155" spans="1:10" x14ac:dyDescent="0.3">
      <c r="A155">
        <v>2012</v>
      </c>
      <c r="B155" t="s">
        <v>16</v>
      </c>
      <c r="C155" s="3">
        <v>100</v>
      </c>
      <c r="D155" t="s">
        <v>1</v>
      </c>
      <c r="E155" t="s">
        <v>6</v>
      </c>
      <c r="F155" t="s">
        <v>7</v>
      </c>
      <c r="G155" s="8">
        <f t="shared" si="9"/>
        <v>8</v>
      </c>
      <c r="H155" s="5">
        <f t="shared" si="12"/>
        <v>10</v>
      </c>
      <c r="I155" s="9" t="str">
        <f t="shared" si="10"/>
        <v>CHECKING</v>
      </c>
      <c r="J155" s="10" t="str">
        <f t="shared" si="11"/>
        <v>$100.0</v>
      </c>
    </row>
    <row r="156" spans="1:10" x14ac:dyDescent="0.3">
      <c r="A156">
        <v>2012</v>
      </c>
      <c r="B156" t="s">
        <v>17</v>
      </c>
      <c r="C156" s="3">
        <v>14644</v>
      </c>
      <c r="D156" t="s">
        <v>2</v>
      </c>
      <c r="E156" t="s">
        <v>6</v>
      </c>
      <c r="F156" t="s">
        <v>9</v>
      </c>
      <c r="G156" s="8">
        <f t="shared" si="9"/>
        <v>2</v>
      </c>
      <c r="H156" s="5">
        <f t="shared" si="12"/>
        <v>9</v>
      </c>
      <c r="I156" s="9" t="str">
        <f t="shared" si="10"/>
        <v>CD</v>
      </c>
      <c r="J156" s="10" t="str">
        <f t="shared" si="11"/>
        <v>$14644.0</v>
      </c>
    </row>
    <row r="157" spans="1:10" x14ac:dyDescent="0.3">
      <c r="A157">
        <v>2012</v>
      </c>
      <c r="B157" t="s">
        <v>17</v>
      </c>
      <c r="C157" s="3">
        <v>17000</v>
      </c>
      <c r="D157" t="s">
        <v>2</v>
      </c>
      <c r="E157" t="s">
        <v>3</v>
      </c>
      <c r="F157" t="s">
        <v>7</v>
      </c>
      <c r="G157" s="8">
        <f t="shared" si="9"/>
        <v>2</v>
      </c>
      <c r="H157" s="5">
        <f t="shared" si="12"/>
        <v>10</v>
      </c>
      <c r="I157" s="9" t="str">
        <f t="shared" si="10"/>
        <v>CD</v>
      </c>
      <c r="J157" s="10" t="str">
        <f t="shared" si="11"/>
        <v>$17000.0</v>
      </c>
    </row>
    <row r="158" spans="1:10" x14ac:dyDescent="0.3">
      <c r="A158">
        <v>2012</v>
      </c>
      <c r="B158" t="s">
        <v>17</v>
      </c>
      <c r="C158" s="3">
        <v>400</v>
      </c>
      <c r="D158" t="s">
        <v>1</v>
      </c>
      <c r="E158" t="s">
        <v>6</v>
      </c>
      <c r="F158" t="s">
        <v>7</v>
      </c>
      <c r="G158" s="8">
        <f t="shared" si="9"/>
        <v>8</v>
      </c>
      <c r="H158" s="5">
        <f t="shared" si="12"/>
        <v>10</v>
      </c>
      <c r="I158" s="9" t="str">
        <f t="shared" si="10"/>
        <v>CHECKING</v>
      </c>
      <c r="J158" s="10" t="str">
        <f t="shared" si="11"/>
        <v>$400.0</v>
      </c>
    </row>
    <row r="159" spans="1:10" x14ac:dyDescent="0.3">
      <c r="A159">
        <v>2012</v>
      </c>
      <c r="B159" t="s">
        <v>17</v>
      </c>
      <c r="C159" s="3">
        <v>1325</v>
      </c>
      <c r="D159" t="s">
        <v>1</v>
      </c>
      <c r="E159" t="s">
        <v>6</v>
      </c>
      <c r="F159" t="s">
        <v>7</v>
      </c>
      <c r="G159" s="8">
        <f t="shared" si="9"/>
        <v>8</v>
      </c>
      <c r="H159" s="5">
        <f t="shared" si="12"/>
        <v>10</v>
      </c>
      <c r="I159" s="9" t="str">
        <f t="shared" si="10"/>
        <v>CHECKING</v>
      </c>
      <c r="J159" s="10" t="str">
        <f t="shared" si="11"/>
        <v>$1325.0</v>
      </c>
    </row>
    <row r="160" spans="1:10" x14ac:dyDescent="0.3">
      <c r="A160">
        <v>2012</v>
      </c>
      <c r="B160" t="s">
        <v>17</v>
      </c>
      <c r="C160" s="3">
        <v>100</v>
      </c>
      <c r="D160" t="s">
        <v>1</v>
      </c>
      <c r="E160" t="s">
        <v>6</v>
      </c>
      <c r="F160" t="s">
        <v>7</v>
      </c>
      <c r="G160" s="8">
        <f t="shared" si="9"/>
        <v>8</v>
      </c>
      <c r="H160" s="5">
        <f t="shared" si="12"/>
        <v>10</v>
      </c>
      <c r="I160" s="9" t="str">
        <f t="shared" si="10"/>
        <v>CHECKING</v>
      </c>
      <c r="J160" s="10" t="str">
        <f t="shared" si="11"/>
        <v>$100.0</v>
      </c>
    </row>
    <row r="161" spans="1:10" x14ac:dyDescent="0.3">
      <c r="A161">
        <v>2012</v>
      </c>
      <c r="B161" t="s">
        <v>17</v>
      </c>
      <c r="C161" s="3">
        <v>250</v>
      </c>
      <c r="D161" t="s">
        <v>4</v>
      </c>
      <c r="E161" t="s">
        <v>3</v>
      </c>
      <c r="F161" t="s">
        <v>8</v>
      </c>
      <c r="G161" s="8">
        <f t="shared" si="9"/>
        <v>7</v>
      </c>
      <c r="H161" s="5">
        <f t="shared" si="12"/>
        <v>7</v>
      </c>
      <c r="I161" s="9" t="str">
        <f t="shared" si="10"/>
        <v>SAVINGS</v>
      </c>
      <c r="J161" s="10" t="str">
        <f t="shared" si="11"/>
        <v>$250.0</v>
      </c>
    </row>
    <row r="162" spans="1:10" x14ac:dyDescent="0.3">
      <c r="A162">
        <v>2012</v>
      </c>
      <c r="B162" t="s">
        <v>17</v>
      </c>
      <c r="C162" s="3">
        <v>4000</v>
      </c>
      <c r="D162" t="s">
        <v>1</v>
      </c>
      <c r="E162" t="s">
        <v>6</v>
      </c>
      <c r="F162" t="s">
        <v>7</v>
      </c>
      <c r="G162" s="8">
        <f t="shared" si="9"/>
        <v>8</v>
      </c>
      <c r="H162" s="5">
        <f t="shared" si="12"/>
        <v>10</v>
      </c>
      <c r="I162" s="9" t="str">
        <f t="shared" si="10"/>
        <v>CHECKING</v>
      </c>
      <c r="J162" s="10" t="str">
        <f t="shared" si="11"/>
        <v>$4000.0</v>
      </c>
    </row>
    <row r="163" spans="1:10" x14ac:dyDescent="0.3">
      <c r="A163">
        <v>2012</v>
      </c>
      <c r="B163" t="s">
        <v>17</v>
      </c>
      <c r="C163" s="3">
        <v>3075</v>
      </c>
      <c r="D163" t="s">
        <v>1</v>
      </c>
      <c r="E163" t="s">
        <v>6</v>
      </c>
      <c r="F163" t="s">
        <v>9</v>
      </c>
      <c r="G163" s="8">
        <f t="shared" si="9"/>
        <v>8</v>
      </c>
      <c r="H163" s="5">
        <f t="shared" si="12"/>
        <v>9</v>
      </c>
      <c r="I163" s="9" t="str">
        <f t="shared" si="10"/>
        <v>CHECKING</v>
      </c>
      <c r="J163" s="10" t="str">
        <f t="shared" si="11"/>
        <v>$3075.0</v>
      </c>
    </row>
    <row r="164" spans="1:10" x14ac:dyDescent="0.3">
      <c r="A164">
        <v>2012</v>
      </c>
      <c r="B164" t="s">
        <v>17</v>
      </c>
      <c r="C164" s="3">
        <v>4000</v>
      </c>
      <c r="D164" t="s">
        <v>1</v>
      </c>
      <c r="E164" t="s">
        <v>6</v>
      </c>
      <c r="F164" t="s">
        <v>8</v>
      </c>
      <c r="G164" s="8">
        <f t="shared" si="9"/>
        <v>8</v>
      </c>
      <c r="H164" s="5">
        <f t="shared" si="12"/>
        <v>7</v>
      </c>
      <c r="I164" s="9" t="str">
        <f t="shared" si="10"/>
        <v>CHECKING</v>
      </c>
      <c r="J164" s="10" t="str">
        <f t="shared" si="11"/>
        <v>$4000.0</v>
      </c>
    </row>
    <row r="165" spans="1:10" x14ac:dyDescent="0.3">
      <c r="A165">
        <v>2012</v>
      </c>
      <c r="B165" t="s">
        <v>17</v>
      </c>
      <c r="C165" s="3">
        <v>6000</v>
      </c>
      <c r="D165" t="s">
        <v>4</v>
      </c>
      <c r="E165" t="s">
        <v>6</v>
      </c>
      <c r="F165" t="s">
        <v>7</v>
      </c>
      <c r="G165" s="8">
        <f t="shared" si="9"/>
        <v>7</v>
      </c>
      <c r="H165" s="5">
        <f t="shared" si="12"/>
        <v>10</v>
      </c>
      <c r="I165" s="9" t="str">
        <f t="shared" si="10"/>
        <v>SAVINGS</v>
      </c>
      <c r="J165" s="10" t="str">
        <f t="shared" si="11"/>
        <v>$6000.0</v>
      </c>
    </row>
    <row r="166" spans="1:10" x14ac:dyDescent="0.3">
      <c r="A166">
        <v>2012</v>
      </c>
      <c r="B166" t="s">
        <v>17</v>
      </c>
      <c r="C166" s="3">
        <v>500</v>
      </c>
      <c r="D166" t="s">
        <v>4</v>
      </c>
      <c r="E166" t="s">
        <v>6</v>
      </c>
      <c r="F166" t="s">
        <v>9</v>
      </c>
      <c r="G166" s="8">
        <f t="shared" si="9"/>
        <v>7</v>
      </c>
      <c r="H166" s="5">
        <f t="shared" si="12"/>
        <v>9</v>
      </c>
      <c r="I166" s="9" t="str">
        <f t="shared" si="10"/>
        <v>SAVINGS</v>
      </c>
      <c r="J166" s="10" t="str">
        <f t="shared" si="11"/>
        <v>$500.0</v>
      </c>
    </row>
    <row r="167" spans="1:10" x14ac:dyDescent="0.3">
      <c r="A167">
        <v>2012</v>
      </c>
      <c r="B167" t="s">
        <v>17</v>
      </c>
      <c r="C167" s="3">
        <v>240</v>
      </c>
      <c r="D167" t="s">
        <v>1</v>
      </c>
      <c r="E167" t="s">
        <v>6</v>
      </c>
      <c r="F167" t="s">
        <v>7</v>
      </c>
      <c r="G167" s="8">
        <f t="shared" si="9"/>
        <v>8</v>
      </c>
      <c r="H167" s="5">
        <f t="shared" si="12"/>
        <v>10</v>
      </c>
      <c r="I167" s="9" t="str">
        <f t="shared" si="10"/>
        <v>CHECKING</v>
      </c>
      <c r="J167" s="10" t="str">
        <f t="shared" si="11"/>
        <v>$240.0</v>
      </c>
    </row>
    <row r="168" spans="1:10" x14ac:dyDescent="0.3">
      <c r="A168">
        <v>2012</v>
      </c>
      <c r="B168" t="s">
        <v>17</v>
      </c>
      <c r="C168" s="3">
        <v>9095</v>
      </c>
      <c r="D168" t="s">
        <v>5</v>
      </c>
      <c r="E168" t="s">
        <v>3</v>
      </c>
      <c r="F168" t="s">
        <v>7</v>
      </c>
      <c r="G168" s="8">
        <f t="shared" si="9"/>
        <v>3</v>
      </c>
      <c r="H168" s="5">
        <f t="shared" si="12"/>
        <v>10</v>
      </c>
      <c r="I168" s="9" t="str">
        <f t="shared" si="10"/>
        <v>IRA</v>
      </c>
      <c r="J168" s="10" t="str">
        <f t="shared" si="11"/>
        <v>$9095.0</v>
      </c>
    </row>
    <row r="169" spans="1:10" x14ac:dyDescent="0.3">
      <c r="A169">
        <v>2012</v>
      </c>
      <c r="B169" t="s">
        <v>18</v>
      </c>
      <c r="C169" s="3">
        <v>12000</v>
      </c>
      <c r="D169" t="s">
        <v>2</v>
      </c>
      <c r="E169" t="s">
        <v>6</v>
      </c>
      <c r="F169" t="s">
        <v>9</v>
      </c>
      <c r="G169" s="8">
        <f t="shared" si="9"/>
        <v>2</v>
      </c>
      <c r="H169" s="5">
        <f t="shared" si="12"/>
        <v>9</v>
      </c>
      <c r="I169" s="9" t="str">
        <f t="shared" si="10"/>
        <v>CD</v>
      </c>
      <c r="J169" s="10" t="str">
        <f t="shared" si="11"/>
        <v>$12000.0</v>
      </c>
    </row>
    <row r="170" spans="1:10" x14ac:dyDescent="0.3">
      <c r="A170">
        <v>2012</v>
      </c>
      <c r="B170" t="s">
        <v>18</v>
      </c>
      <c r="C170" s="3">
        <v>8000</v>
      </c>
      <c r="D170" t="s">
        <v>4</v>
      </c>
      <c r="E170" t="s">
        <v>6</v>
      </c>
      <c r="F170" t="s">
        <v>7</v>
      </c>
      <c r="G170" s="8">
        <f t="shared" si="9"/>
        <v>7</v>
      </c>
      <c r="H170" s="5">
        <f t="shared" si="12"/>
        <v>10</v>
      </c>
      <c r="I170" s="9" t="str">
        <f t="shared" si="10"/>
        <v>SAVINGS</v>
      </c>
      <c r="J170" s="10" t="str">
        <f t="shared" si="11"/>
        <v>$8000.0</v>
      </c>
    </row>
    <row r="171" spans="1:10" x14ac:dyDescent="0.3">
      <c r="A171">
        <v>2012</v>
      </c>
      <c r="B171" t="s">
        <v>18</v>
      </c>
      <c r="C171" s="3">
        <v>12000</v>
      </c>
      <c r="D171" t="s">
        <v>2</v>
      </c>
      <c r="E171" t="s">
        <v>6</v>
      </c>
      <c r="F171" t="s">
        <v>8</v>
      </c>
      <c r="G171" s="8">
        <f t="shared" si="9"/>
        <v>2</v>
      </c>
      <c r="H171" s="5">
        <f t="shared" si="12"/>
        <v>7</v>
      </c>
      <c r="I171" s="9" t="str">
        <f t="shared" si="10"/>
        <v>CD</v>
      </c>
      <c r="J171" s="10" t="str">
        <f t="shared" si="11"/>
        <v>$12000.0</v>
      </c>
    </row>
    <row r="172" spans="1:10" x14ac:dyDescent="0.3">
      <c r="A172">
        <v>2012</v>
      </c>
      <c r="B172" t="s">
        <v>18</v>
      </c>
      <c r="C172" s="3">
        <v>6000</v>
      </c>
      <c r="D172" t="s">
        <v>4</v>
      </c>
      <c r="E172" t="s">
        <v>6</v>
      </c>
      <c r="F172" t="s">
        <v>7</v>
      </c>
      <c r="G172" s="8">
        <f t="shared" si="9"/>
        <v>7</v>
      </c>
      <c r="H172" s="5">
        <f t="shared" si="12"/>
        <v>10</v>
      </c>
      <c r="I172" s="9" t="str">
        <f t="shared" si="10"/>
        <v>SAVINGS</v>
      </c>
      <c r="J172" s="10" t="str">
        <f t="shared" si="11"/>
        <v>$6000.0</v>
      </c>
    </row>
    <row r="173" spans="1:10" x14ac:dyDescent="0.3">
      <c r="A173">
        <v>2012</v>
      </c>
      <c r="B173" t="s">
        <v>18</v>
      </c>
      <c r="C173" s="3">
        <v>500</v>
      </c>
      <c r="D173" t="s">
        <v>4</v>
      </c>
      <c r="E173" t="s">
        <v>6</v>
      </c>
      <c r="F173" t="s">
        <v>9</v>
      </c>
      <c r="G173" s="8">
        <f t="shared" si="9"/>
        <v>7</v>
      </c>
      <c r="H173" s="5">
        <f t="shared" si="12"/>
        <v>9</v>
      </c>
      <c r="I173" s="9" t="str">
        <f t="shared" si="10"/>
        <v>SAVINGS</v>
      </c>
      <c r="J173" s="10" t="str">
        <f t="shared" si="11"/>
        <v>$500.0</v>
      </c>
    </row>
    <row r="174" spans="1:10" x14ac:dyDescent="0.3">
      <c r="A174">
        <v>2012</v>
      </c>
      <c r="B174" t="s">
        <v>18</v>
      </c>
      <c r="C174" s="3">
        <v>240</v>
      </c>
      <c r="D174" t="s">
        <v>1</v>
      </c>
      <c r="E174" t="s">
        <v>6</v>
      </c>
      <c r="F174" t="s">
        <v>7</v>
      </c>
      <c r="G174" s="8">
        <f t="shared" si="9"/>
        <v>8</v>
      </c>
      <c r="H174" s="5">
        <f t="shared" si="12"/>
        <v>10</v>
      </c>
      <c r="I174" s="9" t="str">
        <f t="shared" si="10"/>
        <v>CHECKING</v>
      </c>
      <c r="J174" s="10" t="str">
        <f t="shared" si="11"/>
        <v>$240.0</v>
      </c>
    </row>
    <row r="175" spans="1:10" x14ac:dyDescent="0.3">
      <c r="A175">
        <v>2012</v>
      </c>
      <c r="B175" t="s">
        <v>18</v>
      </c>
      <c r="C175" s="3">
        <v>9095</v>
      </c>
      <c r="D175" t="s">
        <v>5</v>
      </c>
      <c r="E175" t="s">
        <v>3</v>
      </c>
      <c r="F175" t="s">
        <v>7</v>
      </c>
      <c r="G175" s="8">
        <f t="shared" si="9"/>
        <v>3</v>
      </c>
      <c r="H175" s="5">
        <f t="shared" si="12"/>
        <v>10</v>
      </c>
      <c r="I175" s="9" t="str">
        <f t="shared" si="10"/>
        <v>IRA</v>
      </c>
      <c r="J175" s="10" t="str">
        <f t="shared" si="11"/>
        <v>$9095.0</v>
      </c>
    </row>
    <row r="176" spans="1:10" x14ac:dyDescent="0.3">
      <c r="A176">
        <v>2012</v>
      </c>
      <c r="B176" t="s">
        <v>18</v>
      </c>
      <c r="C176" s="3">
        <v>12000</v>
      </c>
      <c r="D176" t="s">
        <v>2</v>
      </c>
      <c r="E176" t="s">
        <v>6</v>
      </c>
      <c r="F176" t="s">
        <v>9</v>
      </c>
      <c r="G176" s="8">
        <f t="shared" si="9"/>
        <v>2</v>
      </c>
      <c r="H176" s="5">
        <f t="shared" si="12"/>
        <v>9</v>
      </c>
      <c r="I176" s="9" t="str">
        <f t="shared" si="10"/>
        <v>CD</v>
      </c>
      <c r="J176" s="10" t="str">
        <f t="shared" si="11"/>
        <v>$12000.0</v>
      </c>
    </row>
    <row r="177" spans="1:10" x14ac:dyDescent="0.3">
      <c r="A177">
        <v>2012</v>
      </c>
      <c r="B177" t="s">
        <v>18</v>
      </c>
      <c r="C177" s="3">
        <v>8000</v>
      </c>
      <c r="D177" t="s">
        <v>4</v>
      </c>
      <c r="E177" t="s">
        <v>6</v>
      </c>
      <c r="F177" t="s">
        <v>7</v>
      </c>
      <c r="G177" s="8">
        <f t="shared" si="9"/>
        <v>7</v>
      </c>
      <c r="H177" s="5">
        <f t="shared" si="12"/>
        <v>10</v>
      </c>
      <c r="I177" s="9" t="str">
        <f t="shared" si="10"/>
        <v>SAVINGS</v>
      </c>
      <c r="J177" s="10" t="str">
        <f t="shared" si="11"/>
        <v>$8000.0</v>
      </c>
    </row>
    <row r="178" spans="1:10" x14ac:dyDescent="0.3">
      <c r="A178">
        <v>2012</v>
      </c>
      <c r="B178" t="s">
        <v>18</v>
      </c>
      <c r="C178" s="3">
        <v>12000</v>
      </c>
      <c r="D178" t="s">
        <v>2</v>
      </c>
      <c r="E178" t="s">
        <v>6</v>
      </c>
      <c r="F178" t="s">
        <v>8</v>
      </c>
      <c r="G178" s="8">
        <f t="shared" si="9"/>
        <v>2</v>
      </c>
      <c r="H178" s="5">
        <f t="shared" si="12"/>
        <v>7</v>
      </c>
      <c r="I178" s="9" t="str">
        <f t="shared" si="10"/>
        <v>CD</v>
      </c>
      <c r="J178" s="10" t="str">
        <f t="shared" si="11"/>
        <v>$12000.0</v>
      </c>
    </row>
    <row r="179" spans="1:10" x14ac:dyDescent="0.3">
      <c r="A179">
        <v>2012</v>
      </c>
      <c r="B179" t="s">
        <v>18</v>
      </c>
      <c r="C179" s="3">
        <v>500</v>
      </c>
      <c r="D179" t="s">
        <v>1</v>
      </c>
      <c r="E179" t="s">
        <v>6</v>
      </c>
      <c r="F179" t="s">
        <v>9</v>
      </c>
      <c r="G179" s="8">
        <f t="shared" si="9"/>
        <v>8</v>
      </c>
      <c r="H179" s="5">
        <f t="shared" si="12"/>
        <v>9</v>
      </c>
      <c r="I179" s="9" t="str">
        <f t="shared" si="10"/>
        <v>CHECKING</v>
      </c>
      <c r="J179" s="10" t="str">
        <f t="shared" si="11"/>
        <v>$500.0</v>
      </c>
    </row>
    <row r="180" spans="1:10" x14ac:dyDescent="0.3">
      <c r="A180">
        <v>2012</v>
      </c>
      <c r="B180" t="s">
        <v>18</v>
      </c>
      <c r="C180" s="3">
        <v>19000</v>
      </c>
      <c r="D180" t="s">
        <v>4</v>
      </c>
      <c r="E180" t="s">
        <v>6</v>
      </c>
      <c r="F180" t="s">
        <v>7</v>
      </c>
      <c r="G180" s="8">
        <f t="shared" si="9"/>
        <v>7</v>
      </c>
      <c r="H180" s="5">
        <f t="shared" si="12"/>
        <v>10</v>
      </c>
      <c r="I180" s="9" t="str">
        <f t="shared" si="10"/>
        <v>SAVINGS</v>
      </c>
      <c r="J180" s="10" t="str">
        <f t="shared" si="11"/>
        <v>$19000.0</v>
      </c>
    </row>
    <row r="181" spans="1:10" x14ac:dyDescent="0.3">
      <c r="A181">
        <v>2012</v>
      </c>
      <c r="B181" t="s">
        <v>18</v>
      </c>
      <c r="C181" s="3">
        <v>16000</v>
      </c>
      <c r="D181" t="s">
        <v>2</v>
      </c>
      <c r="E181" t="s">
        <v>6</v>
      </c>
      <c r="F181" t="s">
        <v>7</v>
      </c>
      <c r="G181" s="8">
        <f t="shared" si="9"/>
        <v>2</v>
      </c>
      <c r="H181" s="5">
        <f t="shared" si="12"/>
        <v>10</v>
      </c>
      <c r="I181" s="9" t="str">
        <f t="shared" si="10"/>
        <v>CD</v>
      </c>
      <c r="J181" s="10" t="str">
        <f t="shared" si="11"/>
        <v>$16000.0</v>
      </c>
    </row>
    <row r="182" spans="1:10" x14ac:dyDescent="0.3">
      <c r="A182">
        <v>2012</v>
      </c>
      <c r="B182" t="s">
        <v>18</v>
      </c>
      <c r="C182" s="3">
        <v>6000</v>
      </c>
      <c r="D182" t="s">
        <v>4</v>
      </c>
      <c r="E182" t="s">
        <v>6</v>
      </c>
      <c r="F182" t="s">
        <v>7</v>
      </c>
      <c r="G182" s="8">
        <f t="shared" si="9"/>
        <v>7</v>
      </c>
      <c r="H182" s="5">
        <f t="shared" si="12"/>
        <v>10</v>
      </c>
      <c r="I182" s="9" t="str">
        <f t="shared" si="10"/>
        <v>SAVINGS</v>
      </c>
      <c r="J182" s="10" t="str">
        <f t="shared" si="11"/>
        <v>$6000.0</v>
      </c>
    </row>
    <row r="183" spans="1:10" x14ac:dyDescent="0.3">
      <c r="A183">
        <v>2012</v>
      </c>
      <c r="B183" t="s">
        <v>18</v>
      </c>
      <c r="C183" s="3">
        <v>13636</v>
      </c>
      <c r="D183" t="s">
        <v>2</v>
      </c>
      <c r="E183" t="s">
        <v>6</v>
      </c>
      <c r="F183" t="s">
        <v>8</v>
      </c>
      <c r="G183" s="8">
        <f t="shared" si="9"/>
        <v>2</v>
      </c>
      <c r="H183" s="5">
        <f t="shared" si="12"/>
        <v>7</v>
      </c>
      <c r="I183" s="9" t="str">
        <f t="shared" si="10"/>
        <v>CD</v>
      </c>
      <c r="J183" s="10" t="str">
        <f t="shared" si="11"/>
        <v>$13636.0</v>
      </c>
    </row>
    <row r="184" spans="1:10" x14ac:dyDescent="0.3">
      <c r="A184">
        <v>2012</v>
      </c>
      <c r="B184" t="s">
        <v>18</v>
      </c>
      <c r="C184" s="3">
        <v>5000</v>
      </c>
      <c r="D184" t="s">
        <v>1</v>
      </c>
      <c r="E184" t="s">
        <v>6</v>
      </c>
      <c r="F184" t="s">
        <v>8</v>
      </c>
      <c r="G184" s="8">
        <f t="shared" si="9"/>
        <v>8</v>
      </c>
      <c r="H184" s="5">
        <f t="shared" si="12"/>
        <v>7</v>
      </c>
      <c r="I184" s="9" t="str">
        <f t="shared" si="10"/>
        <v>CHECKING</v>
      </c>
      <c r="J184" s="10" t="str">
        <f t="shared" si="11"/>
        <v>$5000.0</v>
      </c>
    </row>
    <row r="185" spans="1:10" x14ac:dyDescent="0.3">
      <c r="A185">
        <v>2012</v>
      </c>
      <c r="B185" t="s">
        <v>18</v>
      </c>
      <c r="C185" s="3">
        <v>7000</v>
      </c>
      <c r="D185" t="s">
        <v>5</v>
      </c>
      <c r="E185" t="s">
        <v>6</v>
      </c>
      <c r="F185" t="s">
        <v>8</v>
      </c>
      <c r="G185" s="8">
        <f t="shared" si="9"/>
        <v>3</v>
      </c>
      <c r="H185" s="5">
        <f t="shared" si="12"/>
        <v>7</v>
      </c>
      <c r="I185" s="9" t="str">
        <f t="shared" si="10"/>
        <v>IRA</v>
      </c>
      <c r="J185" s="10" t="str">
        <f t="shared" si="11"/>
        <v>$7000.0</v>
      </c>
    </row>
    <row r="186" spans="1:10" x14ac:dyDescent="0.3">
      <c r="A186">
        <v>2012</v>
      </c>
      <c r="B186" t="s">
        <v>18</v>
      </c>
      <c r="C186" s="3">
        <v>12000</v>
      </c>
      <c r="D186" t="s">
        <v>1</v>
      </c>
      <c r="E186" t="s">
        <v>6</v>
      </c>
      <c r="F186" t="s">
        <v>7</v>
      </c>
      <c r="G186" s="8">
        <f t="shared" si="9"/>
        <v>8</v>
      </c>
      <c r="H186" s="5">
        <f t="shared" si="12"/>
        <v>10</v>
      </c>
      <c r="I186" s="9" t="str">
        <f t="shared" si="10"/>
        <v>CHECKING</v>
      </c>
      <c r="J186" s="10" t="str">
        <f t="shared" si="11"/>
        <v>$12000.0</v>
      </c>
    </row>
    <row r="187" spans="1:10" x14ac:dyDescent="0.3">
      <c r="A187">
        <v>2012</v>
      </c>
      <c r="B187" t="s">
        <v>18</v>
      </c>
      <c r="C187" s="3">
        <v>13500</v>
      </c>
      <c r="D187" t="s">
        <v>2</v>
      </c>
      <c r="E187" t="s">
        <v>6</v>
      </c>
      <c r="F187" t="s">
        <v>8</v>
      </c>
      <c r="G187" s="8">
        <f t="shared" si="9"/>
        <v>2</v>
      </c>
      <c r="H187" s="5">
        <f t="shared" si="12"/>
        <v>7</v>
      </c>
      <c r="I187" s="9" t="str">
        <f t="shared" si="10"/>
        <v>CD</v>
      </c>
      <c r="J187" s="10" t="str">
        <f t="shared" si="11"/>
        <v>$13500.0</v>
      </c>
    </row>
    <row r="188" spans="1:10" x14ac:dyDescent="0.3">
      <c r="A188">
        <v>2012</v>
      </c>
      <c r="B188" t="s">
        <v>18</v>
      </c>
      <c r="C188" s="3">
        <v>500</v>
      </c>
      <c r="D188" t="s">
        <v>4</v>
      </c>
      <c r="E188" t="s">
        <v>6</v>
      </c>
      <c r="F188" t="s">
        <v>9</v>
      </c>
      <c r="G188" s="8">
        <f t="shared" si="9"/>
        <v>7</v>
      </c>
      <c r="H188" s="5">
        <f t="shared" si="12"/>
        <v>9</v>
      </c>
      <c r="I188" s="9" t="str">
        <f t="shared" si="10"/>
        <v>SAVINGS</v>
      </c>
      <c r="J188" s="10" t="str">
        <f t="shared" si="11"/>
        <v>$500.0</v>
      </c>
    </row>
    <row r="189" spans="1:10" x14ac:dyDescent="0.3">
      <c r="A189">
        <v>2012</v>
      </c>
      <c r="B189" t="s">
        <v>18</v>
      </c>
      <c r="C189" s="3">
        <v>5000</v>
      </c>
      <c r="D189" t="s">
        <v>4</v>
      </c>
      <c r="E189" t="s">
        <v>3</v>
      </c>
      <c r="F189" t="s">
        <v>8</v>
      </c>
      <c r="G189" s="8">
        <f t="shared" si="9"/>
        <v>7</v>
      </c>
      <c r="H189" s="5">
        <f t="shared" si="12"/>
        <v>7</v>
      </c>
      <c r="I189" s="9" t="str">
        <f t="shared" si="10"/>
        <v>SAVINGS</v>
      </c>
      <c r="J189" s="10" t="str">
        <f t="shared" si="11"/>
        <v>$5000.0</v>
      </c>
    </row>
    <row r="190" spans="1:10" x14ac:dyDescent="0.3">
      <c r="A190">
        <v>2012</v>
      </c>
      <c r="B190" t="s">
        <v>18</v>
      </c>
      <c r="C190" s="3">
        <v>2749</v>
      </c>
      <c r="D190" t="s">
        <v>1</v>
      </c>
      <c r="E190" t="s">
        <v>6</v>
      </c>
      <c r="F190" t="s">
        <v>7</v>
      </c>
      <c r="G190" s="8">
        <f t="shared" si="9"/>
        <v>8</v>
      </c>
      <c r="H190" s="5">
        <f t="shared" si="12"/>
        <v>10</v>
      </c>
      <c r="I190" s="9" t="str">
        <f t="shared" si="10"/>
        <v>CHECKING</v>
      </c>
      <c r="J190" s="10" t="str">
        <f t="shared" si="11"/>
        <v>$2749.0</v>
      </c>
    </row>
    <row r="191" spans="1:10" x14ac:dyDescent="0.3">
      <c r="A191">
        <v>2012</v>
      </c>
      <c r="B191" t="s">
        <v>18</v>
      </c>
      <c r="C191" s="3">
        <v>75000</v>
      </c>
      <c r="D191" t="s">
        <v>2</v>
      </c>
      <c r="E191" t="s">
        <v>6</v>
      </c>
      <c r="F191" t="s">
        <v>8</v>
      </c>
      <c r="G191" s="8">
        <f t="shared" si="9"/>
        <v>2</v>
      </c>
      <c r="H191" s="5">
        <f t="shared" si="12"/>
        <v>7</v>
      </c>
      <c r="I191" s="9" t="str">
        <f t="shared" si="10"/>
        <v>CD</v>
      </c>
      <c r="J191" s="10" t="str">
        <f t="shared" si="11"/>
        <v>$75000.0</v>
      </c>
    </row>
    <row r="192" spans="1:10" x14ac:dyDescent="0.3">
      <c r="A192">
        <v>2012</v>
      </c>
      <c r="B192" t="s">
        <v>18</v>
      </c>
      <c r="C192" s="3">
        <v>13000</v>
      </c>
      <c r="D192" t="s">
        <v>2</v>
      </c>
      <c r="E192" t="s">
        <v>3</v>
      </c>
      <c r="F192" t="s">
        <v>9</v>
      </c>
      <c r="G192" s="8">
        <f t="shared" si="9"/>
        <v>2</v>
      </c>
      <c r="H192" s="5">
        <f t="shared" si="12"/>
        <v>9</v>
      </c>
      <c r="I192" s="9" t="str">
        <f t="shared" si="10"/>
        <v>CD</v>
      </c>
      <c r="J192" s="10" t="str">
        <f t="shared" si="11"/>
        <v>$13000.0</v>
      </c>
    </row>
    <row r="193" spans="1:10" x14ac:dyDescent="0.3">
      <c r="A193">
        <v>2012</v>
      </c>
      <c r="B193" t="s">
        <v>18</v>
      </c>
      <c r="C193" s="3">
        <v>3807</v>
      </c>
      <c r="D193" t="s">
        <v>1</v>
      </c>
      <c r="E193" t="s">
        <v>6</v>
      </c>
      <c r="F193" t="s">
        <v>9</v>
      </c>
      <c r="G193" s="8">
        <f t="shared" si="9"/>
        <v>8</v>
      </c>
      <c r="H193" s="5">
        <f t="shared" si="12"/>
        <v>9</v>
      </c>
      <c r="I193" s="9" t="str">
        <f t="shared" si="10"/>
        <v>CHECKING</v>
      </c>
      <c r="J193" s="10" t="str">
        <f t="shared" si="11"/>
        <v>$3807.0</v>
      </c>
    </row>
    <row r="194" spans="1:10" x14ac:dyDescent="0.3">
      <c r="A194">
        <v>2012</v>
      </c>
      <c r="B194" t="s">
        <v>18</v>
      </c>
      <c r="C194" s="3">
        <v>7342</v>
      </c>
      <c r="D194" t="s">
        <v>1</v>
      </c>
      <c r="E194" t="s">
        <v>6</v>
      </c>
      <c r="F194" t="s">
        <v>7</v>
      </c>
      <c r="G194" s="8">
        <f t="shared" si="9"/>
        <v>8</v>
      </c>
      <c r="H194" s="5">
        <f t="shared" si="12"/>
        <v>10</v>
      </c>
      <c r="I194" s="9" t="str">
        <f t="shared" si="10"/>
        <v>CHECKING</v>
      </c>
      <c r="J194" s="10" t="str">
        <f t="shared" si="11"/>
        <v>$7342.0</v>
      </c>
    </row>
    <row r="195" spans="1:10" x14ac:dyDescent="0.3">
      <c r="A195">
        <v>2012</v>
      </c>
      <c r="B195" t="s">
        <v>18</v>
      </c>
      <c r="C195" s="3">
        <v>133</v>
      </c>
      <c r="D195" t="s">
        <v>1</v>
      </c>
      <c r="E195" t="s">
        <v>6</v>
      </c>
      <c r="F195" t="s">
        <v>9</v>
      </c>
      <c r="G195" s="8">
        <f t="shared" ref="G195:G258" si="13">LEN(D195)</f>
        <v>8</v>
      </c>
      <c r="H195" s="5">
        <f t="shared" si="12"/>
        <v>9</v>
      </c>
      <c r="I195" s="9" t="str">
        <f t="shared" ref="I195:I258" si="14">UPPER(D195)</f>
        <v>CHECKING</v>
      </c>
      <c r="J195" s="10" t="str">
        <f t="shared" ref="J195:J258" si="15">TEXT(C195,"$.0")</f>
        <v>$133.0</v>
      </c>
    </row>
    <row r="196" spans="1:10" x14ac:dyDescent="0.3">
      <c r="A196">
        <v>2012</v>
      </c>
      <c r="B196" t="s">
        <v>18</v>
      </c>
      <c r="C196" s="3">
        <v>15208</v>
      </c>
      <c r="D196" t="s">
        <v>2</v>
      </c>
      <c r="E196" t="s">
        <v>6</v>
      </c>
      <c r="F196" t="s">
        <v>7</v>
      </c>
      <c r="G196" s="8">
        <f t="shared" si="13"/>
        <v>2</v>
      </c>
      <c r="H196" s="5">
        <f t="shared" si="12"/>
        <v>10</v>
      </c>
      <c r="I196" s="9" t="str">
        <f t="shared" si="14"/>
        <v>CD</v>
      </c>
      <c r="J196" s="10" t="str">
        <f t="shared" si="15"/>
        <v>$15208.0</v>
      </c>
    </row>
    <row r="197" spans="1:10" x14ac:dyDescent="0.3">
      <c r="A197">
        <v>2012</v>
      </c>
      <c r="B197" t="s">
        <v>18</v>
      </c>
      <c r="C197" s="3">
        <v>12455</v>
      </c>
      <c r="D197" t="s">
        <v>5</v>
      </c>
      <c r="E197" t="s">
        <v>3</v>
      </c>
      <c r="F197" t="s">
        <v>8</v>
      </c>
      <c r="G197" s="8">
        <f t="shared" si="13"/>
        <v>3</v>
      </c>
      <c r="H197" s="5">
        <f t="shared" si="12"/>
        <v>7</v>
      </c>
      <c r="I197" s="9" t="str">
        <f t="shared" si="14"/>
        <v>IRA</v>
      </c>
      <c r="J197" s="10" t="str">
        <f t="shared" si="15"/>
        <v>$12455.0</v>
      </c>
    </row>
    <row r="198" spans="1:10" x14ac:dyDescent="0.3">
      <c r="A198">
        <v>2012</v>
      </c>
      <c r="B198" t="s">
        <v>18</v>
      </c>
      <c r="C198" s="3">
        <v>200</v>
      </c>
      <c r="D198" t="s">
        <v>4</v>
      </c>
      <c r="E198" t="s">
        <v>6</v>
      </c>
      <c r="F198" t="s">
        <v>7</v>
      </c>
      <c r="G198" s="8">
        <f t="shared" si="13"/>
        <v>7</v>
      </c>
      <c r="H198" s="5">
        <f t="shared" si="12"/>
        <v>10</v>
      </c>
      <c r="I198" s="9" t="str">
        <f t="shared" si="14"/>
        <v>SAVINGS</v>
      </c>
      <c r="J198" s="10" t="str">
        <f t="shared" si="15"/>
        <v>$200.0</v>
      </c>
    </row>
    <row r="199" spans="1:10" x14ac:dyDescent="0.3">
      <c r="A199">
        <v>2012</v>
      </c>
      <c r="B199" t="s">
        <v>18</v>
      </c>
      <c r="C199" s="3">
        <v>6762</v>
      </c>
      <c r="D199" t="s">
        <v>4</v>
      </c>
      <c r="E199" t="s">
        <v>6</v>
      </c>
      <c r="F199" t="s">
        <v>7</v>
      </c>
      <c r="G199" s="8">
        <f t="shared" si="13"/>
        <v>7</v>
      </c>
      <c r="H199" s="5">
        <f t="shared" ref="H199:H262" si="16">LEN(F199)</f>
        <v>10</v>
      </c>
      <c r="I199" s="9" t="str">
        <f t="shared" si="14"/>
        <v>SAVINGS</v>
      </c>
      <c r="J199" s="10" t="str">
        <f t="shared" si="15"/>
        <v>$6762.0</v>
      </c>
    </row>
    <row r="200" spans="1:10" x14ac:dyDescent="0.3">
      <c r="A200">
        <v>2012</v>
      </c>
      <c r="B200" t="s">
        <v>18</v>
      </c>
      <c r="C200" s="3">
        <v>10000</v>
      </c>
      <c r="D200" t="s">
        <v>5</v>
      </c>
      <c r="E200" t="s">
        <v>3</v>
      </c>
      <c r="F200" t="s">
        <v>8</v>
      </c>
      <c r="G200" s="8">
        <f t="shared" si="13"/>
        <v>3</v>
      </c>
      <c r="H200" s="5">
        <f t="shared" si="16"/>
        <v>7</v>
      </c>
      <c r="I200" s="9" t="str">
        <f t="shared" si="14"/>
        <v>IRA</v>
      </c>
      <c r="J200" s="10" t="str">
        <f t="shared" si="15"/>
        <v>$10000.0</v>
      </c>
    </row>
    <row r="201" spans="1:10" x14ac:dyDescent="0.3">
      <c r="A201">
        <v>2012</v>
      </c>
      <c r="B201" t="s">
        <v>18</v>
      </c>
      <c r="C201" s="3">
        <v>600</v>
      </c>
      <c r="D201" t="s">
        <v>4</v>
      </c>
      <c r="E201" t="s">
        <v>6</v>
      </c>
      <c r="F201" t="s">
        <v>7</v>
      </c>
      <c r="G201" s="8">
        <f t="shared" si="13"/>
        <v>7</v>
      </c>
      <c r="H201" s="5">
        <f t="shared" si="16"/>
        <v>10</v>
      </c>
      <c r="I201" s="9" t="str">
        <f t="shared" si="14"/>
        <v>SAVINGS</v>
      </c>
      <c r="J201" s="10" t="str">
        <f t="shared" si="15"/>
        <v>$600.0</v>
      </c>
    </row>
    <row r="202" spans="1:10" x14ac:dyDescent="0.3">
      <c r="A202">
        <v>2012</v>
      </c>
      <c r="B202" t="s">
        <v>18</v>
      </c>
      <c r="C202" s="3">
        <v>50000</v>
      </c>
      <c r="D202" t="s">
        <v>2</v>
      </c>
      <c r="E202" t="s">
        <v>6</v>
      </c>
      <c r="F202" t="s">
        <v>8</v>
      </c>
      <c r="G202" s="8">
        <f t="shared" si="13"/>
        <v>2</v>
      </c>
      <c r="H202" s="5">
        <f t="shared" si="16"/>
        <v>7</v>
      </c>
      <c r="I202" s="9" t="str">
        <f t="shared" si="14"/>
        <v>CD</v>
      </c>
      <c r="J202" s="10" t="str">
        <f t="shared" si="15"/>
        <v>$50000.0</v>
      </c>
    </row>
    <row r="203" spans="1:10" x14ac:dyDescent="0.3">
      <c r="A203">
        <v>2012</v>
      </c>
      <c r="B203" t="s">
        <v>18</v>
      </c>
      <c r="C203" s="3">
        <v>100</v>
      </c>
      <c r="D203" t="s">
        <v>1</v>
      </c>
      <c r="E203" t="s">
        <v>6</v>
      </c>
      <c r="F203" t="s">
        <v>7</v>
      </c>
      <c r="G203" s="8">
        <f t="shared" si="13"/>
        <v>8</v>
      </c>
      <c r="H203" s="5">
        <f t="shared" si="16"/>
        <v>10</v>
      </c>
      <c r="I203" s="9" t="str">
        <f t="shared" si="14"/>
        <v>CHECKING</v>
      </c>
      <c r="J203" s="10" t="str">
        <f t="shared" si="15"/>
        <v>$100.0</v>
      </c>
    </row>
    <row r="204" spans="1:10" x14ac:dyDescent="0.3">
      <c r="A204">
        <v>2012</v>
      </c>
      <c r="B204" t="s">
        <v>18</v>
      </c>
      <c r="C204" s="3">
        <v>1000</v>
      </c>
      <c r="D204" t="s">
        <v>1</v>
      </c>
      <c r="E204" t="s">
        <v>6</v>
      </c>
      <c r="F204" t="s">
        <v>7</v>
      </c>
      <c r="G204" s="8">
        <f t="shared" si="13"/>
        <v>8</v>
      </c>
      <c r="H204" s="5">
        <f t="shared" si="16"/>
        <v>10</v>
      </c>
      <c r="I204" s="9" t="str">
        <f t="shared" si="14"/>
        <v>CHECKING</v>
      </c>
      <c r="J204" s="10" t="str">
        <f t="shared" si="15"/>
        <v>$1000.0</v>
      </c>
    </row>
    <row r="205" spans="1:10" x14ac:dyDescent="0.3">
      <c r="A205">
        <v>2012</v>
      </c>
      <c r="B205" t="s">
        <v>18</v>
      </c>
      <c r="C205" s="3">
        <v>6000</v>
      </c>
      <c r="D205" t="s">
        <v>1</v>
      </c>
      <c r="E205" t="s">
        <v>3</v>
      </c>
      <c r="F205" t="s">
        <v>9</v>
      </c>
      <c r="G205" s="8">
        <f t="shared" si="13"/>
        <v>8</v>
      </c>
      <c r="H205" s="5">
        <f t="shared" si="16"/>
        <v>9</v>
      </c>
      <c r="I205" s="9" t="str">
        <f t="shared" si="14"/>
        <v>CHECKING</v>
      </c>
      <c r="J205" s="10" t="str">
        <f t="shared" si="15"/>
        <v>$6000.0</v>
      </c>
    </row>
    <row r="206" spans="1:10" x14ac:dyDescent="0.3">
      <c r="A206">
        <v>2012</v>
      </c>
      <c r="B206" t="s">
        <v>18</v>
      </c>
      <c r="C206" s="3">
        <v>12505</v>
      </c>
      <c r="D206" t="s">
        <v>2</v>
      </c>
      <c r="E206" t="s">
        <v>6</v>
      </c>
      <c r="F206" t="s">
        <v>9</v>
      </c>
      <c r="G206" s="8">
        <f t="shared" si="13"/>
        <v>2</v>
      </c>
      <c r="H206" s="5">
        <f t="shared" si="16"/>
        <v>9</v>
      </c>
      <c r="I206" s="9" t="str">
        <f t="shared" si="14"/>
        <v>CD</v>
      </c>
      <c r="J206" s="10" t="str">
        <f t="shared" si="15"/>
        <v>$12505.0</v>
      </c>
    </row>
    <row r="207" spans="1:10" x14ac:dyDescent="0.3">
      <c r="A207">
        <v>2012</v>
      </c>
      <c r="B207" t="s">
        <v>18</v>
      </c>
      <c r="C207" s="3">
        <v>3434</v>
      </c>
      <c r="D207" t="s">
        <v>1</v>
      </c>
      <c r="E207" t="s">
        <v>6</v>
      </c>
      <c r="F207" t="s">
        <v>7</v>
      </c>
      <c r="G207" s="8">
        <f t="shared" si="13"/>
        <v>8</v>
      </c>
      <c r="H207" s="5">
        <f t="shared" si="16"/>
        <v>10</v>
      </c>
      <c r="I207" s="9" t="str">
        <f t="shared" si="14"/>
        <v>CHECKING</v>
      </c>
      <c r="J207" s="10" t="str">
        <f t="shared" si="15"/>
        <v>$3434.0</v>
      </c>
    </row>
    <row r="208" spans="1:10" x14ac:dyDescent="0.3">
      <c r="A208">
        <v>2012</v>
      </c>
      <c r="B208" t="s">
        <v>18</v>
      </c>
      <c r="C208" s="3">
        <v>5000</v>
      </c>
      <c r="D208" t="s">
        <v>4</v>
      </c>
      <c r="E208" t="s">
        <v>6</v>
      </c>
      <c r="F208" t="s">
        <v>9</v>
      </c>
      <c r="G208" s="8">
        <f t="shared" si="13"/>
        <v>7</v>
      </c>
      <c r="H208" s="5">
        <f t="shared" si="16"/>
        <v>9</v>
      </c>
      <c r="I208" s="9" t="str">
        <f t="shared" si="14"/>
        <v>SAVINGS</v>
      </c>
      <c r="J208" s="10" t="str">
        <f t="shared" si="15"/>
        <v>$5000.0</v>
      </c>
    </row>
    <row r="209" spans="1:10" x14ac:dyDescent="0.3">
      <c r="A209">
        <v>2012</v>
      </c>
      <c r="B209" t="s">
        <v>18</v>
      </c>
      <c r="C209" s="3">
        <v>4623</v>
      </c>
      <c r="D209" t="s">
        <v>4</v>
      </c>
      <c r="E209" t="s">
        <v>6</v>
      </c>
      <c r="F209" t="s">
        <v>8</v>
      </c>
      <c r="G209" s="8">
        <f t="shared" si="13"/>
        <v>7</v>
      </c>
      <c r="H209" s="5">
        <f t="shared" si="16"/>
        <v>7</v>
      </c>
      <c r="I209" s="9" t="str">
        <f t="shared" si="14"/>
        <v>SAVINGS</v>
      </c>
      <c r="J209" s="10" t="str">
        <f t="shared" si="15"/>
        <v>$4623.0</v>
      </c>
    </row>
    <row r="210" spans="1:10" x14ac:dyDescent="0.3">
      <c r="A210">
        <v>2012</v>
      </c>
      <c r="B210" t="s">
        <v>18</v>
      </c>
      <c r="C210" s="3">
        <v>5879</v>
      </c>
      <c r="D210" t="s">
        <v>1</v>
      </c>
      <c r="E210" t="s">
        <v>6</v>
      </c>
      <c r="F210" t="s">
        <v>7</v>
      </c>
      <c r="G210" s="8">
        <f t="shared" si="13"/>
        <v>8</v>
      </c>
      <c r="H210" s="5">
        <f t="shared" si="16"/>
        <v>10</v>
      </c>
      <c r="I210" s="9" t="str">
        <f t="shared" si="14"/>
        <v>CHECKING</v>
      </c>
      <c r="J210" s="10" t="str">
        <f t="shared" si="15"/>
        <v>$5879.0</v>
      </c>
    </row>
    <row r="211" spans="1:10" x14ac:dyDescent="0.3">
      <c r="A211">
        <v>2012</v>
      </c>
      <c r="B211" t="s">
        <v>18</v>
      </c>
      <c r="C211" s="3">
        <v>3171</v>
      </c>
      <c r="D211" t="s">
        <v>1</v>
      </c>
      <c r="E211" t="s">
        <v>6</v>
      </c>
      <c r="F211" t="s">
        <v>9</v>
      </c>
      <c r="G211" s="8">
        <f t="shared" si="13"/>
        <v>8</v>
      </c>
      <c r="H211" s="5">
        <f t="shared" si="16"/>
        <v>9</v>
      </c>
      <c r="I211" s="9" t="str">
        <f t="shared" si="14"/>
        <v>CHECKING</v>
      </c>
      <c r="J211" s="10" t="str">
        <f t="shared" si="15"/>
        <v>$3171.0</v>
      </c>
    </row>
    <row r="212" spans="1:10" x14ac:dyDescent="0.3">
      <c r="A212">
        <v>2012</v>
      </c>
      <c r="B212" t="s">
        <v>18</v>
      </c>
      <c r="C212" s="3">
        <v>4000</v>
      </c>
      <c r="D212" t="s">
        <v>4</v>
      </c>
      <c r="E212" t="s">
        <v>6</v>
      </c>
      <c r="F212" t="s">
        <v>7</v>
      </c>
      <c r="G212" s="8">
        <f t="shared" si="13"/>
        <v>7</v>
      </c>
      <c r="H212" s="5">
        <f t="shared" si="16"/>
        <v>10</v>
      </c>
      <c r="I212" s="9" t="str">
        <f t="shared" si="14"/>
        <v>SAVINGS</v>
      </c>
      <c r="J212" s="10" t="str">
        <f t="shared" si="15"/>
        <v>$4000.0</v>
      </c>
    </row>
    <row r="213" spans="1:10" x14ac:dyDescent="0.3">
      <c r="A213">
        <v>2012</v>
      </c>
      <c r="B213" t="s">
        <v>18</v>
      </c>
      <c r="C213" s="3">
        <v>2000</v>
      </c>
      <c r="D213" t="s">
        <v>5</v>
      </c>
      <c r="E213" t="s">
        <v>6</v>
      </c>
      <c r="F213" t="s">
        <v>9</v>
      </c>
      <c r="G213" s="8">
        <f t="shared" si="13"/>
        <v>3</v>
      </c>
      <c r="H213" s="5">
        <f t="shared" si="16"/>
        <v>9</v>
      </c>
      <c r="I213" s="9" t="str">
        <f t="shared" si="14"/>
        <v>IRA</v>
      </c>
      <c r="J213" s="10" t="str">
        <f t="shared" si="15"/>
        <v>$2000.0</v>
      </c>
    </row>
    <row r="214" spans="1:10" x14ac:dyDescent="0.3">
      <c r="A214">
        <v>2012</v>
      </c>
      <c r="B214" t="s">
        <v>18</v>
      </c>
      <c r="C214" s="3">
        <v>10373</v>
      </c>
      <c r="D214" t="s">
        <v>2</v>
      </c>
      <c r="E214" t="s">
        <v>6</v>
      </c>
      <c r="F214" t="s">
        <v>9</v>
      </c>
      <c r="G214" s="8">
        <f t="shared" si="13"/>
        <v>2</v>
      </c>
      <c r="H214" s="5">
        <f t="shared" si="16"/>
        <v>9</v>
      </c>
      <c r="I214" s="9" t="str">
        <f t="shared" si="14"/>
        <v>CD</v>
      </c>
      <c r="J214" s="10" t="str">
        <f t="shared" si="15"/>
        <v>$10373.0</v>
      </c>
    </row>
    <row r="215" spans="1:10" x14ac:dyDescent="0.3">
      <c r="A215">
        <v>2012</v>
      </c>
      <c r="B215" t="s">
        <v>18</v>
      </c>
      <c r="C215" s="3">
        <v>5000</v>
      </c>
      <c r="D215" t="s">
        <v>2</v>
      </c>
      <c r="E215" t="s">
        <v>3</v>
      </c>
      <c r="F215" t="s">
        <v>8</v>
      </c>
      <c r="G215" s="8">
        <f t="shared" si="13"/>
        <v>2</v>
      </c>
      <c r="H215" s="5">
        <f t="shared" si="16"/>
        <v>7</v>
      </c>
      <c r="I215" s="9" t="str">
        <f t="shared" si="14"/>
        <v>CD</v>
      </c>
      <c r="J215" s="10" t="str">
        <f t="shared" si="15"/>
        <v>$5000.0</v>
      </c>
    </row>
    <row r="216" spans="1:10" x14ac:dyDescent="0.3">
      <c r="A216">
        <v>2012</v>
      </c>
      <c r="B216" t="s">
        <v>18</v>
      </c>
      <c r="C216" s="3">
        <v>4000</v>
      </c>
      <c r="D216" t="s">
        <v>1</v>
      </c>
      <c r="E216" t="s">
        <v>3</v>
      </c>
      <c r="F216" t="s">
        <v>8</v>
      </c>
      <c r="G216" s="8">
        <f t="shared" si="13"/>
        <v>8</v>
      </c>
      <c r="H216" s="5">
        <f t="shared" si="16"/>
        <v>7</v>
      </c>
      <c r="I216" s="9" t="str">
        <f t="shared" si="14"/>
        <v>CHECKING</v>
      </c>
      <c r="J216" s="10" t="str">
        <f t="shared" si="15"/>
        <v>$4000.0</v>
      </c>
    </row>
    <row r="217" spans="1:10" x14ac:dyDescent="0.3">
      <c r="A217">
        <v>2012</v>
      </c>
      <c r="B217" t="s">
        <v>18</v>
      </c>
      <c r="C217" s="3">
        <v>13000</v>
      </c>
      <c r="D217" t="s">
        <v>2</v>
      </c>
      <c r="E217" t="s">
        <v>6</v>
      </c>
      <c r="F217" t="s">
        <v>7</v>
      </c>
      <c r="G217" s="8">
        <f t="shared" si="13"/>
        <v>2</v>
      </c>
      <c r="H217" s="5">
        <f t="shared" si="16"/>
        <v>10</v>
      </c>
      <c r="I217" s="9" t="str">
        <f t="shared" si="14"/>
        <v>CD</v>
      </c>
      <c r="J217" s="10" t="str">
        <f t="shared" si="15"/>
        <v>$13000.0</v>
      </c>
    </row>
    <row r="218" spans="1:10" x14ac:dyDescent="0.3">
      <c r="A218">
        <v>2012</v>
      </c>
      <c r="B218" t="s">
        <v>18</v>
      </c>
      <c r="C218" s="3">
        <v>200</v>
      </c>
      <c r="D218" t="s">
        <v>1</v>
      </c>
      <c r="E218" t="s">
        <v>6</v>
      </c>
      <c r="F218" t="s">
        <v>7</v>
      </c>
      <c r="G218" s="8">
        <f t="shared" si="13"/>
        <v>8</v>
      </c>
      <c r="H218" s="5">
        <f t="shared" si="16"/>
        <v>10</v>
      </c>
      <c r="I218" s="9" t="str">
        <f t="shared" si="14"/>
        <v>CHECKING</v>
      </c>
      <c r="J218" s="10" t="str">
        <f t="shared" si="15"/>
        <v>$200.0</v>
      </c>
    </row>
    <row r="219" spans="1:10" x14ac:dyDescent="0.3">
      <c r="A219">
        <v>2012</v>
      </c>
      <c r="B219" t="s">
        <v>18</v>
      </c>
      <c r="C219" s="3">
        <v>21000</v>
      </c>
      <c r="D219" t="s">
        <v>4</v>
      </c>
      <c r="E219" t="s">
        <v>6</v>
      </c>
      <c r="F219" t="s">
        <v>8</v>
      </c>
      <c r="G219" s="8">
        <f t="shared" si="13"/>
        <v>7</v>
      </c>
      <c r="H219" s="5">
        <f t="shared" si="16"/>
        <v>7</v>
      </c>
      <c r="I219" s="9" t="str">
        <f t="shared" si="14"/>
        <v>SAVINGS</v>
      </c>
      <c r="J219" s="10" t="str">
        <f t="shared" si="15"/>
        <v>$21000.0</v>
      </c>
    </row>
    <row r="220" spans="1:10" x14ac:dyDescent="0.3">
      <c r="A220">
        <v>2012</v>
      </c>
      <c r="B220" t="s">
        <v>18</v>
      </c>
      <c r="C220" s="3">
        <v>13519</v>
      </c>
      <c r="D220" t="s">
        <v>2</v>
      </c>
      <c r="E220" t="s">
        <v>6</v>
      </c>
      <c r="F220" t="s">
        <v>7</v>
      </c>
      <c r="G220" s="8">
        <f t="shared" si="13"/>
        <v>2</v>
      </c>
      <c r="H220" s="5">
        <f t="shared" si="16"/>
        <v>10</v>
      </c>
      <c r="I220" s="9" t="str">
        <f t="shared" si="14"/>
        <v>CD</v>
      </c>
      <c r="J220" s="10" t="str">
        <f t="shared" si="15"/>
        <v>$13519.0</v>
      </c>
    </row>
    <row r="221" spans="1:10" x14ac:dyDescent="0.3">
      <c r="A221">
        <v>2012</v>
      </c>
      <c r="B221" t="s">
        <v>18</v>
      </c>
      <c r="C221" s="3">
        <v>4000</v>
      </c>
      <c r="D221" t="s">
        <v>1</v>
      </c>
      <c r="E221" t="s">
        <v>6</v>
      </c>
      <c r="F221" t="s">
        <v>7</v>
      </c>
      <c r="G221" s="8">
        <f t="shared" si="13"/>
        <v>8</v>
      </c>
      <c r="H221" s="5">
        <f t="shared" si="16"/>
        <v>10</v>
      </c>
      <c r="I221" s="9" t="str">
        <f t="shared" si="14"/>
        <v>CHECKING</v>
      </c>
      <c r="J221" s="10" t="str">
        <f t="shared" si="15"/>
        <v>$4000.0</v>
      </c>
    </row>
    <row r="222" spans="1:10" x14ac:dyDescent="0.3">
      <c r="A222">
        <v>2012</v>
      </c>
      <c r="B222" t="s">
        <v>18</v>
      </c>
      <c r="C222" s="3">
        <v>100</v>
      </c>
      <c r="D222" t="s">
        <v>1</v>
      </c>
      <c r="E222" t="s">
        <v>6</v>
      </c>
      <c r="F222" t="s">
        <v>9</v>
      </c>
      <c r="G222" s="8">
        <f t="shared" si="13"/>
        <v>8</v>
      </c>
      <c r="H222" s="5">
        <f t="shared" si="16"/>
        <v>9</v>
      </c>
      <c r="I222" s="9" t="str">
        <f t="shared" si="14"/>
        <v>CHECKING</v>
      </c>
      <c r="J222" s="10" t="str">
        <f t="shared" si="15"/>
        <v>$100.0</v>
      </c>
    </row>
    <row r="223" spans="1:10" x14ac:dyDescent="0.3">
      <c r="A223">
        <v>2012</v>
      </c>
      <c r="B223" t="s">
        <v>18</v>
      </c>
      <c r="C223" s="3">
        <v>4000</v>
      </c>
      <c r="D223" t="s">
        <v>1</v>
      </c>
      <c r="E223" t="s">
        <v>6</v>
      </c>
      <c r="F223" t="s">
        <v>8</v>
      </c>
      <c r="G223" s="8">
        <f t="shared" si="13"/>
        <v>8</v>
      </c>
      <c r="H223" s="5">
        <f t="shared" si="16"/>
        <v>7</v>
      </c>
      <c r="I223" s="9" t="str">
        <f t="shared" si="14"/>
        <v>CHECKING</v>
      </c>
      <c r="J223" s="10" t="str">
        <f t="shared" si="15"/>
        <v>$4000.0</v>
      </c>
    </row>
    <row r="224" spans="1:10" x14ac:dyDescent="0.3">
      <c r="A224">
        <v>2012</v>
      </c>
      <c r="B224" t="s">
        <v>18</v>
      </c>
      <c r="C224" s="3">
        <v>8000</v>
      </c>
      <c r="D224" t="s">
        <v>4</v>
      </c>
      <c r="E224" t="s">
        <v>3</v>
      </c>
      <c r="F224" t="s">
        <v>7</v>
      </c>
      <c r="G224" s="8">
        <f t="shared" si="13"/>
        <v>7</v>
      </c>
      <c r="H224" s="5">
        <f t="shared" si="16"/>
        <v>10</v>
      </c>
      <c r="I224" s="9" t="str">
        <f t="shared" si="14"/>
        <v>SAVINGS</v>
      </c>
      <c r="J224" s="10" t="str">
        <f t="shared" si="15"/>
        <v>$8000.0</v>
      </c>
    </row>
    <row r="225" spans="1:10" x14ac:dyDescent="0.3">
      <c r="A225">
        <v>2012</v>
      </c>
      <c r="B225" t="s">
        <v>18</v>
      </c>
      <c r="C225" s="3">
        <v>12000</v>
      </c>
      <c r="D225" t="s">
        <v>2</v>
      </c>
      <c r="E225" t="s">
        <v>6</v>
      </c>
      <c r="F225" t="s">
        <v>8</v>
      </c>
      <c r="G225" s="8">
        <f t="shared" si="13"/>
        <v>2</v>
      </c>
      <c r="H225" s="5">
        <f t="shared" si="16"/>
        <v>7</v>
      </c>
      <c r="I225" s="9" t="str">
        <f t="shared" si="14"/>
        <v>CD</v>
      </c>
      <c r="J225" s="10" t="str">
        <f t="shared" si="15"/>
        <v>$12000.0</v>
      </c>
    </row>
    <row r="226" spans="1:10" x14ac:dyDescent="0.3">
      <c r="A226">
        <v>2012</v>
      </c>
      <c r="B226" t="s">
        <v>18</v>
      </c>
      <c r="C226" s="3">
        <v>6000</v>
      </c>
      <c r="D226" t="s">
        <v>4</v>
      </c>
      <c r="E226" t="s">
        <v>6</v>
      </c>
      <c r="F226" t="s">
        <v>7</v>
      </c>
      <c r="G226" s="8">
        <f t="shared" si="13"/>
        <v>7</v>
      </c>
      <c r="H226" s="5">
        <f t="shared" si="16"/>
        <v>10</v>
      </c>
      <c r="I226" s="9" t="str">
        <f t="shared" si="14"/>
        <v>SAVINGS</v>
      </c>
      <c r="J226" s="10" t="str">
        <f t="shared" si="15"/>
        <v>$6000.0</v>
      </c>
    </row>
    <row r="227" spans="1:10" x14ac:dyDescent="0.3">
      <c r="A227">
        <v>2012</v>
      </c>
      <c r="B227" t="s">
        <v>19</v>
      </c>
      <c r="C227" s="3">
        <v>500</v>
      </c>
      <c r="D227" t="s">
        <v>4</v>
      </c>
      <c r="E227" t="s">
        <v>6</v>
      </c>
      <c r="F227" t="s">
        <v>9</v>
      </c>
      <c r="G227" s="8">
        <f t="shared" si="13"/>
        <v>7</v>
      </c>
      <c r="H227" s="5">
        <f t="shared" si="16"/>
        <v>9</v>
      </c>
      <c r="I227" s="9" t="str">
        <f t="shared" si="14"/>
        <v>SAVINGS</v>
      </c>
      <c r="J227" s="10" t="str">
        <f t="shared" si="15"/>
        <v>$500.0</v>
      </c>
    </row>
    <row r="228" spans="1:10" x14ac:dyDescent="0.3">
      <c r="A228">
        <v>2012</v>
      </c>
      <c r="B228" t="s">
        <v>19</v>
      </c>
      <c r="C228" s="3">
        <v>240</v>
      </c>
      <c r="D228" t="s">
        <v>1</v>
      </c>
      <c r="E228" t="s">
        <v>6</v>
      </c>
      <c r="F228" t="s">
        <v>7</v>
      </c>
      <c r="G228" s="8">
        <f t="shared" si="13"/>
        <v>8</v>
      </c>
      <c r="H228" s="5">
        <f t="shared" si="16"/>
        <v>10</v>
      </c>
      <c r="I228" s="9" t="str">
        <f t="shared" si="14"/>
        <v>CHECKING</v>
      </c>
      <c r="J228" s="10" t="str">
        <f t="shared" si="15"/>
        <v>$240.0</v>
      </c>
    </row>
    <row r="229" spans="1:10" x14ac:dyDescent="0.3">
      <c r="A229">
        <v>2012</v>
      </c>
      <c r="B229" t="s">
        <v>19</v>
      </c>
      <c r="C229" s="3">
        <v>6000</v>
      </c>
      <c r="D229" t="s">
        <v>4</v>
      </c>
      <c r="E229" t="s">
        <v>6</v>
      </c>
      <c r="F229" t="s">
        <v>7</v>
      </c>
      <c r="G229" s="8">
        <f t="shared" si="13"/>
        <v>7</v>
      </c>
      <c r="H229" s="5">
        <f t="shared" si="16"/>
        <v>10</v>
      </c>
      <c r="I229" s="9" t="str">
        <f t="shared" si="14"/>
        <v>SAVINGS</v>
      </c>
      <c r="J229" s="10" t="str">
        <f t="shared" si="15"/>
        <v>$6000.0</v>
      </c>
    </row>
    <row r="230" spans="1:10" x14ac:dyDescent="0.3">
      <c r="A230">
        <v>2012</v>
      </c>
      <c r="B230" t="s">
        <v>19</v>
      </c>
      <c r="C230" s="3">
        <v>13636</v>
      </c>
      <c r="D230" t="s">
        <v>2</v>
      </c>
      <c r="E230" t="s">
        <v>6</v>
      </c>
      <c r="F230" t="s">
        <v>8</v>
      </c>
      <c r="G230" s="8">
        <f t="shared" si="13"/>
        <v>2</v>
      </c>
      <c r="H230" s="5">
        <f t="shared" si="16"/>
        <v>7</v>
      </c>
      <c r="I230" s="9" t="str">
        <f t="shared" si="14"/>
        <v>CD</v>
      </c>
      <c r="J230" s="10" t="str">
        <f t="shared" si="15"/>
        <v>$13636.0</v>
      </c>
    </row>
    <row r="231" spans="1:10" x14ac:dyDescent="0.3">
      <c r="A231">
        <v>2012</v>
      </c>
      <c r="B231" t="s">
        <v>19</v>
      </c>
      <c r="C231" s="3">
        <v>5000</v>
      </c>
      <c r="D231" t="s">
        <v>1</v>
      </c>
      <c r="E231" t="s">
        <v>6</v>
      </c>
      <c r="F231" t="s">
        <v>8</v>
      </c>
      <c r="G231" s="8">
        <f t="shared" si="13"/>
        <v>8</v>
      </c>
      <c r="H231" s="5">
        <f t="shared" si="16"/>
        <v>7</v>
      </c>
      <c r="I231" s="9" t="str">
        <f t="shared" si="14"/>
        <v>CHECKING</v>
      </c>
      <c r="J231" s="10" t="str">
        <f t="shared" si="15"/>
        <v>$5000.0</v>
      </c>
    </row>
    <row r="232" spans="1:10" x14ac:dyDescent="0.3">
      <c r="A232">
        <v>2012</v>
      </c>
      <c r="B232" t="s">
        <v>19</v>
      </c>
      <c r="C232" s="3">
        <v>7000</v>
      </c>
      <c r="D232" t="s">
        <v>5</v>
      </c>
      <c r="E232" t="s">
        <v>6</v>
      </c>
      <c r="F232" t="s">
        <v>8</v>
      </c>
      <c r="G232" s="8">
        <f t="shared" si="13"/>
        <v>3</v>
      </c>
      <c r="H232" s="5">
        <f t="shared" si="16"/>
        <v>7</v>
      </c>
      <c r="I232" s="9" t="str">
        <f t="shared" si="14"/>
        <v>IRA</v>
      </c>
      <c r="J232" s="10" t="str">
        <f t="shared" si="15"/>
        <v>$7000.0</v>
      </c>
    </row>
    <row r="233" spans="1:10" x14ac:dyDescent="0.3">
      <c r="A233">
        <v>2012</v>
      </c>
      <c r="B233" t="s">
        <v>19</v>
      </c>
      <c r="C233" s="3">
        <v>100</v>
      </c>
      <c r="D233" t="s">
        <v>1</v>
      </c>
      <c r="E233" t="s">
        <v>6</v>
      </c>
      <c r="F233" t="s">
        <v>7</v>
      </c>
      <c r="G233" s="8">
        <f t="shared" si="13"/>
        <v>8</v>
      </c>
      <c r="H233" s="5">
        <f t="shared" si="16"/>
        <v>10</v>
      </c>
      <c r="I233" s="9" t="str">
        <f t="shared" si="14"/>
        <v>CHECKING</v>
      </c>
      <c r="J233" s="10" t="str">
        <f t="shared" si="15"/>
        <v>$100.0</v>
      </c>
    </row>
    <row r="234" spans="1:10" x14ac:dyDescent="0.3">
      <c r="A234">
        <v>2012</v>
      </c>
      <c r="B234" t="s">
        <v>19</v>
      </c>
      <c r="C234" s="3">
        <v>13500</v>
      </c>
      <c r="D234" t="s">
        <v>2</v>
      </c>
      <c r="E234" t="s">
        <v>6</v>
      </c>
      <c r="F234" t="s">
        <v>8</v>
      </c>
      <c r="G234" s="8">
        <f t="shared" si="13"/>
        <v>2</v>
      </c>
      <c r="H234" s="5">
        <f t="shared" si="16"/>
        <v>7</v>
      </c>
      <c r="I234" s="9" t="str">
        <f t="shared" si="14"/>
        <v>CD</v>
      </c>
      <c r="J234" s="10" t="str">
        <f t="shared" si="15"/>
        <v>$13500.0</v>
      </c>
    </row>
    <row r="235" spans="1:10" x14ac:dyDescent="0.3">
      <c r="A235">
        <v>2012</v>
      </c>
      <c r="B235" t="s">
        <v>19</v>
      </c>
      <c r="C235" s="3">
        <v>500</v>
      </c>
      <c r="D235" t="s">
        <v>4</v>
      </c>
      <c r="E235" t="s">
        <v>6</v>
      </c>
      <c r="F235" t="s">
        <v>9</v>
      </c>
      <c r="G235" s="8">
        <f t="shared" si="13"/>
        <v>7</v>
      </c>
      <c r="H235" s="5">
        <f t="shared" si="16"/>
        <v>9</v>
      </c>
      <c r="I235" s="9" t="str">
        <f t="shared" si="14"/>
        <v>SAVINGS</v>
      </c>
      <c r="J235" s="10" t="str">
        <f t="shared" si="15"/>
        <v>$500.0</v>
      </c>
    </row>
    <row r="236" spans="1:10" x14ac:dyDescent="0.3">
      <c r="A236">
        <v>2012</v>
      </c>
      <c r="B236" t="s">
        <v>19</v>
      </c>
      <c r="C236" s="3">
        <v>5000</v>
      </c>
      <c r="D236" t="s">
        <v>4</v>
      </c>
      <c r="E236" t="s">
        <v>6</v>
      </c>
      <c r="F236" t="s">
        <v>8</v>
      </c>
      <c r="G236" s="8">
        <f t="shared" si="13"/>
        <v>7</v>
      </c>
      <c r="H236" s="5">
        <f t="shared" si="16"/>
        <v>7</v>
      </c>
      <c r="I236" s="9" t="str">
        <f t="shared" si="14"/>
        <v>SAVINGS</v>
      </c>
      <c r="J236" s="10" t="str">
        <f t="shared" si="15"/>
        <v>$5000.0</v>
      </c>
    </row>
    <row r="237" spans="1:10" x14ac:dyDescent="0.3">
      <c r="A237">
        <v>2012</v>
      </c>
      <c r="B237" t="s">
        <v>19</v>
      </c>
      <c r="C237" s="3">
        <v>2749</v>
      </c>
      <c r="D237" t="s">
        <v>1</v>
      </c>
      <c r="E237" t="s">
        <v>6</v>
      </c>
      <c r="F237" t="s">
        <v>7</v>
      </c>
      <c r="G237" s="8">
        <f t="shared" si="13"/>
        <v>8</v>
      </c>
      <c r="H237" s="5">
        <f t="shared" si="16"/>
        <v>10</v>
      </c>
      <c r="I237" s="9" t="str">
        <f t="shared" si="14"/>
        <v>CHECKING</v>
      </c>
      <c r="J237" s="10" t="str">
        <f t="shared" si="15"/>
        <v>$2749.0</v>
      </c>
    </row>
    <row r="238" spans="1:10" x14ac:dyDescent="0.3">
      <c r="A238">
        <v>2012</v>
      </c>
      <c r="B238" t="s">
        <v>19</v>
      </c>
      <c r="C238" s="3">
        <v>75000</v>
      </c>
      <c r="D238" t="s">
        <v>2</v>
      </c>
      <c r="E238" t="s">
        <v>6</v>
      </c>
      <c r="F238" t="s">
        <v>8</v>
      </c>
      <c r="G238" s="8">
        <f t="shared" si="13"/>
        <v>2</v>
      </c>
      <c r="H238" s="5">
        <f t="shared" si="16"/>
        <v>7</v>
      </c>
      <c r="I238" s="9" t="str">
        <f t="shared" si="14"/>
        <v>CD</v>
      </c>
      <c r="J238" s="10" t="str">
        <f t="shared" si="15"/>
        <v>$75000.0</v>
      </c>
    </row>
    <row r="239" spans="1:10" x14ac:dyDescent="0.3">
      <c r="A239">
        <v>2012</v>
      </c>
      <c r="B239" t="s">
        <v>19</v>
      </c>
      <c r="C239" s="3">
        <v>13903</v>
      </c>
      <c r="D239" t="s">
        <v>2</v>
      </c>
      <c r="E239" t="s">
        <v>6</v>
      </c>
      <c r="F239" t="s">
        <v>7</v>
      </c>
      <c r="G239" s="8">
        <f t="shared" si="13"/>
        <v>2</v>
      </c>
      <c r="H239" s="5">
        <f t="shared" si="16"/>
        <v>10</v>
      </c>
      <c r="I239" s="9" t="str">
        <f t="shared" si="14"/>
        <v>CD</v>
      </c>
      <c r="J239" s="10" t="str">
        <f t="shared" si="15"/>
        <v>$13903.0</v>
      </c>
    </row>
    <row r="240" spans="1:10" x14ac:dyDescent="0.3">
      <c r="A240">
        <v>2012</v>
      </c>
      <c r="B240" t="s">
        <v>19</v>
      </c>
      <c r="C240" s="3">
        <v>4000</v>
      </c>
      <c r="D240" t="s">
        <v>1</v>
      </c>
      <c r="E240" t="s">
        <v>6</v>
      </c>
      <c r="F240" t="s">
        <v>8</v>
      </c>
      <c r="G240" s="8">
        <f t="shared" si="13"/>
        <v>8</v>
      </c>
      <c r="H240" s="5">
        <f t="shared" si="16"/>
        <v>7</v>
      </c>
      <c r="I240" s="9" t="str">
        <f t="shared" si="14"/>
        <v>CHECKING</v>
      </c>
      <c r="J240" s="10" t="str">
        <f t="shared" si="15"/>
        <v>$4000.0</v>
      </c>
    </row>
    <row r="241" spans="1:10" x14ac:dyDescent="0.3">
      <c r="A241">
        <v>2012</v>
      </c>
      <c r="B241" t="s">
        <v>19</v>
      </c>
      <c r="C241" s="3">
        <v>15703</v>
      </c>
      <c r="D241" t="s">
        <v>2</v>
      </c>
      <c r="E241" t="s">
        <v>6</v>
      </c>
      <c r="F241" t="s">
        <v>7</v>
      </c>
      <c r="G241" s="8">
        <f t="shared" si="13"/>
        <v>2</v>
      </c>
      <c r="H241" s="5">
        <f t="shared" si="16"/>
        <v>10</v>
      </c>
      <c r="I241" s="9" t="str">
        <f t="shared" si="14"/>
        <v>CD</v>
      </c>
      <c r="J241" s="10" t="str">
        <f t="shared" si="15"/>
        <v>$15703.0</v>
      </c>
    </row>
    <row r="242" spans="1:10" x14ac:dyDescent="0.3">
      <c r="A242">
        <v>2012</v>
      </c>
      <c r="B242" t="s">
        <v>19</v>
      </c>
      <c r="C242" s="3">
        <v>4000</v>
      </c>
      <c r="D242" t="s">
        <v>1</v>
      </c>
      <c r="E242" t="s">
        <v>6</v>
      </c>
      <c r="F242" t="s">
        <v>9</v>
      </c>
      <c r="G242" s="8">
        <f t="shared" si="13"/>
        <v>8</v>
      </c>
      <c r="H242" s="5">
        <f t="shared" si="16"/>
        <v>9</v>
      </c>
      <c r="I242" s="9" t="str">
        <f t="shared" si="14"/>
        <v>CHECKING</v>
      </c>
      <c r="J242" s="10" t="str">
        <f t="shared" si="15"/>
        <v>$4000.0</v>
      </c>
    </row>
    <row r="243" spans="1:10" x14ac:dyDescent="0.3">
      <c r="A243">
        <v>2012</v>
      </c>
      <c r="B243" t="s">
        <v>19</v>
      </c>
      <c r="C243" s="3">
        <v>5000</v>
      </c>
      <c r="D243" t="s">
        <v>4</v>
      </c>
      <c r="E243" t="s">
        <v>6</v>
      </c>
      <c r="F243" t="s">
        <v>7</v>
      </c>
      <c r="G243" s="8">
        <f t="shared" si="13"/>
        <v>7</v>
      </c>
      <c r="H243" s="5">
        <f t="shared" si="16"/>
        <v>10</v>
      </c>
      <c r="I243" s="9" t="str">
        <f t="shared" si="14"/>
        <v>SAVINGS</v>
      </c>
      <c r="J243" s="10" t="str">
        <f t="shared" si="15"/>
        <v>$5000.0</v>
      </c>
    </row>
    <row r="244" spans="1:10" x14ac:dyDescent="0.3">
      <c r="A244">
        <v>2012</v>
      </c>
      <c r="B244" t="s">
        <v>19</v>
      </c>
      <c r="C244" s="3">
        <v>344</v>
      </c>
      <c r="D244" t="s">
        <v>1</v>
      </c>
      <c r="E244" t="s">
        <v>6</v>
      </c>
      <c r="F244" t="s">
        <v>9</v>
      </c>
      <c r="G244" s="8">
        <f t="shared" si="13"/>
        <v>8</v>
      </c>
      <c r="H244" s="5">
        <f t="shared" si="16"/>
        <v>9</v>
      </c>
      <c r="I244" s="9" t="str">
        <f t="shared" si="14"/>
        <v>CHECKING</v>
      </c>
      <c r="J244" s="10" t="str">
        <f t="shared" si="15"/>
        <v>$344.0</v>
      </c>
    </row>
    <row r="245" spans="1:10" x14ac:dyDescent="0.3">
      <c r="A245">
        <v>2012</v>
      </c>
      <c r="B245" t="s">
        <v>19</v>
      </c>
      <c r="C245" s="3">
        <v>4635</v>
      </c>
      <c r="D245" t="s">
        <v>1</v>
      </c>
      <c r="E245" t="s">
        <v>6</v>
      </c>
      <c r="F245" t="s">
        <v>7</v>
      </c>
      <c r="G245" s="8">
        <f t="shared" si="13"/>
        <v>8</v>
      </c>
      <c r="H245" s="5">
        <f t="shared" si="16"/>
        <v>10</v>
      </c>
      <c r="I245" s="9" t="str">
        <f t="shared" si="14"/>
        <v>CHECKING</v>
      </c>
      <c r="J245" s="10" t="str">
        <f t="shared" si="15"/>
        <v>$4635.0</v>
      </c>
    </row>
    <row r="246" spans="1:10" x14ac:dyDescent="0.3">
      <c r="A246">
        <v>2012</v>
      </c>
      <c r="B246" t="s">
        <v>19</v>
      </c>
      <c r="C246" s="3">
        <v>9000</v>
      </c>
      <c r="D246" t="s">
        <v>5</v>
      </c>
      <c r="E246" t="s">
        <v>6</v>
      </c>
      <c r="F246" t="s">
        <v>7</v>
      </c>
      <c r="G246" s="8">
        <f t="shared" si="13"/>
        <v>3</v>
      </c>
      <c r="H246" s="5">
        <f t="shared" si="16"/>
        <v>10</v>
      </c>
      <c r="I246" s="9" t="str">
        <f t="shared" si="14"/>
        <v>IRA</v>
      </c>
      <c r="J246" s="10" t="str">
        <f t="shared" si="15"/>
        <v>$9000.0</v>
      </c>
    </row>
    <row r="247" spans="1:10" x14ac:dyDescent="0.3">
      <c r="A247">
        <v>2012</v>
      </c>
      <c r="B247" t="s">
        <v>19</v>
      </c>
      <c r="C247" s="3">
        <v>4000</v>
      </c>
      <c r="D247" t="s">
        <v>1</v>
      </c>
      <c r="E247" t="s">
        <v>6</v>
      </c>
      <c r="F247" t="s">
        <v>7</v>
      </c>
      <c r="G247" s="8">
        <f t="shared" si="13"/>
        <v>8</v>
      </c>
      <c r="H247" s="5">
        <f t="shared" si="16"/>
        <v>10</v>
      </c>
      <c r="I247" s="9" t="str">
        <f t="shared" si="14"/>
        <v>CHECKING</v>
      </c>
      <c r="J247" s="10" t="str">
        <f t="shared" si="15"/>
        <v>$4000.0</v>
      </c>
    </row>
    <row r="248" spans="1:10" x14ac:dyDescent="0.3">
      <c r="A248">
        <v>2012</v>
      </c>
      <c r="B248" t="s">
        <v>19</v>
      </c>
      <c r="C248" s="3">
        <v>4000</v>
      </c>
      <c r="D248" t="s">
        <v>4</v>
      </c>
      <c r="E248" t="s">
        <v>6</v>
      </c>
      <c r="F248" t="s">
        <v>8</v>
      </c>
      <c r="G248" s="8">
        <f t="shared" si="13"/>
        <v>7</v>
      </c>
      <c r="H248" s="5">
        <f t="shared" si="16"/>
        <v>7</v>
      </c>
      <c r="I248" s="9" t="str">
        <f t="shared" si="14"/>
        <v>SAVINGS</v>
      </c>
      <c r="J248" s="10" t="str">
        <f t="shared" si="15"/>
        <v>$4000.0</v>
      </c>
    </row>
    <row r="249" spans="1:10" x14ac:dyDescent="0.3">
      <c r="A249">
        <v>2012</v>
      </c>
      <c r="B249" t="s">
        <v>19</v>
      </c>
      <c r="C249" s="3">
        <v>13000</v>
      </c>
      <c r="D249" t="s">
        <v>2</v>
      </c>
      <c r="E249" t="s">
        <v>6</v>
      </c>
      <c r="F249" t="s">
        <v>7</v>
      </c>
      <c r="G249" s="8">
        <f t="shared" si="13"/>
        <v>2</v>
      </c>
      <c r="H249" s="5">
        <f t="shared" si="16"/>
        <v>10</v>
      </c>
      <c r="I249" s="9" t="str">
        <f t="shared" si="14"/>
        <v>CD</v>
      </c>
      <c r="J249" s="10" t="str">
        <f t="shared" si="15"/>
        <v>$13000.0</v>
      </c>
    </row>
    <row r="250" spans="1:10" x14ac:dyDescent="0.3">
      <c r="A250">
        <v>2012</v>
      </c>
      <c r="B250" t="s">
        <v>19</v>
      </c>
      <c r="C250" s="3">
        <v>3000</v>
      </c>
      <c r="D250" t="s">
        <v>1</v>
      </c>
      <c r="E250" t="s">
        <v>6</v>
      </c>
      <c r="F250" t="s">
        <v>7</v>
      </c>
      <c r="G250" s="8">
        <f t="shared" si="13"/>
        <v>8</v>
      </c>
      <c r="H250" s="5">
        <f t="shared" si="16"/>
        <v>10</v>
      </c>
      <c r="I250" s="9" t="str">
        <f t="shared" si="14"/>
        <v>CHECKING</v>
      </c>
      <c r="J250" s="10" t="str">
        <f t="shared" si="15"/>
        <v>$3000.0</v>
      </c>
    </row>
    <row r="251" spans="1:10" x14ac:dyDescent="0.3">
      <c r="A251">
        <v>2012</v>
      </c>
      <c r="B251" t="s">
        <v>19</v>
      </c>
      <c r="C251" s="3">
        <v>2878</v>
      </c>
      <c r="D251" t="s">
        <v>4</v>
      </c>
      <c r="E251" t="s">
        <v>6</v>
      </c>
      <c r="F251" t="s">
        <v>8</v>
      </c>
      <c r="G251" s="8">
        <f t="shared" si="13"/>
        <v>7</v>
      </c>
      <c r="H251" s="5">
        <f t="shared" si="16"/>
        <v>7</v>
      </c>
      <c r="I251" s="9" t="str">
        <f t="shared" si="14"/>
        <v>SAVINGS</v>
      </c>
      <c r="J251" s="10" t="str">
        <f t="shared" si="15"/>
        <v>$2878.0</v>
      </c>
    </row>
    <row r="252" spans="1:10" x14ac:dyDescent="0.3">
      <c r="A252">
        <v>2012</v>
      </c>
      <c r="B252" t="s">
        <v>19</v>
      </c>
      <c r="C252" s="3">
        <v>13519</v>
      </c>
      <c r="D252" t="s">
        <v>2</v>
      </c>
      <c r="E252" t="s">
        <v>6</v>
      </c>
      <c r="F252" t="s">
        <v>7</v>
      </c>
      <c r="G252" s="8">
        <f t="shared" si="13"/>
        <v>2</v>
      </c>
      <c r="H252" s="5">
        <f t="shared" si="16"/>
        <v>10</v>
      </c>
      <c r="I252" s="9" t="str">
        <f t="shared" si="14"/>
        <v>CD</v>
      </c>
      <c r="J252" s="10" t="str">
        <f t="shared" si="15"/>
        <v>$13519.0</v>
      </c>
    </row>
    <row r="253" spans="1:10" x14ac:dyDescent="0.3">
      <c r="A253">
        <v>2012</v>
      </c>
      <c r="B253" t="s">
        <v>19</v>
      </c>
      <c r="C253" s="3">
        <v>4000</v>
      </c>
      <c r="D253" t="s">
        <v>1</v>
      </c>
      <c r="E253" t="s">
        <v>6</v>
      </c>
      <c r="F253" t="s">
        <v>7</v>
      </c>
      <c r="G253" s="8">
        <f t="shared" si="13"/>
        <v>8</v>
      </c>
      <c r="H253" s="5">
        <f t="shared" si="16"/>
        <v>10</v>
      </c>
      <c r="I253" s="9" t="str">
        <f t="shared" si="14"/>
        <v>CHECKING</v>
      </c>
      <c r="J253" s="10" t="str">
        <f t="shared" si="15"/>
        <v>$4000.0</v>
      </c>
    </row>
    <row r="254" spans="1:10" x14ac:dyDescent="0.3">
      <c r="A254">
        <v>2012</v>
      </c>
      <c r="B254" t="s">
        <v>19</v>
      </c>
      <c r="C254" s="3">
        <v>3075</v>
      </c>
      <c r="D254" t="s">
        <v>1</v>
      </c>
      <c r="E254" t="s">
        <v>6</v>
      </c>
      <c r="F254" t="s">
        <v>9</v>
      </c>
      <c r="G254" s="8">
        <f t="shared" si="13"/>
        <v>8</v>
      </c>
      <c r="H254" s="5">
        <f t="shared" si="16"/>
        <v>9</v>
      </c>
      <c r="I254" s="9" t="str">
        <f t="shared" si="14"/>
        <v>CHECKING</v>
      </c>
      <c r="J254" s="10" t="str">
        <f t="shared" si="15"/>
        <v>$3075.0</v>
      </c>
    </row>
    <row r="255" spans="1:10" x14ac:dyDescent="0.3">
      <c r="A255">
        <v>2012</v>
      </c>
      <c r="B255" t="s">
        <v>20</v>
      </c>
      <c r="C255" s="3">
        <v>4000</v>
      </c>
      <c r="D255" t="s">
        <v>1</v>
      </c>
      <c r="E255" t="s">
        <v>6</v>
      </c>
      <c r="F255" t="s">
        <v>8</v>
      </c>
      <c r="G255" s="8">
        <f t="shared" si="13"/>
        <v>8</v>
      </c>
      <c r="H255" s="5">
        <f t="shared" si="16"/>
        <v>7</v>
      </c>
      <c r="I255" s="9" t="str">
        <f t="shared" si="14"/>
        <v>CHECKING</v>
      </c>
      <c r="J255" s="10" t="str">
        <f t="shared" si="15"/>
        <v>$4000.0</v>
      </c>
    </row>
    <row r="256" spans="1:10" x14ac:dyDescent="0.3">
      <c r="A256">
        <v>2012</v>
      </c>
      <c r="B256" t="s">
        <v>20</v>
      </c>
      <c r="C256" s="3">
        <v>40599</v>
      </c>
      <c r="D256" t="s">
        <v>4</v>
      </c>
      <c r="E256" t="s">
        <v>6</v>
      </c>
      <c r="F256" t="s">
        <v>7</v>
      </c>
      <c r="G256" s="8">
        <f t="shared" si="13"/>
        <v>7</v>
      </c>
      <c r="H256" s="5">
        <f t="shared" si="16"/>
        <v>10</v>
      </c>
      <c r="I256" s="9" t="str">
        <f t="shared" si="14"/>
        <v>SAVINGS</v>
      </c>
      <c r="J256" s="10" t="str">
        <f t="shared" si="15"/>
        <v>$40599.0</v>
      </c>
    </row>
    <row r="257" spans="1:10" x14ac:dyDescent="0.3">
      <c r="A257">
        <v>2012</v>
      </c>
      <c r="B257" t="s">
        <v>20</v>
      </c>
      <c r="C257" s="3">
        <v>500</v>
      </c>
      <c r="D257" t="s">
        <v>4</v>
      </c>
      <c r="E257" t="s">
        <v>6</v>
      </c>
      <c r="F257" t="s">
        <v>9</v>
      </c>
      <c r="G257" s="8">
        <f t="shared" si="13"/>
        <v>7</v>
      </c>
      <c r="H257" s="5">
        <f t="shared" si="16"/>
        <v>9</v>
      </c>
      <c r="I257" s="9" t="str">
        <f t="shared" si="14"/>
        <v>SAVINGS</v>
      </c>
      <c r="J257" s="10" t="str">
        <f t="shared" si="15"/>
        <v>$500.0</v>
      </c>
    </row>
    <row r="258" spans="1:10" x14ac:dyDescent="0.3">
      <c r="A258">
        <v>2012</v>
      </c>
      <c r="B258" t="s">
        <v>20</v>
      </c>
      <c r="C258" s="3">
        <v>240</v>
      </c>
      <c r="D258" t="s">
        <v>1</v>
      </c>
      <c r="E258" t="s">
        <v>6</v>
      </c>
      <c r="F258" t="s">
        <v>7</v>
      </c>
      <c r="G258" s="8">
        <f t="shared" si="13"/>
        <v>8</v>
      </c>
      <c r="H258" s="5">
        <f t="shared" si="16"/>
        <v>10</v>
      </c>
      <c r="I258" s="9" t="str">
        <f t="shared" si="14"/>
        <v>CHECKING</v>
      </c>
      <c r="J258" s="10" t="str">
        <f t="shared" si="15"/>
        <v>$240.0</v>
      </c>
    </row>
    <row r="259" spans="1:10" x14ac:dyDescent="0.3">
      <c r="A259">
        <v>2012</v>
      </c>
      <c r="B259" t="s">
        <v>20</v>
      </c>
      <c r="C259" s="3">
        <v>2000</v>
      </c>
      <c r="D259" t="s">
        <v>2</v>
      </c>
      <c r="E259" t="s">
        <v>3</v>
      </c>
      <c r="F259" t="s">
        <v>7</v>
      </c>
      <c r="G259" s="8">
        <f t="shared" ref="G259:G322" si="17">LEN(D259)</f>
        <v>2</v>
      </c>
      <c r="H259" s="5">
        <f t="shared" si="16"/>
        <v>10</v>
      </c>
      <c r="I259" s="9" t="str">
        <f t="shared" ref="I259:I322" si="18">UPPER(D259)</f>
        <v>CD</v>
      </c>
      <c r="J259" s="10" t="str">
        <f t="shared" ref="J259:J322" si="19">TEXT(C259,"$.0")</f>
        <v>$2000.0</v>
      </c>
    </row>
    <row r="260" spans="1:10" x14ac:dyDescent="0.3">
      <c r="A260">
        <v>2012</v>
      </c>
      <c r="B260" t="s">
        <v>20</v>
      </c>
      <c r="C260" s="3">
        <v>3000</v>
      </c>
      <c r="D260" t="s">
        <v>1</v>
      </c>
      <c r="E260" t="s">
        <v>6</v>
      </c>
      <c r="F260" t="s">
        <v>7</v>
      </c>
      <c r="G260" s="8">
        <f t="shared" si="17"/>
        <v>8</v>
      </c>
      <c r="H260" s="5">
        <f t="shared" si="16"/>
        <v>10</v>
      </c>
      <c r="I260" s="9" t="str">
        <f t="shared" si="18"/>
        <v>CHECKING</v>
      </c>
      <c r="J260" s="10" t="str">
        <f t="shared" si="19"/>
        <v>$3000.0</v>
      </c>
    </row>
    <row r="261" spans="1:10" x14ac:dyDescent="0.3">
      <c r="A261">
        <v>2012</v>
      </c>
      <c r="B261" t="s">
        <v>20</v>
      </c>
      <c r="C261" s="3">
        <v>2749</v>
      </c>
      <c r="D261" t="s">
        <v>1</v>
      </c>
      <c r="E261" t="s">
        <v>6</v>
      </c>
      <c r="F261" t="s">
        <v>7</v>
      </c>
      <c r="G261" s="8">
        <f t="shared" si="17"/>
        <v>8</v>
      </c>
      <c r="H261" s="5">
        <f t="shared" si="16"/>
        <v>10</v>
      </c>
      <c r="I261" s="9" t="str">
        <f t="shared" si="18"/>
        <v>CHECKING</v>
      </c>
      <c r="J261" s="10" t="str">
        <f t="shared" si="19"/>
        <v>$2749.0</v>
      </c>
    </row>
    <row r="262" spans="1:10" x14ac:dyDescent="0.3">
      <c r="A262">
        <v>2012</v>
      </c>
      <c r="B262" t="s">
        <v>20</v>
      </c>
      <c r="C262" s="3">
        <v>75000</v>
      </c>
      <c r="D262" t="s">
        <v>2</v>
      </c>
      <c r="E262" t="s">
        <v>6</v>
      </c>
      <c r="F262" t="s">
        <v>8</v>
      </c>
      <c r="G262" s="8">
        <f t="shared" si="17"/>
        <v>2</v>
      </c>
      <c r="H262" s="5">
        <f t="shared" si="16"/>
        <v>7</v>
      </c>
      <c r="I262" s="9" t="str">
        <f t="shared" si="18"/>
        <v>CD</v>
      </c>
      <c r="J262" s="10" t="str">
        <f t="shared" si="19"/>
        <v>$75000.0</v>
      </c>
    </row>
    <row r="263" spans="1:10" x14ac:dyDescent="0.3">
      <c r="A263">
        <v>2012</v>
      </c>
      <c r="B263" t="s">
        <v>20</v>
      </c>
      <c r="C263" s="3">
        <v>13000</v>
      </c>
      <c r="D263" t="s">
        <v>2</v>
      </c>
      <c r="E263" t="s">
        <v>3</v>
      </c>
      <c r="F263" t="s">
        <v>9</v>
      </c>
      <c r="G263" s="8">
        <f t="shared" si="17"/>
        <v>2</v>
      </c>
      <c r="H263" s="5">
        <f t="shared" ref="H263:H326" si="20">LEN(F263)</f>
        <v>9</v>
      </c>
      <c r="I263" s="9" t="str">
        <f t="shared" si="18"/>
        <v>CD</v>
      </c>
      <c r="J263" s="10" t="str">
        <f t="shared" si="19"/>
        <v>$13000.0</v>
      </c>
    </row>
    <row r="264" spans="1:10" x14ac:dyDescent="0.3">
      <c r="A264">
        <v>2012</v>
      </c>
      <c r="B264" t="s">
        <v>20</v>
      </c>
      <c r="C264" s="3">
        <v>3807</v>
      </c>
      <c r="D264" t="s">
        <v>1</v>
      </c>
      <c r="E264" t="s">
        <v>6</v>
      </c>
      <c r="F264" t="s">
        <v>9</v>
      </c>
      <c r="G264" s="8">
        <f t="shared" si="17"/>
        <v>8</v>
      </c>
      <c r="H264" s="5">
        <f t="shared" si="20"/>
        <v>9</v>
      </c>
      <c r="I264" s="9" t="str">
        <f t="shared" si="18"/>
        <v>CHECKING</v>
      </c>
      <c r="J264" s="10" t="str">
        <f t="shared" si="19"/>
        <v>$3807.0</v>
      </c>
    </row>
    <row r="265" spans="1:10" x14ac:dyDescent="0.3">
      <c r="A265">
        <v>2012</v>
      </c>
      <c r="B265" t="s">
        <v>20</v>
      </c>
      <c r="C265" s="3">
        <v>7342</v>
      </c>
      <c r="D265" t="s">
        <v>1</v>
      </c>
      <c r="E265" t="s">
        <v>6</v>
      </c>
      <c r="F265" t="s">
        <v>7</v>
      </c>
      <c r="G265" s="8">
        <f t="shared" si="17"/>
        <v>8</v>
      </c>
      <c r="H265" s="5">
        <f t="shared" si="20"/>
        <v>10</v>
      </c>
      <c r="I265" s="9" t="str">
        <f t="shared" si="18"/>
        <v>CHECKING</v>
      </c>
      <c r="J265" s="10" t="str">
        <f t="shared" si="19"/>
        <v>$7342.0</v>
      </c>
    </row>
    <row r="266" spans="1:10" x14ac:dyDescent="0.3">
      <c r="A266">
        <v>2012</v>
      </c>
      <c r="B266" t="s">
        <v>20</v>
      </c>
      <c r="C266" s="3">
        <v>133</v>
      </c>
      <c r="D266" t="s">
        <v>1</v>
      </c>
      <c r="E266" t="s">
        <v>6</v>
      </c>
      <c r="F266" t="s">
        <v>9</v>
      </c>
      <c r="G266" s="8">
        <f t="shared" si="17"/>
        <v>8</v>
      </c>
      <c r="H266" s="5">
        <f t="shared" si="20"/>
        <v>9</v>
      </c>
      <c r="I266" s="9" t="str">
        <f t="shared" si="18"/>
        <v>CHECKING</v>
      </c>
      <c r="J266" s="10" t="str">
        <f t="shared" si="19"/>
        <v>$133.0</v>
      </c>
    </row>
    <row r="267" spans="1:10" x14ac:dyDescent="0.3">
      <c r="A267">
        <v>2012</v>
      </c>
      <c r="B267" t="s">
        <v>20</v>
      </c>
      <c r="C267" s="3">
        <v>15208</v>
      </c>
      <c r="D267" t="s">
        <v>2</v>
      </c>
      <c r="E267" t="s">
        <v>6</v>
      </c>
      <c r="F267" t="s">
        <v>7</v>
      </c>
      <c r="G267" s="8">
        <f t="shared" si="17"/>
        <v>2</v>
      </c>
      <c r="H267" s="5">
        <f t="shared" si="20"/>
        <v>10</v>
      </c>
      <c r="I267" s="9" t="str">
        <f t="shared" si="18"/>
        <v>CD</v>
      </c>
      <c r="J267" s="10" t="str">
        <f t="shared" si="19"/>
        <v>$15208.0</v>
      </c>
    </row>
    <row r="268" spans="1:10" x14ac:dyDescent="0.3">
      <c r="A268">
        <v>2012</v>
      </c>
      <c r="B268" t="s">
        <v>20</v>
      </c>
      <c r="C268" s="3">
        <v>12455</v>
      </c>
      <c r="D268" t="s">
        <v>5</v>
      </c>
      <c r="E268" t="s">
        <v>3</v>
      </c>
      <c r="F268" t="s">
        <v>8</v>
      </c>
      <c r="G268" s="8">
        <f t="shared" si="17"/>
        <v>3</v>
      </c>
      <c r="H268" s="5">
        <f t="shared" si="20"/>
        <v>7</v>
      </c>
      <c r="I268" s="9" t="str">
        <f t="shared" si="18"/>
        <v>IRA</v>
      </c>
      <c r="J268" s="10" t="str">
        <f t="shared" si="19"/>
        <v>$12455.0</v>
      </c>
    </row>
    <row r="269" spans="1:10" x14ac:dyDescent="0.3">
      <c r="A269">
        <v>2012</v>
      </c>
      <c r="B269" t="s">
        <v>20</v>
      </c>
      <c r="C269" s="3">
        <v>13900</v>
      </c>
      <c r="D269" t="s">
        <v>4</v>
      </c>
      <c r="E269" t="s">
        <v>6</v>
      </c>
      <c r="F269" t="s">
        <v>7</v>
      </c>
      <c r="G269" s="8">
        <f t="shared" si="17"/>
        <v>7</v>
      </c>
      <c r="H269" s="5">
        <f t="shared" si="20"/>
        <v>10</v>
      </c>
      <c r="I269" s="9" t="str">
        <f t="shared" si="18"/>
        <v>SAVINGS</v>
      </c>
      <c r="J269" s="10" t="str">
        <f t="shared" si="19"/>
        <v>$13900.0</v>
      </c>
    </row>
    <row r="270" spans="1:10" x14ac:dyDescent="0.3">
      <c r="A270">
        <v>2012</v>
      </c>
      <c r="B270" t="s">
        <v>20</v>
      </c>
      <c r="C270" s="3">
        <v>6762</v>
      </c>
      <c r="D270" t="s">
        <v>4</v>
      </c>
      <c r="E270" t="s">
        <v>6</v>
      </c>
      <c r="F270" t="s">
        <v>7</v>
      </c>
      <c r="G270" s="8">
        <f t="shared" si="17"/>
        <v>7</v>
      </c>
      <c r="H270" s="5">
        <f t="shared" si="20"/>
        <v>10</v>
      </c>
      <c r="I270" s="9" t="str">
        <f t="shared" si="18"/>
        <v>SAVINGS</v>
      </c>
      <c r="J270" s="10" t="str">
        <f t="shared" si="19"/>
        <v>$6762.0</v>
      </c>
    </row>
    <row r="271" spans="1:10" x14ac:dyDescent="0.3">
      <c r="A271">
        <v>2012</v>
      </c>
      <c r="B271" t="s">
        <v>20</v>
      </c>
      <c r="C271" s="3">
        <v>10000</v>
      </c>
      <c r="D271" t="s">
        <v>5</v>
      </c>
      <c r="E271" t="s">
        <v>3</v>
      </c>
      <c r="F271" t="s">
        <v>8</v>
      </c>
      <c r="G271" s="8">
        <f t="shared" si="17"/>
        <v>3</v>
      </c>
      <c r="H271" s="5">
        <f t="shared" si="20"/>
        <v>7</v>
      </c>
      <c r="I271" s="9" t="str">
        <f t="shared" si="18"/>
        <v>IRA</v>
      </c>
      <c r="J271" s="10" t="str">
        <f t="shared" si="19"/>
        <v>$10000.0</v>
      </c>
    </row>
    <row r="272" spans="1:10" x14ac:dyDescent="0.3">
      <c r="A272">
        <v>2012</v>
      </c>
      <c r="B272" t="s">
        <v>20</v>
      </c>
      <c r="C272" s="3">
        <v>600</v>
      </c>
      <c r="D272" t="s">
        <v>4</v>
      </c>
      <c r="E272" t="s">
        <v>6</v>
      </c>
      <c r="F272" t="s">
        <v>7</v>
      </c>
      <c r="G272" s="8">
        <f t="shared" si="17"/>
        <v>7</v>
      </c>
      <c r="H272" s="5">
        <f t="shared" si="20"/>
        <v>10</v>
      </c>
      <c r="I272" s="9" t="str">
        <f t="shared" si="18"/>
        <v>SAVINGS</v>
      </c>
      <c r="J272" s="10" t="str">
        <f t="shared" si="19"/>
        <v>$600.0</v>
      </c>
    </row>
    <row r="273" spans="1:10" x14ac:dyDescent="0.3">
      <c r="A273">
        <v>2012</v>
      </c>
      <c r="B273" t="s">
        <v>20</v>
      </c>
      <c r="C273" s="3">
        <v>344</v>
      </c>
      <c r="D273" t="s">
        <v>1</v>
      </c>
      <c r="E273" t="s">
        <v>6</v>
      </c>
      <c r="F273" t="s">
        <v>9</v>
      </c>
      <c r="G273" s="8">
        <f t="shared" si="17"/>
        <v>8</v>
      </c>
      <c r="H273" s="5">
        <f t="shared" si="20"/>
        <v>9</v>
      </c>
      <c r="I273" s="9" t="str">
        <f t="shared" si="18"/>
        <v>CHECKING</v>
      </c>
      <c r="J273" s="10" t="str">
        <f t="shared" si="19"/>
        <v>$344.0</v>
      </c>
    </row>
    <row r="274" spans="1:10" x14ac:dyDescent="0.3">
      <c r="A274">
        <v>2012</v>
      </c>
      <c r="B274" t="s">
        <v>20</v>
      </c>
      <c r="C274" s="3">
        <v>4635</v>
      </c>
      <c r="D274" t="s">
        <v>1</v>
      </c>
      <c r="E274" t="s">
        <v>6</v>
      </c>
      <c r="F274" t="s">
        <v>7</v>
      </c>
      <c r="G274" s="8">
        <f t="shared" si="17"/>
        <v>8</v>
      </c>
      <c r="H274" s="5">
        <f t="shared" si="20"/>
        <v>10</v>
      </c>
      <c r="I274" s="9" t="str">
        <f t="shared" si="18"/>
        <v>CHECKING</v>
      </c>
      <c r="J274" s="10" t="str">
        <f t="shared" si="19"/>
        <v>$4635.0</v>
      </c>
    </row>
    <row r="275" spans="1:10" x14ac:dyDescent="0.3">
      <c r="A275">
        <v>2012</v>
      </c>
      <c r="B275" t="s">
        <v>20</v>
      </c>
      <c r="C275" s="3">
        <v>9000</v>
      </c>
      <c r="D275" t="s">
        <v>5</v>
      </c>
      <c r="E275" t="s">
        <v>6</v>
      </c>
      <c r="F275" t="s">
        <v>7</v>
      </c>
      <c r="G275" s="8">
        <f t="shared" si="17"/>
        <v>3</v>
      </c>
      <c r="H275" s="5">
        <f t="shared" si="20"/>
        <v>10</v>
      </c>
      <c r="I275" s="9" t="str">
        <f t="shared" si="18"/>
        <v>IRA</v>
      </c>
      <c r="J275" s="10" t="str">
        <f t="shared" si="19"/>
        <v>$9000.0</v>
      </c>
    </row>
    <row r="276" spans="1:10" x14ac:dyDescent="0.3">
      <c r="A276">
        <v>2012</v>
      </c>
      <c r="B276" t="s">
        <v>20</v>
      </c>
      <c r="C276" s="3">
        <v>4000</v>
      </c>
      <c r="D276" t="s">
        <v>1</v>
      </c>
      <c r="E276" t="s">
        <v>6</v>
      </c>
      <c r="F276" t="s">
        <v>7</v>
      </c>
      <c r="G276" s="8">
        <f t="shared" si="17"/>
        <v>8</v>
      </c>
      <c r="H276" s="5">
        <f t="shared" si="20"/>
        <v>10</v>
      </c>
      <c r="I276" s="9" t="str">
        <f t="shared" si="18"/>
        <v>CHECKING</v>
      </c>
      <c r="J276" s="10" t="str">
        <f t="shared" si="19"/>
        <v>$4000.0</v>
      </c>
    </row>
    <row r="277" spans="1:10" x14ac:dyDescent="0.3">
      <c r="A277">
        <v>2012</v>
      </c>
      <c r="B277" t="s">
        <v>20</v>
      </c>
      <c r="C277" s="3">
        <v>4000</v>
      </c>
      <c r="D277" t="s">
        <v>4</v>
      </c>
      <c r="E277" t="s">
        <v>6</v>
      </c>
      <c r="F277" t="s">
        <v>8</v>
      </c>
      <c r="G277" s="8">
        <f t="shared" si="17"/>
        <v>7</v>
      </c>
      <c r="H277" s="5">
        <f t="shared" si="20"/>
        <v>7</v>
      </c>
      <c r="I277" s="9" t="str">
        <f t="shared" si="18"/>
        <v>SAVINGS</v>
      </c>
      <c r="J277" s="10" t="str">
        <f t="shared" si="19"/>
        <v>$4000.0</v>
      </c>
    </row>
    <row r="278" spans="1:10" x14ac:dyDescent="0.3">
      <c r="A278">
        <v>2012</v>
      </c>
      <c r="B278" t="s">
        <v>20</v>
      </c>
      <c r="C278" s="3">
        <v>13000</v>
      </c>
      <c r="D278" t="s">
        <v>2</v>
      </c>
      <c r="E278" t="s">
        <v>6</v>
      </c>
      <c r="F278" t="s">
        <v>7</v>
      </c>
      <c r="G278" s="8">
        <f t="shared" si="17"/>
        <v>2</v>
      </c>
      <c r="H278" s="5">
        <f t="shared" si="20"/>
        <v>10</v>
      </c>
      <c r="I278" s="9" t="str">
        <f t="shared" si="18"/>
        <v>CD</v>
      </c>
      <c r="J278" s="10" t="str">
        <f t="shared" si="19"/>
        <v>$13000.0</v>
      </c>
    </row>
    <row r="279" spans="1:10" x14ac:dyDescent="0.3">
      <c r="A279">
        <v>2012</v>
      </c>
      <c r="B279" t="s">
        <v>20</v>
      </c>
      <c r="C279" s="3">
        <v>3000</v>
      </c>
      <c r="D279" t="s">
        <v>1</v>
      </c>
      <c r="E279" t="s">
        <v>6</v>
      </c>
      <c r="F279" t="s">
        <v>7</v>
      </c>
      <c r="G279" s="8">
        <f t="shared" si="17"/>
        <v>8</v>
      </c>
      <c r="H279" s="5">
        <f t="shared" si="20"/>
        <v>10</v>
      </c>
      <c r="I279" s="9" t="str">
        <f t="shared" si="18"/>
        <v>CHECKING</v>
      </c>
      <c r="J279" s="10" t="str">
        <f t="shared" si="19"/>
        <v>$3000.0</v>
      </c>
    </row>
    <row r="280" spans="1:10" x14ac:dyDescent="0.3">
      <c r="A280">
        <v>2012</v>
      </c>
      <c r="B280" t="s">
        <v>21</v>
      </c>
      <c r="C280" s="3">
        <v>2878</v>
      </c>
      <c r="D280" t="s">
        <v>4</v>
      </c>
      <c r="E280" t="s">
        <v>6</v>
      </c>
      <c r="F280" t="s">
        <v>8</v>
      </c>
      <c r="G280" s="8">
        <f t="shared" si="17"/>
        <v>7</v>
      </c>
      <c r="H280" s="5">
        <f t="shared" si="20"/>
        <v>7</v>
      </c>
      <c r="I280" s="9" t="str">
        <f t="shared" si="18"/>
        <v>SAVINGS</v>
      </c>
      <c r="J280" s="10" t="str">
        <f t="shared" si="19"/>
        <v>$2878.0</v>
      </c>
    </row>
    <row r="281" spans="1:10" x14ac:dyDescent="0.3">
      <c r="A281">
        <v>2012</v>
      </c>
      <c r="B281" t="s">
        <v>21</v>
      </c>
      <c r="C281" s="3">
        <v>13519</v>
      </c>
      <c r="D281" t="s">
        <v>2</v>
      </c>
      <c r="E281" t="s">
        <v>6</v>
      </c>
      <c r="F281" t="s">
        <v>7</v>
      </c>
      <c r="G281" s="8">
        <f t="shared" si="17"/>
        <v>2</v>
      </c>
      <c r="H281" s="5">
        <f t="shared" si="20"/>
        <v>10</v>
      </c>
      <c r="I281" s="9" t="str">
        <f t="shared" si="18"/>
        <v>CD</v>
      </c>
      <c r="J281" s="10" t="str">
        <f t="shared" si="19"/>
        <v>$13519.0</v>
      </c>
    </row>
    <row r="282" spans="1:10" x14ac:dyDescent="0.3">
      <c r="A282">
        <v>2012</v>
      </c>
      <c r="B282" t="s">
        <v>21</v>
      </c>
      <c r="C282" s="3">
        <v>4000</v>
      </c>
      <c r="D282" t="s">
        <v>1</v>
      </c>
      <c r="E282" t="s">
        <v>6</v>
      </c>
      <c r="F282" t="s">
        <v>7</v>
      </c>
      <c r="G282" s="8">
        <f t="shared" si="17"/>
        <v>8</v>
      </c>
      <c r="H282" s="5">
        <f t="shared" si="20"/>
        <v>10</v>
      </c>
      <c r="I282" s="9" t="str">
        <f t="shared" si="18"/>
        <v>CHECKING</v>
      </c>
      <c r="J282" s="10" t="str">
        <f t="shared" si="19"/>
        <v>$4000.0</v>
      </c>
    </row>
    <row r="283" spans="1:10" x14ac:dyDescent="0.3">
      <c r="A283">
        <v>2012</v>
      </c>
      <c r="B283" t="s">
        <v>21</v>
      </c>
      <c r="C283" s="3">
        <v>3075</v>
      </c>
      <c r="D283" t="s">
        <v>1</v>
      </c>
      <c r="E283" t="s">
        <v>6</v>
      </c>
      <c r="F283" t="s">
        <v>9</v>
      </c>
      <c r="G283" s="8">
        <f t="shared" si="17"/>
        <v>8</v>
      </c>
      <c r="H283" s="5">
        <f t="shared" si="20"/>
        <v>9</v>
      </c>
      <c r="I283" s="9" t="str">
        <f t="shared" si="18"/>
        <v>CHECKING</v>
      </c>
      <c r="J283" s="10" t="str">
        <f t="shared" si="19"/>
        <v>$3075.0</v>
      </c>
    </row>
    <row r="284" spans="1:10" x14ac:dyDescent="0.3">
      <c r="A284">
        <v>2012</v>
      </c>
      <c r="B284" t="s">
        <v>21</v>
      </c>
      <c r="C284" s="3">
        <v>4000</v>
      </c>
      <c r="D284" t="s">
        <v>1</v>
      </c>
      <c r="E284" t="s">
        <v>6</v>
      </c>
      <c r="F284" t="s">
        <v>8</v>
      </c>
      <c r="G284" s="8">
        <f t="shared" si="17"/>
        <v>8</v>
      </c>
      <c r="H284" s="5">
        <f t="shared" si="20"/>
        <v>7</v>
      </c>
      <c r="I284" s="9" t="str">
        <f t="shared" si="18"/>
        <v>CHECKING</v>
      </c>
      <c r="J284" s="10" t="str">
        <f t="shared" si="19"/>
        <v>$4000.0</v>
      </c>
    </row>
    <row r="285" spans="1:10" x14ac:dyDescent="0.3">
      <c r="A285">
        <v>2012</v>
      </c>
      <c r="B285" t="s">
        <v>21</v>
      </c>
      <c r="C285" s="3">
        <v>2749</v>
      </c>
      <c r="D285" t="s">
        <v>1</v>
      </c>
      <c r="E285" t="s">
        <v>6</v>
      </c>
      <c r="F285" t="s">
        <v>7</v>
      </c>
      <c r="G285" s="8">
        <f t="shared" si="17"/>
        <v>8</v>
      </c>
      <c r="H285" s="5">
        <f t="shared" si="20"/>
        <v>10</v>
      </c>
      <c r="I285" s="9" t="str">
        <f t="shared" si="18"/>
        <v>CHECKING</v>
      </c>
      <c r="J285" s="10" t="str">
        <f t="shared" si="19"/>
        <v>$2749.0</v>
      </c>
    </row>
    <row r="286" spans="1:10" x14ac:dyDescent="0.3">
      <c r="A286">
        <v>2012</v>
      </c>
      <c r="B286" t="s">
        <v>21</v>
      </c>
      <c r="C286" s="3">
        <v>75000</v>
      </c>
      <c r="D286" t="s">
        <v>2</v>
      </c>
      <c r="E286" t="s">
        <v>6</v>
      </c>
      <c r="F286" t="s">
        <v>8</v>
      </c>
      <c r="G286" s="8">
        <f t="shared" si="17"/>
        <v>2</v>
      </c>
      <c r="H286" s="5">
        <f t="shared" si="20"/>
        <v>7</v>
      </c>
      <c r="I286" s="9" t="str">
        <f t="shared" si="18"/>
        <v>CD</v>
      </c>
      <c r="J286" s="10" t="str">
        <f t="shared" si="19"/>
        <v>$75000.0</v>
      </c>
    </row>
    <row r="287" spans="1:10" x14ac:dyDescent="0.3">
      <c r="A287">
        <v>2012</v>
      </c>
      <c r="B287" t="s">
        <v>21</v>
      </c>
      <c r="C287" s="3">
        <v>13000</v>
      </c>
      <c r="D287" t="s">
        <v>2</v>
      </c>
      <c r="E287" t="s">
        <v>3</v>
      </c>
      <c r="F287" t="s">
        <v>9</v>
      </c>
      <c r="G287" s="8">
        <f t="shared" si="17"/>
        <v>2</v>
      </c>
      <c r="H287" s="5">
        <f t="shared" si="20"/>
        <v>9</v>
      </c>
      <c r="I287" s="9" t="str">
        <f t="shared" si="18"/>
        <v>CD</v>
      </c>
      <c r="J287" s="10" t="str">
        <f t="shared" si="19"/>
        <v>$13000.0</v>
      </c>
    </row>
    <row r="288" spans="1:10" x14ac:dyDescent="0.3">
      <c r="A288">
        <v>2012</v>
      </c>
      <c r="B288" t="s">
        <v>21</v>
      </c>
      <c r="C288" s="3">
        <v>3807</v>
      </c>
      <c r="D288" t="s">
        <v>1</v>
      </c>
      <c r="E288" t="s">
        <v>6</v>
      </c>
      <c r="F288" t="s">
        <v>9</v>
      </c>
      <c r="G288" s="8">
        <f t="shared" si="17"/>
        <v>8</v>
      </c>
      <c r="H288" s="5">
        <f t="shared" si="20"/>
        <v>9</v>
      </c>
      <c r="I288" s="9" t="str">
        <f t="shared" si="18"/>
        <v>CHECKING</v>
      </c>
      <c r="J288" s="10" t="str">
        <f t="shared" si="19"/>
        <v>$3807.0</v>
      </c>
    </row>
    <row r="289" spans="1:10" x14ac:dyDescent="0.3">
      <c r="A289">
        <v>2012</v>
      </c>
      <c r="B289" t="s">
        <v>21</v>
      </c>
      <c r="C289" s="3">
        <v>7342</v>
      </c>
      <c r="D289" t="s">
        <v>1</v>
      </c>
      <c r="E289" t="s">
        <v>6</v>
      </c>
      <c r="F289" t="s">
        <v>7</v>
      </c>
      <c r="G289" s="8">
        <f t="shared" si="17"/>
        <v>8</v>
      </c>
      <c r="H289" s="5">
        <f t="shared" si="20"/>
        <v>10</v>
      </c>
      <c r="I289" s="9" t="str">
        <f t="shared" si="18"/>
        <v>CHECKING</v>
      </c>
      <c r="J289" s="10" t="str">
        <f t="shared" si="19"/>
        <v>$7342.0</v>
      </c>
    </row>
    <row r="290" spans="1:10" x14ac:dyDescent="0.3">
      <c r="A290">
        <v>2012</v>
      </c>
      <c r="B290" t="s">
        <v>21</v>
      </c>
      <c r="C290" s="3">
        <v>133</v>
      </c>
      <c r="D290" t="s">
        <v>1</v>
      </c>
      <c r="E290" t="s">
        <v>6</v>
      </c>
      <c r="F290" t="s">
        <v>9</v>
      </c>
      <c r="G290" s="8">
        <f t="shared" si="17"/>
        <v>8</v>
      </c>
      <c r="H290" s="5">
        <f t="shared" si="20"/>
        <v>9</v>
      </c>
      <c r="I290" s="9" t="str">
        <f t="shared" si="18"/>
        <v>CHECKING</v>
      </c>
      <c r="J290" s="10" t="str">
        <f t="shared" si="19"/>
        <v>$133.0</v>
      </c>
    </row>
    <row r="291" spans="1:10" x14ac:dyDescent="0.3">
      <c r="A291">
        <v>2012</v>
      </c>
      <c r="B291" t="s">
        <v>21</v>
      </c>
      <c r="C291" s="3">
        <v>15208</v>
      </c>
      <c r="D291" t="s">
        <v>2</v>
      </c>
      <c r="E291" t="s">
        <v>6</v>
      </c>
      <c r="F291" t="s">
        <v>7</v>
      </c>
      <c r="G291" s="8">
        <f t="shared" si="17"/>
        <v>2</v>
      </c>
      <c r="H291" s="5">
        <f t="shared" si="20"/>
        <v>10</v>
      </c>
      <c r="I291" s="9" t="str">
        <f t="shared" si="18"/>
        <v>CD</v>
      </c>
      <c r="J291" s="10" t="str">
        <f t="shared" si="19"/>
        <v>$15208.0</v>
      </c>
    </row>
    <row r="292" spans="1:10" x14ac:dyDescent="0.3">
      <c r="A292">
        <v>2012</v>
      </c>
      <c r="B292" t="s">
        <v>21</v>
      </c>
      <c r="C292" s="3">
        <v>12455</v>
      </c>
      <c r="D292" t="s">
        <v>2</v>
      </c>
      <c r="E292" t="s">
        <v>3</v>
      </c>
      <c r="F292" t="s">
        <v>8</v>
      </c>
      <c r="G292" s="8">
        <f t="shared" si="17"/>
        <v>2</v>
      </c>
      <c r="H292" s="5">
        <f t="shared" si="20"/>
        <v>7</v>
      </c>
      <c r="I292" s="9" t="str">
        <f t="shared" si="18"/>
        <v>CD</v>
      </c>
      <c r="J292" s="10" t="str">
        <f t="shared" si="19"/>
        <v>$12455.0</v>
      </c>
    </row>
    <row r="293" spans="1:10" x14ac:dyDescent="0.3">
      <c r="A293">
        <v>2012</v>
      </c>
      <c r="B293" t="s">
        <v>21</v>
      </c>
      <c r="C293" s="3">
        <v>200</v>
      </c>
      <c r="D293" t="s">
        <v>4</v>
      </c>
      <c r="E293" t="s">
        <v>6</v>
      </c>
      <c r="F293" t="s">
        <v>7</v>
      </c>
      <c r="G293" s="8">
        <f t="shared" si="17"/>
        <v>7</v>
      </c>
      <c r="H293" s="5">
        <f t="shared" si="20"/>
        <v>10</v>
      </c>
      <c r="I293" s="9" t="str">
        <f t="shared" si="18"/>
        <v>SAVINGS</v>
      </c>
      <c r="J293" s="10" t="str">
        <f t="shared" si="19"/>
        <v>$200.0</v>
      </c>
    </row>
    <row r="294" spans="1:10" x14ac:dyDescent="0.3">
      <c r="A294">
        <v>2012</v>
      </c>
      <c r="B294" t="s">
        <v>21</v>
      </c>
      <c r="C294" s="3">
        <v>30000</v>
      </c>
      <c r="D294" t="s">
        <v>4</v>
      </c>
      <c r="E294" t="s">
        <v>6</v>
      </c>
      <c r="F294" t="s">
        <v>7</v>
      </c>
      <c r="G294" s="8">
        <f t="shared" si="17"/>
        <v>7</v>
      </c>
      <c r="H294" s="5">
        <f t="shared" si="20"/>
        <v>10</v>
      </c>
      <c r="I294" s="9" t="str">
        <f t="shared" si="18"/>
        <v>SAVINGS</v>
      </c>
      <c r="J294" s="10" t="str">
        <f t="shared" si="19"/>
        <v>$30000.0</v>
      </c>
    </row>
    <row r="295" spans="1:10" x14ac:dyDescent="0.3">
      <c r="A295">
        <v>2012</v>
      </c>
      <c r="B295" t="s">
        <v>21</v>
      </c>
      <c r="C295" s="3">
        <v>2000</v>
      </c>
      <c r="D295" t="s">
        <v>5</v>
      </c>
      <c r="E295" t="s">
        <v>3</v>
      </c>
      <c r="F295" t="s">
        <v>8</v>
      </c>
      <c r="G295" s="8">
        <f t="shared" si="17"/>
        <v>3</v>
      </c>
      <c r="H295" s="5">
        <f t="shared" si="20"/>
        <v>7</v>
      </c>
      <c r="I295" s="9" t="str">
        <f t="shared" si="18"/>
        <v>IRA</v>
      </c>
      <c r="J295" s="10" t="str">
        <f t="shared" si="19"/>
        <v>$2000.0</v>
      </c>
    </row>
    <row r="296" spans="1:10" x14ac:dyDescent="0.3">
      <c r="A296">
        <v>2012</v>
      </c>
      <c r="B296" t="s">
        <v>21</v>
      </c>
      <c r="C296" s="3">
        <v>600</v>
      </c>
      <c r="D296" t="s">
        <v>4</v>
      </c>
      <c r="E296" t="s">
        <v>6</v>
      </c>
      <c r="F296" t="s">
        <v>7</v>
      </c>
      <c r="G296" s="8">
        <f t="shared" si="17"/>
        <v>7</v>
      </c>
      <c r="H296" s="5">
        <f t="shared" si="20"/>
        <v>10</v>
      </c>
      <c r="I296" s="9" t="str">
        <f t="shared" si="18"/>
        <v>SAVINGS</v>
      </c>
      <c r="J296" s="10" t="str">
        <f t="shared" si="19"/>
        <v>$600.0</v>
      </c>
    </row>
    <row r="297" spans="1:10" x14ac:dyDescent="0.3">
      <c r="A297">
        <v>2012</v>
      </c>
      <c r="B297" t="s">
        <v>21</v>
      </c>
      <c r="C297" s="3">
        <v>12500</v>
      </c>
      <c r="D297" t="s">
        <v>2</v>
      </c>
      <c r="E297" t="s">
        <v>6</v>
      </c>
      <c r="F297" t="s">
        <v>8</v>
      </c>
      <c r="G297" s="8">
        <f t="shared" si="17"/>
        <v>2</v>
      </c>
      <c r="H297" s="5">
        <f t="shared" si="20"/>
        <v>7</v>
      </c>
      <c r="I297" s="9" t="str">
        <f t="shared" si="18"/>
        <v>CD</v>
      </c>
      <c r="J297" s="10" t="str">
        <f t="shared" si="19"/>
        <v>$12500.0</v>
      </c>
    </row>
    <row r="298" spans="1:10" x14ac:dyDescent="0.3">
      <c r="A298">
        <v>2012</v>
      </c>
      <c r="B298" t="s">
        <v>21</v>
      </c>
      <c r="C298" s="3">
        <v>100</v>
      </c>
      <c r="D298" t="s">
        <v>1</v>
      </c>
      <c r="E298" t="s">
        <v>6</v>
      </c>
      <c r="F298" t="s">
        <v>7</v>
      </c>
      <c r="G298" s="8">
        <f t="shared" si="17"/>
        <v>8</v>
      </c>
      <c r="H298" s="5">
        <f t="shared" si="20"/>
        <v>10</v>
      </c>
      <c r="I298" s="9" t="str">
        <f t="shared" si="18"/>
        <v>CHECKING</v>
      </c>
      <c r="J298" s="10" t="str">
        <f t="shared" si="19"/>
        <v>$100.0</v>
      </c>
    </row>
    <row r="299" spans="1:10" x14ac:dyDescent="0.3">
      <c r="A299">
        <v>2012</v>
      </c>
      <c r="B299" t="s">
        <v>21</v>
      </c>
      <c r="C299" s="3">
        <v>1000</v>
      </c>
      <c r="D299" t="s">
        <v>1</v>
      </c>
      <c r="E299" t="s">
        <v>6</v>
      </c>
      <c r="F299" t="s">
        <v>7</v>
      </c>
      <c r="G299" s="8">
        <f t="shared" si="17"/>
        <v>8</v>
      </c>
      <c r="H299" s="5">
        <f t="shared" si="20"/>
        <v>10</v>
      </c>
      <c r="I299" s="9" t="str">
        <f t="shared" si="18"/>
        <v>CHECKING</v>
      </c>
      <c r="J299" s="10" t="str">
        <f t="shared" si="19"/>
        <v>$1000.0</v>
      </c>
    </row>
    <row r="300" spans="1:10" x14ac:dyDescent="0.3">
      <c r="A300">
        <v>2012</v>
      </c>
      <c r="B300" t="s">
        <v>21</v>
      </c>
      <c r="C300" s="3">
        <v>6000</v>
      </c>
      <c r="D300" t="s">
        <v>1</v>
      </c>
      <c r="E300" t="s">
        <v>3</v>
      </c>
      <c r="F300" t="s">
        <v>9</v>
      </c>
      <c r="G300" s="8">
        <f t="shared" si="17"/>
        <v>8</v>
      </c>
      <c r="H300" s="5">
        <f t="shared" si="20"/>
        <v>9</v>
      </c>
      <c r="I300" s="9" t="str">
        <f t="shared" si="18"/>
        <v>CHECKING</v>
      </c>
      <c r="J300" s="10" t="str">
        <f t="shared" si="19"/>
        <v>$6000.0</v>
      </c>
    </row>
    <row r="301" spans="1:10" x14ac:dyDescent="0.3">
      <c r="A301">
        <v>2012</v>
      </c>
      <c r="B301" t="s">
        <v>21</v>
      </c>
      <c r="C301" s="3">
        <v>12505</v>
      </c>
      <c r="D301" t="s">
        <v>2</v>
      </c>
      <c r="E301" t="s">
        <v>6</v>
      </c>
      <c r="F301" t="s">
        <v>9</v>
      </c>
      <c r="G301" s="8">
        <f t="shared" si="17"/>
        <v>2</v>
      </c>
      <c r="H301" s="5">
        <f t="shared" si="20"/>
        <v>9</v>
      </c>
      <c r="I301" s="9" t="str">
        <f t="shared" si="18"/>
        <v>CD</v>
      </c>
      <c r="J301" s="10" t="str">
        <f t="shared" si="19"/>
        <v>$12505.0</v>
      </c>
    </row>
    <row r="302" spans="1:10" x14ac:dyDescent="0.3">
      <c r="A302">
        <v>2012</v>
      </c>
      <c r="B302" t="s">
        <v>21</v>
      </c>
      <c r="C302" s="3">
        <v>15208</v>
      </c>
      <c r="D302" t="s">
        <v>2</v>
      </c>
      <c r="E302" t="s">
        <v>6</v>
      </c>
      <c r="F302" t="s">
        <v>7</v>
      </c>
      <c r="G302" s="8">
        <f t="shared" si="17"/>
        <v>2</v>
      </c>
      <c r="H302" s="5">
        <f t="shared" si="20"/>
        <v>10</v>
      </c>
      <c r="I302" s="9" t="str">
        <f t="shared" si="18"/>
        <v>CD</v>
      </c>
      <c r="J302" s="10" t="str">
        <f t="shared" si="19"/>
        <v>$15208.0</v>
      </c>
    </row>
    <row r="303" spans="1:10" x14ac:dyDescent="0.3">
      <c r="A303">
        <v>2012</v>
      </c>
      <c r="B303" t="s">
        <v>21</v>
      </c>
      <c r="C303" s="3">
        <v>12455</v>
      </c>
      <c r="D303" t="s">
        <v>5</v>
      </c>
      <c r="E303" t="s">
        <v>3</v>
      </c>
      <c r="F303" t="s">
        <v>8</v>
      </c>
      <c r="G303" s="8">
        <f t="shared" si="17"/>
        <v>3</v>
      </c>
      <c r="H303" s="5">
        <f t="shared" si="20"/>
        <v>7</v>
      </c>
      <c r="I303" s="9" t="str">
        <f t="shared" si="18"/>
        <v>IRA</v>
      </c>
      <c r="J303" s="10" t="str">
        <f t="shared" si="19"/>
        <v>$12455.0</v>
      </c>
    </row>
    <row r="304" spans="1:10" x14ac:dyDescent="0.3">
      <c r="A304">
        <v>2012</v>
      </c>
      <c r="B304" t="s">
        <v>21</v>
      </c>
      <c r="C304" s="3">
        <v>32000</v>
      </c>
      <c r="D304" t="s">
        <v>4</v>
      </c>
      <c r="E304" t="s">
        <v>6</v>
      </c>
      <c r="F304" t="s">
        <v>7</v>
      </c>
      <c r="G304" s="8">
        <f t="shared" si="17"/>
        <v>7</v>
      </c>
      <c r="H304" s="5">
        <f t="shared" si="20"/>
        <v>10</v>
      </c>
      <c r="I304" s="9" t="str">
        <f t="shared" si="18"/>
        <v>SAVINGS</v>
      </c>
      <c r="J304" s="10" t="str">
        <f t="shared" si="19"/>
        <v>$32000.0</v>
      </c>
    </row>
    <row r="305" spans="1:10" x14ac:dyDescent="0.3">
      <c r="A305">
        <v>2012</v>
      </c>
      <c r="B305" t="s">
        <v>21</v>
      </c>
      <c r="C305" s="3">
        <v>6762</v>
      </c>
      <c r="D305" t="s">
        <v>4</v>
      </c>
      <c r="E305" t="s">
        <v>6</v>
      </c>
      <c r="F305" t="s">
        <v>7</v>
      </c>
      <c r="G305" s="8">
        <f t="shared" si="17"/>
        <v>7</v>
      </c>
      <c r="H305" s="5">
        <f t="shared" si="20"/>
        <v>10</v>
      </c>
      <c r="I305" s="9" t="str">
        <f t="shared" si="18"/>
        <v>SAVINGS</v>
      </c>
      <c r="J305" s="10" t="str">
        <f t="shared" si="19"/>
        <v>$6762.0</v>
      </c>
    </row>
    <row r="306" spans="1:10" x14ac:dyDescent="0.3">
      <c r="A306">
        <v>2012</v>
      </c>
      <c r="B306" t="s">
        <v>21</v>
      </c>
      <c r="C306" s="3">
        <v>10000</v>
      </c>
      <c r="D306" t="s">
        <v>5</v>
      </c>
      <c r="E306" t="s">
        <v>3</v>
      </c>
      <c r="F306" t="s">
        <v>8</v>
      </c>
      <c r="G306" s="8">
        <f t="shared" si="17"/>
        <v>3</v>
      </c>
      <c r="H306" s="5">
        <f t="shared" si="20"/>
        <v>7</v>
      </c>
      <c r="I306" s="9" t="str">
        <f t="shared" si="18"/>
        <v>IRA</v>
      </c>
      <c r="J306" s="10" t="str">
        <f t="shared" si="19"/>
        <v>$10000.0</v>
      </c>
    </row>
    <row r="307" spans="1:10" x14ac:dyDescent="0.3">
      <c r="A307">
        <v>2012</v>
      </c>
      <c r="B307" t="s">
        <v>21</v>
      </c>
      <c r="C307" s="3">
        <v>600</v>
      </c>
      <c r="D307" t="s">
        <v>4</v>
      </c>
      <c r="E307" t="s">
        <v>6</v>
      </c>
      <c r="F307" t="s">
        <v>7</v>
      </c>
      <c r="G307" s="8">
        <f t="shared" si="17"/>
        <v>7</v>
      </c>
      <c r="H307" s="5">
        <f t="shared" si="20"/>
        <v>10</v>
      </c>
      <c r="I307" s="9" t="str">
        <f t="shared" si="18"/>
        <v>SAVINGS</v>
      </c>
      <c r="J307" s="10" t="str">
        <f t="shared" si="19"/>
        <v>$600.0</v>
      </c>
    </row>
    <row r="308" spans="1:10" x14ac:dyDescent="0.3">
      <c r="A308">
        <v>2012</v>
      </c>
      <c r="B308" t="s">
        <v>21</v>
      </c>
      <c r="C308" s="3">
        <v>50000</v>
      </c>
      <c r="D308" t="s">
        <v>2</v>
      </c>
      <c r="E308" t="s">
        <v>6</v>
      </c>
      <c r="F308" t="s">
        <v>8</v>
      </c>
      <c r="G308" s="8">
        <f t="shared" si="17"/>
        <v>2</v>
      </c>
      <c r="H308" s="5">
        <f t="shared" si="20"/>
        <v>7</v>
      </c>
      <c r="I308" s="9" t="str">
        <f t="shared" si="18"/>
        <v>CD</v>
      </c>
      <c r="J308" s="10" t="str">
        <f t="shared" si="19"/>
        <v>$50000.0</v>
      </c>
    </row>
    <row r="309" spans="1:10" x14ac:dyDescent="0.3">
      <c r="A309">
        <v>2012</v>
      </c>
      <c r="B309" t="s">
        <v>21</v>
      </c>
      <c r="C309" s="3">
        <v>100</v>
      </c>
      <c r="D309" t="s">
        <v>1</v>
      </c>
      <c r="E309" t="s">
        <v>6</v>
      </c>
      <c r="F309" t="s">
        <v>7</v>
      </c>
      <c r="G309" s="8">
        <f t="shared" si="17"/>
        <v>8</v>
      </c>
      <c r="H309" s="5">
        <f t="shared" si="20"/>
        <v>10</v>
      </c>
      <c r="I309" s="9" t="str">
        <f t="shared" si="18"/>
        <v>CHECKING</v>
      </c>
      <c r="J309" s="10" t="str">
        <f t="shared" si="19"/>
        <v>$100.0</v>
      </c>
    </row>
    <row r="310" spans="1:10" x14ac:dyDescent="0.3">
      <c r="A310">
        <v>2012</v>
      </c>
      <c r="B310" t="s">
        <v>21</v>
      </c>
      <c r="C310" s="3">
        <v>1000</v>
      </c>
      <c r="D310" t="s">
        <v>1</v>
      </c>
      <c r="E310" t="s">
        <v>6</v>
      </c>
      <c r="F310" t="s">
        <v>7</v>
      </c>
      <c r="G310" s="8">
        <f t="shared" si="17"/>
        <v>8</v>
      </c>
      <c r="H310" s="5">
        <f t="shared" si="20"/>
        <v>10</v>
      </c>
      <c r="I310" s="9" t="str">
        <f t="shared" si="18"/>
        <v>CHECKING</v>
      </c>
      <c r="J310" s="10" t="str">
        <f t="shared" si="19"/>
        <v>$1000.0</v>
      </c>
    </row>
    <row r="311" spans="1:10" x14ac:dyDescent="0.3">
      <c r="A311">
        <v>2012</v>
      </c>
      <c r="B311" t="s">
        <v>21</v>
      </c>
      <c r="C311" s="3">
        <v>6000</v>
      </c>
      <c r="D311" t="s">
        <v>1</v>
      </c>
      <c r="E311" t="s">
        <v>3</v>
      </c>
      <c r="F311" t="s">
        <v>9</v>
      </c>
      <c r="G311" s="8">
        <f t="shared" si="17"/>
        <v>8</v>
      </c>
      <c r="H311" s="5">
        <f t="shared" si="20"/>
        <v>9</v>
      </c>
      <c r="I311" s="9" t="str">
        <f t="shared" si="18"/>
        <v>CHECKING</v>
      </c>
      <c r="J311" s="10" t="str">
        <f t="shared" si="19"/>
        <v>$6000.0</v>
      </c>
    </row>
    <row r="312" spans="1:10" x14ac:dyDescent="0.3">
      <c r="A312">
        <v>2012</v>
      </c>
      <c r="B312" t="s">
        <v>21</v>
      </c>
      <c r="C312" s="3">
        <v>12505</v>
      </c>
      <c r="D312" t="s">
        <v>2</v>
      </c>
      <c r="E312" t="s">
        <v>6</v>
      </c>
      <c r="F312" t="s">
        <v>9</v>
      </c>
      <c r="G312" s="8">
        <f t="shared" si="17"/>
        <v>2</v>
      </c>
      <c r="H312" s="5">
        <f t="shared" si="20"/>
        <v>9</v>
      </c>
      <c r="I312" s="9" t="str">
        <f t="shared" si="18"/>
        <v>CD</v>
      </c>
      <c r="J312" s="10" t="str">
        <f t="shared" si="19"/>
        <v>$12505.0</v>
      </c>
    </row>
    <row r="313" spans="1:10" x14ac:dyDescent="0.3">
      <c r="A313">
        <v>2012</v>
      </c>
      <c r="B313" t="s">
        <v>21</v>
      </c>
      <c r="C313" s="3">
        <v>3434</v>
      </c>
      <c r="D313" t="s">
        <v>1</v>
      </c>
      <c r="E313" t="s">
        <v>6</v>
      </c>
      <c r="F313" t="s">
        <v>7</v>
      </c>
      <c r="G313" s="8">
        <f t="shared" si="17"/>
        <v>8</v>
      </c>
      <c r="H313" s="5">
        <f t="shared" si="20"/>
        <v>10</v>
      </c>
      <c r="I313" s="9" t="str">
        <f t="shared" si="18"/>
        <v>CHECKING</v>
      </c>
      <c r="J313" s="10" t="str">
        <f t="shared" si="19"/>
        <v>$3434.0</v>
      </c>
    </row>
    <row r="314" spans="1:10" x14ac:dyDescent="0.3">
      <c r="A314">
        <v>2012</v>
      </c>
      <c r="B314" t="s">
        <v>21</v>
      </c>
      <c r="C314" s="3">
        <v>5000</v>
      </c>
      <c r="D314" t="s">
        <v>4</v>
      </c>
      <c r="E314" t="s">
        <v>6</v>
      </c>
      <c r="F314" t="s">
        <v>9</v>
      </c>
      <c r="G314" s="8">
        <f t="shared" si="17"/>
        <v>7</v>
      </c>
      <c r="H314" s="5">
        <f t="shared" si="20"/>
        <v>9</v>
      </c>
      <c r="I314" s="9" t="str">
        <f t="shared" si="18"/>
        <v>SAVINGS</v>
      </c>
      <c r="J314" s="10" t="str">
        <f t="shared" si="19"/>
        <v>$5000.0</v>
      </c>
    </row>
    <row r="315" spans="1:10" x14ac:dyDescent="0.3">
      <c r="A315">
        <v>2012</v>
      </c>
      <c r="B315" t="s">
        <v>21</v>
      </c>
      <c r="C315" s="3">
        <v>4623</v>
      </c>
      <c r="D315" t="s">
        <v>4</v>
      </c>
      <c r="E315" t="s">
        <v>6</v>
      </c>
      <c r="F315" t="s">
        <v>8</v>
      </c>
      <c r="G315" s="8">
        <f t="shared" si="17"/>
        <v>7</v>
      </c>
      <c r="H315" s="5">
        <f t="shared" si="20"/>
        <v>7</v>
      </c>
      <c r="I315" s="9" t="str">
        <f t="shared" si="18"/>
        <v>SAVINGS</v>
      </c>
      <c r="J315" s="10" t="str">
        <f t="shared" si="19"/>
        <v>$4623.0</v>
      </c>
    </row>
    <row r="316" spans="1:10" x14ac:dyDescent="0.3">
      <c r="A316">
        <v>2012</v>
      </c>
      <c r="B316" t="s">
        <v>21</v>
      </c>
      <c r="C316" s="3">
        <v>5879</v>
      </c>
      <c r="D316" t="s">
        <v>1</v>
      </c>
      <c r="E316" t="s">
        <v>6</v>
      </c>
      <c r="F316" t="s">
        <v>7</v>
      </c>
      <c r="G316" s="8">
        <f t="shared" si="17"/>
        <v>8</v>
      </c>
      <c r="H316" s="5">
        <f t="shared" si="20"/>
        <v>10</v>
      </c>
      <c r="I316" s="9" t="str">
        <f t="shared" si="18"/>
        <v>CHECKING</v>
      </c>
      <c r="J316" s="10" t="str">
        <f t="shared" si="19"/>
        <v>$5879.0</v>
      </c>
    </row>
    <row r="317" spans="1:10" x14ac:dyDescent="0.3">
      <c r="A317">
        <v>2012</v>
      </c>
      <c r="B317" t="s">
        <v>21</v>
      </c>
      <c r="C317" s="3">
        <v>3171</v>
      </c>
      <c r="D317" t="s">
        <v>1</v>
      </c>
      <c r="E317" t="s">
        <v>6</v>
      </c>
      <c r="F317" t="s">
        <v>9</v>
      </c>
      <c r="G317" s="8">
        <f t="shared" si="17"/>
        <v>8</v>
      </c>
      <c r="H317" s="5">
        <f t="shared" si="20"/>
        <v>9</v>
      </c>
      <c r="I317" s="9" t="str">
        <f t="shared" si="18"/>
        <v>CHECKING</v>
      </c>
      <c r="J317" s="10" t="str">
        <f t="shared" si="19"/>
        <v>$3171.0</v>
      </c>
    </row>
    <row r="318" spans="1:10" x14ac:dyDescent="0.3">
      <c r="A318">
        <v>2012</v>
      </c>
      <c r="B318" t="s">
        <v>21</v>
      </c>
      <c r="C318" s="3">
        <v>4000</v>
      </c>
      <c r="D318" t="s">
        <v>4</v>
      </c>
      <c r="E318" t="s">
        <v>6</v>
      </c>
      <c r="F318" t="s">
        <v>7</v>
      </c>
      <c r="G318" s="8">
        <f t="shared" si="17"/>
        <v>7</v>
      </c>
      <c r="H318" s="5">
        <f t="shared" si="20"/>
        <v>10</v>
      </c>
      <c r="I318" s="9" t="str">
        <f t="shared" si="18"/>
        <v>SAVINGS</v>
      </c>
      <c r="J318" s="10" t="str">
        <f t="shared" si="19"/>
        <v>$4000.0</v>
      </c>
    </row>
    <row r="319" spans="1:10" x14ac:dyDescent="0.3">
      <c r="A319">
        <v>2012</v>
      </c>
      <c r="B319" t="s">
        <v>21</v>
      </c>
      <c r="C319" s="3">
        <v>2000</v>
      </c>
      <c r="D319" t="s">
        <v>5</v>
      </c>
      <c r="E319" t="s">
        <v>6</v>
      </c>
      <c r="F319" t="s">
        <v>9</v>
      </c>
      <c r="G319" s="8">
        <f t="shared" si="17"/>
        <v>3</v>
      </c>
      <c r="H319" s="5">
        <f t="shared" si="20"/>
        <v>9</v>
      </c>
      <c r="I319" s="9" t="str">
        <f t="shared" si="18"/>
        <v>IRA</v>
      </c>
      <c r="J319" s="10" t="str">
        <f t="shared" si="19"/>
        <v>$2000.0</v>
      </c>
    </row>
    <row r="320" spans="1:10" x14ac:dyDescent="0.3">
      <c r="A320">
        <v>2012</v>
      </c>
      <c r="B320" t="s">
        <v>21</v>
      </c>
      <c r="C320" s="3">
        <v>90000</v>
      </c>
      <c r="D320" t="s">
        <v>2</v>
      </c>
      <c r="E320" t="s">
        <v>6</v>
      </c>
      <c r="F320" t="s">
        <v>7</v>
      </c>
      <c r="G320" s="8">
        <f t="shared" si="17"/>
        <v>2</v>
      </c>
      <c r="H320" s="5">
        <f t="shared" si="20"/>
        <v>10</v>
      </c>
      <c r="I320" s="9" t="str">
        <f t="shared" si="18"/>
        <v>CD</v>
      </c>
      <c r="J320" s="10" t="str">
        <f t="shared" si="19"/>
        <v>$90000.0</v>
      </c>
    </row>
    <row r="321" spans="1:10" x14ac:dyDescent="0.3">
      <c r="A321">
        <v>2012</v>
      </c>
      <c r="B321" t="s">
        <v>21</v>
      </c>
      <c r="C321" s="3">
        <v>124</v>
      </c>
      <c r="D321" t="s">
        <v>1</v>
      </c>
      <c r="E321" t="s">
        <v>3</v>
      </c>
      <c r="F321" t="s">
        <v>7</v>
      </c>
      <c r="G321" s="8">
        <f t="shared" si="17"/>
        <v>8</v>
      </c>
      <c r="H321" s="5">
        <f t="shared" si="20"/>
        <v>10</v>
      </c>
      <c r="I321" s="9" t="str">
        <f t="shared" si="18"/>
        <v>CHECKING</v>
      </c>
      <c r="J321" s="10" t="str">
        <f t="shared" si="19"/>
        <v>$124.0</v>
      </c>
    </row>
    <row r="322" spans="1:10" x14ac:dyDescent="0.3">
      <c r="A322">
        <v>2012</v>
      </c>
      <c r="B322" t="s">
        <v>21</v>
      </c>
      <c r="C322" s="3">
        <v>400</v>
      </c>
      <c r="D322" t="s">
        <v>1</v>
      </c>
      <c r="E322" t="s">
        <v>3</v>
      </c>
      <c r="F322" t="s">
        <v>7</v>
      </c>
      <c r="G322" s="8">
        <f t="shared" si="17"/>
        <v>8</v>
      </c>
      <c r="H322" s="5">
        <f t="shared" si="20"/>
        <v>10</v>
      </c>
      <c r="I322" s="9" t="str">
        <f t="shared" si="18"/>
        <v>CHECKING</v>
      </c>
      <c r="J322" s="10" t="str">
        <f t="shared" si="19"/>
        <v>$400.0</v>
      </c>
    </row>
    <row r="323" spans="1:10" x14ac:dyDescent="0.3">
      <c r="A323">
        <v>2012</v>
      </c>
      <c r="B323" t="s">
        <v>21</v>
      </c>
      <c r="C323" s="3">
        <v>100</v>
      </c>
      <c r="D323" t="s">
        <v>1</v>
      </c>
      <c r="E323" t="s">
        <v>6</v>
      </c>
      <c r="F323" t="s">
        <v>7</v>
      </c>
      <c r="G323" s="8">
        <f t="shared" ref="G323:G386" si="21">LEN(D323)</f>
        <v>8</v>
      </c>
      <c r="H323" s="5">
        <f t="shared" si="20"/>
        <v>10</v>
      </c>
      <c r="I323" s="9" t="str">
        <f t="shared" ref="I323:I386" si="22">UPPER(D323)</f>
        <v>CHECKING</v>
      </c>
      <c r="J323" s="10" t="str">
        <f t="shared" ref="J323:J386" si="23">TEXT(C323,"$.0")</f>
        <v>$100.0</v>
      </c>
    </row>
    <row r="324" spans="1:10" x14ac:dyDescent="0.3">
      <c r="A324">
        <v>2012</v>
      </c>
      <c r="B324" t="s">
        <v>21</v>
      </c>
      <c r="C324" s="3">
        <v>25000</v>
      </c>
      <c r="D324" t="s">
        <v>2</v>
      </c>
      <c r="E324" t="s">
        <v>6</v>
      </c>
      <c r="F324" t="s">
        <v>9</v>
      </c>
      <c r="G324" s="8">
        <f t="shared" si="21"/>
        <v>2</v>
      </c>
      <c r="H324" s="5">
        <f t="shared" si="20"/>
        <v>9</v>
      </c>
      <c r="I324" s="9" t="str">
        <f t="shared" si="22"/>
        <v>CD</v>
      </c>
      <c r="J324" s="10" t="str">
        <f t="shared" si="23"/>
        <v>$25000.0</v>
      </c>
    </row>
    <row r="325" spans="1:10" x14ac:dyDescent="0.3">
      <c r="A325">
        <v>2012</v>
      </c>
      <c r="B325" t="s">
        <v>21</v>
      </c>
      <c r="C325" s="3">
        <v>17000</v>
      </c>
      <c r="D325" t="s">
        <v>2</v>
      </c>
      <c r="E325" t="s">
        <v>3</v>
      </c>
      <c r="F325" t="s">
        <v>7</v>
      </c>
      <c r="G325" s="8">
        <f t="shared" si="21"/>
        <v>2</v>
      </c>
      <c r="H325" s="5">
        <f t="shared" si="20"/>
        <v>10</v>
      </c>
      <c r="I325" s="9" t="str">
        <f t="shared" si="22"/>
        <v>CD</v>
      </c>
      <c r="J325" s="10" t="str">
        <f t="shared" si="23"/>
        <v>$17000.0</v>
      </c>
    </row>
    <row r="326" spans="1:10" x14ac:dyDescent="0.3">
      <c r="A326">
        <v>2012</v>
      </c>
      <c r="B326" t="s">
        <v>21</v>
      </c>
      <c r="C326" s="3">
        <v>400</v>
      </c>
      <c r="D326" t="s">
        <v>1</v>
      </c>
      <c r="E326" t="s">
        <v>6</v>
      </c>
      <c r="F326" t="s">
        <v>7</v>
      </c>
      <c r="G326" s="8">
        <f t="shared" si="21"/>
        <v>8</v>
      </c>
      <c r="H326" s="5">
        <f t="shared" si="20"/>
        <v>10</v>
      </c>
      <c r="I326" s="9" t="str">
        <f t="shared" si="22"/>
        <v>CHECKING</v>
      </c>
      <c r="J326" s="10" t="str">
        <f t="shared" si="23"/>
        <v>$400.0</v>
      </c>
    </row>
    <row r="327" spans="1:10" x14ac:dyDescent="0.3">
      <c r="A327">
        <v>2012</v>
      </c>
      <c r="B327" t="s">
        <v>21</v>
      </c>
      <c r="C327" s="3">
        <v>1325</v>
      </c>
      <c r="D327" t="s">
        <v>1</v>
      </c>
      <c r="E327" t="s">
        <v>6</v>
      </c>
      <c r="F327" t="s">
        <v>7</v>
      </c>
      <c r="G327" s="8">
        <f t="shared" si="21"/>
        <v>8</v>
      </c>
      <c r="H327" s="5">
        <f t="shared" ref="H327:H390" si="24">LEN(F327)</f>
        <v>10</v>
      </c>
      <c r="I327" s="9" t="str">
        <f t="shared" si="22"/>
        <v>CHECKING</v>
      </c>
      <c r="J327" s="10" t="str">
        <f t="shared" si="23"/>
        <v>$1325.0</v>
      </c>
    </row>
    <row r="328" spans="1:10" x14ac:dyDescent="0.3">
      <c r="A328">
        <v>2012</v>
      </c>
      <c r="B328" t="s">
        <v>21</v>
      </c>
      <c r="C328" s="3">
        <v>100</v>
      </c>
      <c r="D328" t="s">
        <v>1</v>
      </c>
      <c r="E328" t="s">
        <v>6</v>
      </c>
      <c r="F328" t="s">
        <v>7</v>
      </c>
      <c r="G328" s="8">
        <f t="shared" si="21"/>
        <v>8</v>
      </c>
      <c r="H328" s="5">
        <f t="shared" si="24"/>
        <v>10</v>
      </c>
      <c r="I328" s="9" t="str">
        <f t="shared" si="22"/>
        <v>CHECKING</v>
      </c>
      <c r="J328" s="10" t="str">
        <f t="shared" si="23"/>
        <v>$100.0</v>
      </c>
    </row>
    <row r="329" spans="1:10" x14ac:dyDescent="0.3">
      <c r="A329">
        <v>2012</v>
      </c>
      <c r="B329" t="s">
        <v>21</v>
      </c>
      <c r="C329" s="3">
        <v>250</v>
      </c>
      <c r="D329" t="s">
        <v>4</v>
      </c>
      <c r="E329" t="s">
        <v>6</v>
      </c>
      <c r="F329" t="s">
        <v>8</v>
      </c>
      <c r="G329" s="8">
        <f t="shared" si="21"/>
        <v>7</v>
      </c>
      <c r="H329" s="5">
        <f t="shared" si="24"/>
        <v>7</v>
      </c>
      <c r="I329" s="9" t="str">
        <f t="shared" si="22"/>
        <v>SAVINGS</v>
      </c>
      <c r="J329" s="10" t="str">
        <f t="shared" si="23"/>
        <v>$250.0</v>
      </c>
    </row>
    <row r="330" spans="1:10" x14ac:dyDescent="0.3">
      <c r="A330">
        <v>2012</v>
      </c>
      <c r="B330" t="s">
        <v>21</v>
      </c>
      <c r="C330" s="3">
        <v>15000</v>
      </c>
      <c r="D330" t="s">
        <v>2</v>
      </c>
      <c r="E330" t="s">
        <v>6</v>
      </c>
      <c r="F330" t="s">
        <v>7</v>
      </c>
      <c r="G330" s="8">
        <f t="shared" si="21"/>
        <v>2</v>
      </c>
      <c r="H330" s="5">
        <f t="shared" si="24"/>
        <v>10</v>
      </c>
      <c r="I330" s="9" t="str">
        <f t="shared" si="22"/>
        <v>CD</v>
      </c>
      <c r="J330" s="10" t="str">
        <f t="shared" si="23"/>
        <v>$15000.0</v>
      </c>
    </row>
    <row r="331" spans="1:10" x14ac:dyDescent="0.3">
      <c r="A331">
        <v>2012</v>
      </c>
      <c r="B331" t="s">
        <v>21</v>
      </c>
      <c r="C331" s="3">
        <v>7277</v>
      </c>
      <c r="D331" t="s">
        <v>5</v>
      </c>
      <c r="E331" t="s">
        <v>6</v>
      </c>
      <c r="F331" t="s">
        <v>8</v>
      </c>
      <c r="G331" s="8">
        <f t="shared" si="21"/>
        <v>3</v>
      </c>
      <c r="H331" s="5">
        <f t="shared" si="24"/>
        <v>7</v>
      </c>
      <c r="I331" s="9" t="str">
        <f t="shared" si="22"/>
        <v>IRA</v>
      </c>
      <c r="J331" s="10" t="str">
        <f t="shared" si="23"/>
        <v>$7277.0</v>
      </c>
    </row>
    <row r="332" spans="1:10" x14ac:dyDescent="0.3">
      <c r="A332">
        <v>2012</v>
      </c>
      <c r="B332" t="s">
        <v>21</v>
      </c>
      <c r="C332" s="3">
        <v>100</v>
      </c>
      <c r="D332" t="s">
        <v>1</v>
      </c>
      <c r="E332" t="s">
        <v>6</v>
      </c>
      <c r="F332" t="s">
        <v>7</v>
      </c>
      <c r="G332" s="8">
        <f t="shared" si="21"/>
        <v>8</v>
      </c>
      <c r="H332" s="5">
        <f t="shared" si="24"/>
        <v>10</v>
      </c>
      <c r="I332" s="9" t="str">
        <f t="shared" si="22"/>
        <v>CHECKING</v>
      </c>
      <c r="J332" s="10" t="str">
        <f t="shared" si="23"/>
        <v>$100.0</v>
      </c>
    </row>
    <row r="333" spans="1:10" x14ac:dyDescent="0.3">
      <c r="A333">
        <v>2012</v>
      </c>
      <c r="B333" t="s">
        <v>21</v>
      </c>
      <c r="C333" s="3">
        <v>1000</v>
      </c>
      <c r="D333" t="s">
        <v>1</v>
      </c>
      <c r="E333" t="s">
        <v>6</v>
      </c>
      <c r="F333" t="s">
        <v>7</v>
      </c>
      <c r="G333" s="8">
        <f t="shared" si="21"/>
        <v>8</v>
      </c>
      <c r="H333" s="5">
        <f t="shared" si="24"/>
        <v>10</v>
      </c>
      <c r="I333" s="9" t="str">
        <f t="shared" si="22"/>
        <v>CHECKING</v>
      </c>
      <c r="J333" s="10" t="str">
        <f t="shared" si="23"/>
        <v>$1000.0</v>
      </c>
    </row>
    <row r="334" spans="1:10" x14ac:dyDescent="0.3">
      <c r="A334">
        <v>2012</v>
      </c>
      <c r="B334" t="s">
        <v>21</v>
      </c>
      <c r="C334" s="3">
        <v>6000</v>
      </c>
      <c r="D334" t="s">
        <v>1</v>
      </c>
      <c r="E334" t="s">
        <v>3</v>
      </c>
      <c r="F334" t="s">
        <v>9</v>
      </c>
      <c r="G334" s="8">
        <f t="shared" si="21"/>
        <v>8</v>
      </c>
      <c r="H334" s="5">
        <f t="shared" si="24"/>
        <v>9</v>
      </c>
      <c r="I334" s="9" t="str">
        <f t="shared" si="22"/>
        <v>CHECKING</v>
      </c>
      <c r="J334" s="10" t="str">
        <f t="shared" si="23"/>
        <v>$6000.0</v>
      </c>
    </row>
    <row r="335" spans="1:10" x14ac:dyDescent="0.3">
      <c r="A335">
        <v>2012</v>
      </c>
      <c r="B335" t="s">
        <v>21</v>
      </c>
      <c r="C335" s="3">
        <v>12505</v>
      </c>
      <c r="D335" t="s">
        <v>2</v>
      </c>
      <c r="E335" t="s">
        <v>6</v>
      </c>
      <c r="F335" t="s">
        <v>9</v>
      </c>
      <c r="G335" s="8">
        <f t="shared" si="21"/>
        <v>2</v>
      </c>
      <c r="H335" s="5">
        <f t="shared" si="24"/>
        <v>9</v>
      </c>
      <c r="I335" s="9" t="str">
        <f t="shared" si="22"/>
        <v>CD</v>
      </c>
      <c r="J335" s="10" t="str">
        <f t="shared" si="23"/>
        <v>$12505.0</v>
      </c>
    </row>
    <row r="336" spans="1:10" x14ac:dyDescent="0.3">
      <c r="A336">
        <v>2012</v>
      </c>
      <c r="B336" t="s">
        <v>21</v>
      </c>
      <c r="C336" s="3">
        <v>3434</v>
      </c>
      <c r="D336" t="s">
        <v>1</v>
      </c>
      <c r="E336" t="s">
        <v>6</v>
      </c>
      <c r="F336" t="s">
        <v>7</v>
      </c>
      <c r="G336" s="8">
        <f t="shared" si="21"/>
        <v>8</v>
      </c>
      <c r="H336" s="5">
        <f t="shared" si="24"/>
        <v>10</v>
      </c>
      <c r="I336" s="9" t="str">
        <f t="shared" si="22"/>
        <v>CHECKING</v>
      </c>
      <c r="J336" s="10" t="str">
        <f t="shared" si="23"/>
        <v>$3434.0</v>
      </c>
    </row>
    <row r="337" spans="1:10" x14ac:dyDescent="0.3">
      <c r="A337">
        <v>2012</v>
      </c>
      <c r="B337" t="s">
        <v>21</v>
      </c>
      <c r="C337" s="3">
        <v>5000</v>
      </c>
      <c r="D337" t="s">
        <v>4</v>
      </c>
      <c r="E337" t="s">
        <v>6</v>
      </c>
      <c r="F337" t="s">
        <v>9</v>
      </c>
      <c r="G337" s="8">
        <f t="shared" si="21"/>
        <v>7</v>
      </c>
      <c r="H337" s="5">
        <f t="shared" si="24"/>
        <v>9</v>
      </c>
      <c r="I337" s="9" t="str">
        <f t="shared" si="22"/>
        <v>SAVINGS</v>
      </c>
      <c r="J337" s="10" t="str">
        <f t="shared" si="23"/>
        <v>$5000.0</v>
      </c>
    </row>
    <row r="338" spans="1:10" x14ac:dyDescent="0.3">
      <c r="A338">
        <v>2012</v>
      </c>
      <c r="B338" t="s">
        <v>21</v>
      </c>
      <c r="C338" s="3">
        <v>15984</v>
      </c>
      <c r="D338" t="s">
        <v>4</v>
      </c>
      <c r="E338" t="s">
        <v>6</v>
      </c>
      <c r="F338" t="s">
        <v>8</v>
      </c>
      <c r="G338" s="8">
        <f t="shared" si="21"/>
        <v>7</v>
      </c>
      <c r="H338" s="5">
        <f t="shared" si="24"/>
        <v>7</v>
      </c>
      <c r="I338" s="9" t="str">
        <f t="shared" si="22"/>
        <v>SAVINGS</v>
      </c>
      <c r="J338" s="10" t="str">
        <f t="shared" si="23"/>
        <v>$15984.0</v>
      </c>
    </row>
    <row r="339" spans="1:10" x14ac:dyDescent="0.3">
      <c r="A339">
        <v>2012</v>
      </c>
      <c r="B339" t="s">
        <v>21</v>
      </c>
      <c r="C339" s="3">
        <v>5879</v>
      </c>
      <c r="D339" t="s">
        <v>1</v>
      </c>
      <c r="E339" t="s">
        <v>6</v>
      </c>
      <c r="F339" t="s">
        <v>7</v>
      </c>
      <c r="G339" s="8">
        <f t="shared" si="21"/>
        <v>8</v>
      </c>
      <c r="H339" s="5">
        <f t="shared" si="24"/>
        <v>10</v>
      </c>
      <c r="I339" s="9" t="str">
        <f t="shared" si="22"/>
        <v>CHECKING</v>
      </c>
      <c r="J339" s="10" t="str">
        <f t="shared" si="23"/>
        <v>$5879.0</v>
      </c>
    </row>
    <row r="340" spans="1:10" x14ac:dyDescent="0.3">
      <c r="A340">
        <v>2012</v>
      </c>
      <c r="B340" t="s">
        <v>22</v>
      </c>
      <c r="C340" s="3">
        <v>3171</v>
      </c>
      <c r="D340" t="s">
        <v>1</v>
      </c>
      <c r="E340" t="s">
        <v>6</v>
      </c>
      <c r="F340" t="s">
        <v>9</v>
      </c>
      <c r="G340" s="8">
        <f t="shared" si="21"/>
        <v>8</v>
      </c>
      <c r="H340" s="5">
        <f t="shared" si="24"/>
        <v>9</v>
      </c>
      <c r="I340" s="9" t="str">
        <f t="shared" si="22"/>
        <v>CHECKING</v>
      </c>
      <c r="J340" s="10" t="str">
        <f t="shared" si="23"/>
        <v>$3171.0</v>
      </c>
    </row>
    <row r="341" spans="1:10" x14ac:dyDescent="0.3">
      <c r="A341">
        <v>2012</v>
      </c>
      <c r="B341" t="s">
        <v>22</v>
      </c>
      <c r="C341" s="3">
        <v>4000</v>
      </c>
      <c r="D341" t="s">
        <v>4</v>
      </c>
      <c r="E341" t="s">
        <v>6</v>
      </c>
      <c r="F341" t="s">
        <v>7</v>
      </c>
      <c r="G341" s="8">
        <f t="shared" si="21"/>
        <v>7</v>
      </c>
      <c r="H341" s="5">
        <f t="shared" si="24"/>
        <v>10</v>
      </c>
      <c r="I341" s="9" t="str">
        <f t="shared" si="22"/>
        <v>SAVINGS</v>
      </c>
      <c r="J341" s="10" t="str">
        <f t="shared" si="23"/>
        <v>$4000.0</v>
      </c>
    </row>
    <row r="342" spans="1:10" x14ac:dyDescent="0.3">
      <c r="A342">
        <v>2012</v>
      </c>
      <c r="B342" t="s">
        <v>22</v>
      </c>
      <c r="C342" s="3">
        <v>2000</v>
      </c>
      <c r="D342" t="s">
        <v>5</v>
      </c>
      <c r="E342" t="s">
        <v>6</v>
      </c>
      <c r="F342" t="s">
        <v>9</v>
      </c>
      <c r="G342" s="8">
        <f t="shared" si="21"/>
        <v>3</v>
      </c>
      <c r="H342" s="5">
        <f t="shared" si="24"/>
        <v>9</v>
      </c>
      <c r="I342" s="9" t="str">
        <f t="shared" si="22"/>
        <v>IRA</v>
      </c>
      <c r="J342" s="10" t="str">
        <f t="shared" si="23"/>
        <v>$2000.0</v>
      </c>
    </row>
    <row r="343" spans="1:10" x14ac:dyDescent="0.3">
      <c r="A343">
        <v>2012</v>
      </c>
      <c r="B343" t="s">
        <v>22</v>
      </c>
      <c r="C343" s="3">
        <v>14548</v>
      </c>
      <c r="D343" t="s">
        <v>2</v>
      </c>
      <c r="E343" t="s">
        <v>6</v>
      </c>
      <c r="F343" t="s">
        <v>7</v>
      </c>
      <c r="G343" s="8">
        <f t="shared" si="21"/>
        <v>2</v>
      </c>
      <c r="H343" s="5">
        <f t="shared" si="24"/>
        <v>10</v>
      </c>
      <c r="I343" s="9" t="str">
        <f t="shared" si="22"/>
        <v>CD</v>
      </c>
      <c r="J343" s="10" t="str">
        <f t="shared" si="23"/>
        <v>$14548.0</v>
      </c>
    </row>
    <row r="344" spans="1:10" x14ac:dyDescent="0.3">
      <c r="A344">
        <v>2012</v>
      </c>
      <c r="B344" t="s">
        <v>22</v>
      </c>
      <c r="C344" s="3">
        <v>240</v>
      </c>
      <c r="D344" t="s">
        <v>1</v>
      </c>
      <c r="E344" t="s">
        <v>6</v>
      </c>
      <c r="F344" t="s">
        <v>7</v>
      </c>
      <c r="G344" s="8">
        <f t="shared" si="21"/>
        <v>8</v>
      </c>
      <c r="H344" s="5">
        <f t="shared" si="24"/>
        <v>10</v>
      </c>
      <c r="I344" s="9" t="str">
        <f t="shared" si="22"/>
        <v>CHECKING</v>
      </c>
      <c r="J344" s="10" t="str">
        <f t="shared" si="23"/>
        <v>$240.0</v>
      </c>
    </row>
    <row r="345" spans="1:10" x14ac:dyDescent="0.3">
      <c r="A345">
        <v>2012</v>
      </c>
      <c r="B345" t="s">
        <v>22</v>
      </c>
      <c r="C345" s="3">
        <v>25000</v>
      </c>
      <c r="D345" t="s">
        <v>4</v>
      </c>
      <c r="E345" t="s">
        <v>6</v>
      </c>
      <c r="F345" t="s">
        <v>8</v>
      </c>
      <c r="G345" s="8">
        <f t="shared" si="21"/>
        <v>7</v>
      </c>
      <c r="H345" s="5">
        <f t="shared" si="24"/>
        <v>7</v>
      </c>
      <c r="I345" s="9" t="str">
        <f t="shared" si="22"/>
        <v>SAVINGS</v>
      </c>
      <c r="J345" s="10" t="str">
        <f t="shared" si="23"/>
        <v>$25000.0</v>
      </c>
    </row>
    <row r="346" spans="1:10" x14ac:dyDescent="0.3">
      <c r="A346">
        <v>2012</v>
      </c>
      <c r="B346" t="s">
        <v>22</v>
      </c>
      <c r="C346" s="3">
        <v>11000</v>
      </c>
      <c r="D346" t="s">
        <v>2</v>
      </c>
      <c r="E346" t="s">
        <v>6</v>
      </c>
      <c r="F346" t="s">
        <v>7</v>
      </c>
      <c r="G346" s="8">
        <f t="shared" si="21"/>
        <v>2</v>
      </c>
      <c r="H346" s="5">
        <f t="shared" si="24"/>
        <v>10</v>
      </c>
      <c r="I346" s="9" t="str">
        <f t="shared" si="22"/>
        <v>CD</v>
      </c>
      <c r="J346" s="10" t="str">
        <f t="shared" si="23"/>
        <v>$11000.0</v>
      </c>
    </row>
    <row r="347" spans="1:10" x14ac:dyDescent="0.3">
      <c r="A347">
        <v>2012</v>
      </c>
      <c r="B347" t="s">
        <v>22</v>
      </c>
      <c r="C347" s="3">
        <v>2000</v>
      </c>
      <c r="D347" t="s">
        <v>2</v>
      </c>
      <c r="E347" t="s">
        <v>6</v>
      </c>
      <c r="F347" t="s">
        <v>7</v>
      </c>
      <c r="G347" s="8">
        <f t="shared" si="21"/>
        <v>2</v>
      </c>
      <c r="H347" s="5">
        <f t="shared" si="24"/>
        <v>10</v>
      </c>
      <c r="I347" s="9" t="str">
        <f t="shared" si="22"/>
        <v>CD</v>
      </c>
      <c r="J347" s="10" t="str">
        <f t="shared" si="23"/>
        <v>$2000.0</v>
      </c>
    </row>
    <row r="348" spans="1:10" x14ac:dyDescent="0.3">
      <c r="A348">
        <v>2012</v>
      </c>
      <c r="B348" t="s">
        <v>22</v>
      </c>
      <c r="C348" s="3">
        <v>4535</v>
      </c>
      <c r="D348" t="s">
        <v>1</v>
      </c>
      <c r="E348" t="s">
        <v>6</v>
      </c>
      <c r="F348" t="s">
        <v>8</v>
      </c>
      <c r="G348" s="8">
        <f t="shared" si="21"/>
        <v>8</v>
      </c>
      <c r="H348" s="5">
        <f t="shared" si="24"/>
        <v>7</v>
      </c>
      <c r="I348" s="9" t="str">
        <f t="shared" si="22"/>
        <v>CHECKING</v>
      </c>
      <c r="J348" s="10" t="str">
        <f t="shared" si="23"/>
        <v>$4535.0</v>
      </c>
    </row>
    <row r="349" spans="1:10" x14ac:dyDescent="0.3">
      <c r="A349">
        <v>2012</v>
      </c>
      <c r="B349" t="s">
        <v>22</v>
      </c>
      <c r="C349" s="3">
        <v>1946</v>
      </c>
      <c r="D349" t="s">
        <v>1</v>
      </c>
      <c r="E349" t="s">
        <v>6</v>
      </c>
      <c r="F349" t="s">
        <v>7</v>
      </c>
      <c r="G349" s="8">
        <f t="shared" si="21"/>
        <v>8</v>
      </c>
      <c r="H349" s="5">
        <f t="shared" si="24"/>
        <v>10</v>
      </c>
      <c r="I349" s="9" t="str">
        <f t="shared" si="22"/>
        <v>CHECKING</v>
      </c>
      <c r="J349" s="10" t="str">
        <f t="shared" si="23"/>
        <v>$1946.0</v>
      </c>
    </row>
    <row r="350" spans="1:10" x14ac:dyDescent="0.3">
      <c r="A350">
        <v>2012</v>
      </c>
      <c r="B350" t="s">
        <v>22</v>
      </c>
      <c r="C350" s="3">
        <v>1000</v>
      </c>
      <c r="D350" t="s">
        <v>1</v>
      </c>
      <c r="E350" t="s">
        <v>6</v>
      </c>
      <c r="F350" t="s">
        <v>7</v>
      </c>
      <c r="G350" s="8">
        <f t="shared" si="21"/>
        <v>8</v>
      </c>
      <c r="H350" s="5">
        <f t="shared" si="24"/>
        <v>10</v>
      </c>
      <c r="I350" s="9" t="str">
        <f t="shared" si="22"/>
        <v>CHECKING</v>
      </c>
      <c r="J350" s="10" t="str">
        <f t="shared" si="23"/>
        <v>$1000.0</v>
      </c>
    </row>
    <row r="351" spans="1:10" x14ac:dyDescent="0.3">
      <c r="A351">
        <v>2012</v>
      </c>
      <c r="B351" t="s">
        <v>22</v>
      </c>
      <c r="C351" s="3">
        <v>4000</v>
      </c>
      <c r="D351" t="s">
        <v>1</v>
      </c>
      <c r="E351" t="s">
        <v>3</v>
      </c>
      <c r="F351" t="s">
        <v>8</v>
      </c>
      <c r="G351" s="8">
        <f t="shared" si="21"/>
        <v>8</v>
      </c>
      <c r="H351" s="5">
        <f t="shared" si="24"/>
        <v>7</v>
      </c>
      <c r="I351" s="9" t="str">
        <f t="shared" si="22"/>
        <v>CHECKING</v>
      </c>
      <c r="J351" s="10" t="str">
        <f t="shared" si="23"/>
        <v>$4000.0</v>
      </c>
    </row>
    <row r="352" spans="1:10" x14ac:dyDescent="0.3">
      <c r="A352">
        <v>2013</v>
      </c>
      <c r="B352" t="s">
        <v>11</v>
      </c>
      <c r="C352" s="3">
        <v>1970</v>
      </c>
      <c r="D352" t="s">
        <v>1</v>
      </c>
      <c r="E352" t="s">
        <v>6</v>
      </c>
      <c r="F352" t="s">
        <v>7</v>
      </c>
      <c r="G352" s="8">
        <f t="shared" si="21"/>
        <v>8</v>
      </c>
      <c r="H352" s="5">
        <f t="shared" si="24"/>
        <v>10</v>
      </c>
      <c r="I352" s="9" t="str">
        <f t="shared" si="22"/>
        <v>CHECKING</v>
      </c>
      <c r="J352" s="10" t="str">
        <f t="shared" si="23"/>
        <v>$1970.0</v>
      </c>
    </row>
    <row r="353" spans="1:10" x14ac:dyDescent="0.3">
      <c r="A353">
        <v>2013</v>
      </c>
      <c r="B353" t="s">
        <v>11</v>
      </c>
      <c r="C353" s="3">
        <v>4165</v>
      </c>
      <c r="D353" t="s">
        <v>2</v>
      </c>
      <c r="E353" t="s">
        <v>3</v>
      </c>
      <c r="F353" t="s">
        <v>9</v>
      </c>
      <c r="G353" s="8">
        <f t="shared" si="21"/>
        <v>2</v>
      </c>
      <c r="H353" s="5">
        <f t="shared" si="24"/>
        <v>9</v>
      </c>
      <c r="I353" s="9" t="str">
        <f t="shared" si="22"/>
        <v>CD</v>
      </c>
      <c r="J353" s="10" t="str">
        <f t="shared" si="23"/>
        <v>$4165.0</v>
      </c>
    </row>
    <row r="354" spans="1:10" x14ac:dyDescent="0.3">
      <c r="A354">
        <v>2013</v>
      </c>
      <c r="B354" t="s">
        <v>11</v>
      </c>
      <c r="C354" s="3">
        <v>8559</v>
      </c>
      <c r="D354" t="s">
        <v>2</v>
      </c>
      <c r="E354" t="s">
        <v>6</v>
      </c>
      <c r="F354" t="s">
        <v>8</v>
      </c>
      <c r="G354" s="8">
        <f t="shared" si="21"/>
        <v>2</v>
      </c>
      <c r="H354" s="5">
        <f t="shared" si="24"/>
        <v>7</v>
      </c>
      <c r="I354" s="9" t="str">
        <f t="shared" si="22"/>
        <v>CD</v>
      </c>
      <c r="J354" s="10" t="str">
        <f t="shared" si="23"/>
        <v>$8559.0</v>
      </c>
    </row>
    <row r="355" spans="1:10" x14ac:dyDescent="0.3">
      <c r="A355">
        <v>2013</v>
      </c>
      <c r="B355" t="s">
        <v>11</v>
      </c>
      <c r="C355" s="3">
        <v>2173</v>
      </c>
      <c r="D355" t="s">
        <v>2</v>
      </c>
      <c r="E355" t="s">
        <v>6</v>
      </c>
      <c r="F355" t="s">
        <v>9</v>
      </c>
      <c r="G355" s="8">
        <f t="shared" si="21"/>
        <v>2</v>
      </c>
      <c r="H355" s="5">
        <f t="shared" si="24"/>
        <v>9</v>
      </c>
      <c r="I355" s="9" t="str">
        <f t="shared" si="22"/>
        <v>CD</v>
      </c>
      <c r="J355" s="10" t="str">
        <f t="shared" si="23"/>
        <v>$2173.0</v>
      </c>
    </row>
    <row r="356" spans="1:10" x14ac:dyDescent="0.3">
      <c r="A356">
        <v>2013</v>
      </c>
      <c r="B356" t="s">
        <v>11</v>
      </c>
      <c r="C356" s="3">
        <v>8017</v>
      </c>
      <c r="D356" t="s">
        <v>2</v>
      </c>
      <c r="E356" t="s">
        <v>6</v>
      </c>
      <c r="F356" t="s">
        <v>8</v>
      </c>
      <c r="G356" s="8">
        <f t="shared" si="21"/>
        <v>2</v>
      </c>
      <c r="H356" s="5">
        <f t="shared" si="24"/>
        <v>7</v>
      </c>
      <c r="I356" s="9" t="str">
        <f t="shared" si="22"/>
        <v>CD</v>
      </c>
      <c r="J356" s="10" t="str">
        <f t="shared" si="23"/>
        <v>$8017.0</v>
      </c>
    </row>
    <row r="357" spans="1:10" x14ac:dyDescent="0.3">
      <c r="A357">
        <v>2013</v>
      </c>
      <c r="B357" t="s">
        <v>11</v>
      </c>
      <c r="C357" s="3">
        <v>8089</v>
      </c>
      <c r="D357" t="s">
        <v>4</v>
      </c>
      <c r="E357" t="s">
        <v>6</v>
      </c>
      <c r="F357" t="s">
        <v>8</v>
      </c>
      <c r="G357" s="8">
        <f t="shared" si="21"/>
        <v>7</v>
      </c>
      <c r="H357" s="5">
        <f t="shared" si="24"/>
        <v>7</v>
      </c>
      <c r="I357" s="9" t="str">
        <f t="shared" si="22"/>
        <v>SAVINGS</v>
      </c>
      <c r="J357" s="10" t="str">
        <f t="shared" si="23"/>
        <v>$8089.0</v>
      </c>
    </row>
    <row r="358" spans="1:10" x14ac:dyDescent="0.3">
      <c r="A358">
        <v>2013</v>
      </c>
      <c r="B358" t="s">
        <v>11</v>
      </c>
      <c r="C358" s="3">
        <v>2459</v>
      </c>
      <c r="D358" t="s">
        <v>2</v>
      </c>
      <c r="E358" t="s">
        <v>6</v>
      </c>
      <c r="F358" t="s">
        <v>7</v>
      </c>
      <c r="G358" s="8">
        <f t="shared" si="21"/>
        <v>2</v>
      </c>
      <c r="H358" s="5">
        <f t="shared" si="24"/>
        <v>10</v>
      </c>
      <c r="I358" s="9" t="str">
        <f t="shared" si="22"/>
        <v>CD</v>
      </c>
      <c r="J358" s="10" t="str">
        <f t="shared" si="23"/>
        <v>$2459.0</v>
      </c>
    </row>
    <row r="359" spans="1:10" x14ac:dyDescent="0.3">
      <c r="A359">
        <v>2013</v>
      </c>
      <c r="B359" t="s">
        <v>11</v>
      </c>
      <c r="C359" s="3">
        <v>2679</v>
      </c>
      <c r="D359" t="s">
        <v>1</v>
      </c>
      <c r="E359" t="s">
        <v>3</v>
      </c>
      <c r="F359" t="s">
        <v>7</v>
      </c>
      <c r="G359" s="8">
        <f t="shared" si="21"/>
        <v>8</v>
      </c>
      <c r="H359" s="5">
        <f t="shared" si="24"/>
        <v>10</v>
      </c>
      <c r="I359" s="9" t="str">
        <f t="shared" si="22"/>
        <v>CHECKING</v>
      </c>
      <c r="J359" s="10" t="str">
        <f t="shared" si="23"/>
        <v>$2679.0</v>
      </c>
    </row>
    <row r="360" spans="1:10" x14ac:dyDescent="0.3">
      <c r="A360">
        <v>2013</v>
      </c>
      <c r="B360" t="s">
        <v>11</v>
      </c>
      <c r="C360" s="3">
        <v>7819</v>
      </c>
      <c r="D360" t="s">
        <v>1</v>
      </c>
      <c r="E360" t="s">
        <v>3</v>
      </c>
      <c r="F360" t="s">
        <v>7</v>
      </c>
      <c r="G360" s="8">
        <f t="shared" si="21"/>
        <v>8</v>
      </c>
      <c r="H360" s="5">
        <f t="shared" si="24"/>
        <v>10</v>
      </c>
      <c r="I360" s="9" t="str">
        <f t="shared" si="22"/>
        <v>CHECKING</v>
      </c>
      <c r="J360" s="10" t="str">
        <f t="shared" si="23"/>
        <v>$7819.0</v>
      </c>
    </row>
    <row r="361" spans="1:10" x14ac:dyDescent="0.3">
      <c r="A361">
        <v>2013</v>
      </c>
      <c r="B361" t="s">
        <v>11</v>
      </c>
      <c r="C361" s="3">
        <v>1557</v>
      </c>
      <c r="D361" t="s">
        <v>1</v>
      </c>
      <c r="E361" t="s">
        <v>6</v>
      </c>
      <c r="F361" t="s">
        <v>7</v>
      </c>
      <c r="G361" s="8">
        <f t="shared" si="21"/>
        <v>8</v>
      </c>
      <c r="H361" s="5">
        <f t="shared" si="24"/>
        <v>10</v>
      </c>
      <c r="I361" s="9" t="str">
        <f t="shared" si="22"/>
        <v>CHECKING</v>
      </c>
      <c r="J361" s="10" t="str">
        <f t="shared" si="23"/>
        <v>$1557.0</v>
      </c>
    </row>
    <row r="362" spans="1:10" x14ac:dyDescent="0.3">
      <c r="A362">
        <v>2013</v>
      </c>
      <c r="B362" t="s">
        <v>11</v>
      </c>
      <c r="C362" s="3">
        <v>4682</v>
      </c>
      <c r="D362" t="s">
        <v>2</v>
      </c>
      <c r="E362" t="s">
        <v>6</v>
      </c>
      <c r="F362" t="s">
        <v>9</v>
      </c>
      <c r="G362" s="8">
        <f t="shared" si="21"/>
        <v>2</v>
      </c>
      <c r="H362" s="5">
        <f t="shared" si="24"/>
        <v>9</v>
      </c>
      <c r="I362" s="9" t="str">
        <f t="shared" si="22"/>
        <v>CD</v>
      </c>
      <c r="J362" s="10" t="str">
        <f t="shared" si="23"/>
        <v>$4682.0</v>
      </c>
    </row>
    <row r="363" spans="1:10" x14ac:dyDescent="0.3">
      <c r="A363">
        <v>2013</v>
      </c>
      <c r="B363" t="s">
        <v>11</v>
      </c>
      <c r="C363" s="3">
        <v>1555</v>
      </c>
      <c r="D363" t="s">
        <v>4</v>
      </c>
      <c r="E363" t="s">
        <v>6</v>
      </c>
      <c r="F363" t="s">
        <v>9</v>
      </c>
      <c r="G363" s="8">
        <f t="shared" si="21"/>
        <v>7</v>
      </c>
      <c r="H363" s="5">
        <f t="shared" si="24"/>
        <v>9</v>
      </c>
      <c r="I363" s="9" t="str">
        <f t="shared" si="22"/>
        <v>SAVINGS</v>
      </c>
      <c r="J363" s="10" t="str">
        <f t="shared" si="23"/>
        <v>$1555.0</v>
      </c>
    </row>
    <row r="364" spans="1:10" x14ac:dyDescent="0.3">
      <c r="A364">
        <v>2013</v>
      </c>
      <c r="B364" t="s">
        <v>11</v>
      </c>
      <c r="C364" s="3">
        <v>7126</v>
      </c>
      <c r="D364" t="s">
        <v>4</v>
      </c>
      <c r="E364" t="s">
        <v>6</v>
      </c>
      <c r="F364" t="s">
        <v>8</v>
      </c>
      <c r="G364" s="8">
        <f t="shared" si="21"/>
        <v>7</v>
      </c>
      <c r="H364" s="5">
        <f t="shared" si="24"/>
        <v>7</v>
      </c>
      <c r="I364" s="9" t="str">
        <f t="shared" si="22"/>
        <v>SAVINGS</v>
      </c>
      <c r="J364" s="10" t="str">
        <f t="shared" si="23"/>
        <v>$7126.0</v>
      </c>
    </row>
    <row r="365" spans="1:10" x14ac:dyDescent="0.3">
      <c r="A365">
        <v>2013</v>
      </c>
      <c r="B365" t="s">
        <v>11</v>
      </c>
      <c r="C365" s="3">
        <v>5364</v>
      </c>
      <c r="D365" t="s">
        <v>1</v>
      </c>
      <c r="E365" t="s">
        <v>6</v>
      </c>
      <c r="F365" t="s">
        <v>7</v>
      </c>
      <c r="G365" s="8">
        <f t="shared" si="21"/>
        <v>8</v>
      </c>
      <c r="H365" s="5">
        <f t="shared" si="24"/>
        <v>10</v>
      </c>
      <c r="I365" s="9" t="str">
        <f t="shared" si="22"/>
        <v>CHECKING</v>
      </c>
      <c r="J365" s="10" t="str">
        <f t="shared" si="23"/>
        <v>$5364.0</v>
      </c>
    </row>
    <row r="366" spans="1:10" x14ac:dyDescent="0.3">
      <c r="A366">
        <v>2013</v>
      </c>
      <c r="B366" t="s">
        <v>11</v>
      </c>
      <c r="C366" s="3">
        <v>8325</v>
      </c>
      <c r="D366" t="s">
        <v>1</v>
      </c>
      <c r="E366" t="s">
        <v>6</v>
      </c>
      <c r="F366" t="s">
        <v>9</v>
      </c>
      <c r="G366" s="8">
        <f t="shared" si="21"/>
        <v>8</v>
      </c>
      <c r="H366" s="5">
        <f t="shared" si="24"/>
        <v>9</v>
      </c>
      <c r="I366" s="9" t="str">
        <f t="shared" si="22"/>
        <v>CHECKING</v>
      </c>
      <c r="J366" s="10" t="str">
        <f t="shared" si="23"/>
        <v>$8325.0</v>
      </c>
    </row>
    <row r="367" spans="1:10" x14ac:dyDescent="0.3">
      <c r="A367">
        <v>2013</v>
      </c>
      <c r="B367" t="s">
        <v>11</v>
      </c>
      <c r="C367" s="3">
        <v>1365</v>
      </c>
      <c r="D367" t="s">
        <v>4</v>
      </c>
      <c r="E367" t="s">
        <v>6</v>
      </c>
      <c r="F367" t="s">
        <v>7</v>
      </c>
      <c r="G367" s="8">
        <f t="shared" si="21"/>
        <v>7</v>
      </c>
      <c r="H367" s="5">
        <f t="shared" si="24"/>
        <v>10</v>
      </c>
      <c r="I367" s="9" t="str">
        <f t="shared" si="22"/>
        <v>SAVINGS</v>
      </c>
      <c r="J367" s="10" t="str">
        <f t="shared" si="23"/>
        <v>$1365.0</v>
      </c>
    </row>
    <row r="368" spans="1:10" x14ac:dyDescent="0.3">
      <c r="A368">
        <v>2013</v>
      </c>
      <c r="B368" t="s">
        <v>11</v>
      </c>
      <c r="C368" s="3">
        <v>2790</v>
      </c>
      <c r="D368" t="s">
        <v>1</v>
      </c>
      <c r="E368" t="s">
        <v>6</v>
      </c>
      <c r="F368" t="s">
        <v>7</v>
      </c>
      <c r="G368" s="8">
        <f t="shared" si="21"/>
        <v>8</v>
      </c>
      <c r="H368" s="5">
        <f t="shared" si="24"/>
        <v>10</v>
      </c>
      <c r="I368" s="9" t="str">
        <f t="shared" si="22"/>
        <v>CHECKING</v>
      </c>
      <c r="J368" s="10" t="str">
        <f t="shared" si="23"/>
        <v>$2790.0</v>
      </c>
    </row>
    <row r="369" spans="1:10" x14ac:dyDescent="0.3">
      <c r="A369">
        <v>2013</v>
      </c>
      <c r="B369" t="s">
        <v>11</v>
      </c>
      <c r="C369" s="3">
        <v>2878</v>
      </c>
      <c r="D369" t="s">
        <v>2</v>
      </c>
      <c r="E369" t="s">
        <v>6</v>
      </c>
      <c r="F369" t="s">
        <v>7</v>
      </c>
      <c r="G369" s="8">
        <f t="shared" si="21"/>
        <v>2</v>
      </c>
      <c r="H369" s="5">
        <f t="shared" si="24"/>
        <v>10</v>
      </c>
      <c r="I369" s="9" t="str">
        <f t="shared" si="22"/>
        <v>CD</v>
      </c>
      <c r="J369" s="10" t="str">
        <f t="shared" si="23"/>
        <v>$2878.0</v>
      </c>
    </row>
    <row r="370" spans="1:10" x14ac:dyDescent="0.3">
      <c r="A370">
        <v>2013</v>
      </c>
      <c r="B370" t="s">
        <v>11</v>
      </c>
      <c r="C370" s="3">
        <v>1227</v>
      </c>
      <c r="D370" t="s">
        <v>4</v>
      </c>
      <c r="E370" t="s">
        <v>6</v>
      </c>
      <c r="F370" t="s">
        <v>7</v>
      </c>
      <c r="G370" s="8">
        <f t="shared" si="21"/>
        <v>7</v>
      </c>
      <c r="H370" s="5">
        <f t="shared" si="24"/>
        <v>10</v>
      </c>
      <c r="I370" s="9" t="str">
        <f t="shared" si="22"/>
        <v>SAVINGS</v>
      </c>
      <c r="J370" s="10" t="str">
        <f t="shared" si="23"/>
        <v>$1227.0</v>
      </c>
    </row>
    <row r="371" spans="1:10" x14ac:dyDescent="0.3">
      <c r="A371">
        <v>2013</v>
      </c>
      <c r="B371" t="s">
        <v>12</v>
      </c>
      <c r="C371" s="3">
        <v>7666</v>
      </c>
      <c r="D371" t="s">
        <v>2</v>
      </c>
      <c r="E371" t="s">
        <v>6</v>
      </c>
      <c r="F371" t="s">
        <v>8</v>
      </c>
      <c r="G371" s="8">
        <f t="shared" si="21"/>
        <v>2</v>
      </c>
      <c r="H371" s="5">
        <f t="shared" si="24"/>
        <v>7</v>
      </c>
      <c r="I371" s="9" t="str">
        <f t="shared" si="22"/>
        <v>CD</v>
      </c>
      <c r="J371" s="10" t="str">
        <f t="shared" si="23"/>
        <v>$7666.0</v>
      </c>
    </row>
    <row r="372" spans="1:10" x14ac:dyDescent="0.3">
      <c r="A372">
        <v>2013</v>
      </c>
      <c r="B372" t="s">
        <v>12</v>
      </c>
      <c r="C372" s="3">
        <v>547</v>
      </c>
      <c r="D372" t="s">
        <v>2</v>
      </c>
      <c r="E372" t="s">
        <v>6</v>
      </c>
      <c r="F372" t="s">
        <v>8</v>
      </c>
      <c r="G372" s="8">
        <f t="shared" si="21"/>
        <v>2</v>
      </c>
      <c r="H372" s="5">
        <f t="shared" si="24"/>
        <v>7</v>
      </c>
      <c r="I372" s="9" t="str">
        <f t="shared" si="22"/>
        <v>CD</v>
      </c>
      <c r="J372" s="10" t="str">
        <f t="shared" si="23"/>
        <v>$547.0</v>
      </c>
    </row>
    <row r="373" spans="1:10" x14ac:dyDescent="0.3">
      <c r="A373">
        <v>2013</v>
      </c>
      <c r="B373" t="s">
        <v>12</v>
      </c>
      <c r="C373" s="3">
        <v>8737</v>
      </c>
      <c r="D373" t="s">
        <v>2</v>
      </c>
      <c r="E373" t="s">
        <v>6</v>
      </c>
      <c r="F373" t="s">
        <v>9</v>
      </c>
      <c r="G373" s="8">
        <f t="shared" si="21"/>
        <v>2</v>
      </c>
      <c r="H373" s="5">
        <f t="shared" si="24"/>
        <v>9</v>
      </c>
      <c r="I373" s="9" t="str">
        <f t="shared" si="22"/>
        <v>CD</v>
      </c>
      <c r="J373" s="10" t="str">
        <f t="shared" si="23"/>
        <v>$8737.0</v>
      </c>
    </row>
    <row r="374" spans="1:10" x14ac:dyDescent="0.3">
      <c r="A374">
        <v>2013</v>
      </c>
      <c r="B374" t="s">
        <v>12</v>
      </c>
      <c r="C374" s="3">
        <v>4163</v>
      </c>
      <c r="D374" t="s">
        <v>2</v>
      </c>
      <c r="E374" t="s">
        <v>6</v>
      </c>
      <c r="F374" t="s">
        <v>8</v>
      </c>
      <c r="G374" s="8">
        <f t="shared" si="21"/>
        <v>2</v>
      </c>
      <c r="H374" s="5">
        <f t="shared" si="24"/>
        <v>7</v>
      </c>
      <c r="I374" s="9" t="str">
        <f t="shared" si="22"/>
        <v>CD</v>
      </c>
      <c r="J374" s="10" t="str">
        <f t="shared" si="23"/>
        <v>$4163.0</v>
      </c>
    </row>
    <row r="375" spans="1:10" x14ac:dyDescent="0.3">
      <c r="A375">
        <v>2013</v>
      </c>
      <c r="B375" t="s">
        <v>12</v>
      </c>
      <c r="C375" s="3">
        <v>4951</v>
      </c>
      <c r="D375" t="s">
        <v>2</v>
      </c>
      <c r="E375" t="s">
        <v>6</v>
      </c>
      <c r="F375" t="s">
        <v>7</v>
      </c>
      <c r="G375" s="8">
        <f t="shared" si="21"/>
        <v>2</v>
      </c>
      <c r="H375" s="5">
        <f t="shared" si="24"/>
        <v>10</v>
      </c>
      <c r="I375" s="9" t="str">
        <f t="shared" si="22"/>
        <v>CD</v>
      </c>
      <c r="J375" s="10" t="str">
        <f t="shared" si="23"/>
        <v>$4951.0</v>
      </c>
    </row>
    <row r="376" spans="1:10" x14ac:dyDescent="0.3">
      <c r="A376">
        <v>2013</v>
      </c>
      <c r="B376" t="s">
        <v>12</v>
      </c>
      <c r="C376" s="3">
        <v>6618</v>
      </c>
      <c r="D376" t="s">
        <v>1</v>
      </c>
      <c r="E376" t="s">
        <v>6</v>
      </c>
      <c r="F376" t="s">
        <v>7</v>
      </c>
      <c r="G376" s="8">
        <f t="shared" si="21"/>
        <v>8</v>
      </c>
      <c r="H376" s="5">
        <f t="shared" si="24"/>
        <v>10</v>
      </c>
      <c r="I376" s="9" t="str">
        <f t="shared" si="22"/>
        <v>CHECKING</v>
      </c>
      <c r="J376" s="10" t="str">
        <f t="shared" si="23"/>
        <v>$6618.0</v>
      </c>
    </row>
    <row r="377" spans="1:10" x14ac:dyDescent="0.3">
      <c r="A377">
        <v>2013</v>
      </c>
      <c r="B377" t="s">
        <v>12</v>
      </c>
      <c r="C377" s="3">
        <v>5866</v>
      </c>
      <c r="D377" t="s">
        <v>4</v>
      </c>
      <c r="E377" t="s">
        <v>6</v>
      </c>
      <c r="F377" t="s">
        <v>8</v>
      </c>
      <c r="G377" s="8">
        <f t="shared" si="21"/>
        <v>7</v>
      </c>
      <c r="H377" s="5">
        <f t="shared" si="24"/>
        <v>7</v>
      </c>
      <c r="I377" s="9" t="str">
        <f t="shared" si="22"/>
        <v>SAVINGS</v>
      </c>
      <c r="J377" s="10" t="str">
        <f t="shared" si="23"/>
        <v>$5866.0</v>
      </c>
    </row>
    <row r="378" spans="1:10" x14ac:dyDescent="0.3">
      <c r="A378">
        <v>2013</v>
      </c>
      <c r="B378" t="s">
        <v>12</v>
      </c>
      <c r="C378" s="3">
        <v>1105</v>
      </c>
      <c r="D378" t="s">
        <v>2</v>
      </c>
      <c r="E378" t="s">
        <v>6</v>
      </c>
      <c r="F378" t="s">
        <v>7</v>
      </c>
      <c r="G378" s="8">
        <f t="shared" si="21"/>
        <v>2</v>
      </c>
      <c r="H378" s="5">
        <f t="shared" si="24"/>
        <v>10</v>
      </c>
      <c r="I378" s="9" t="str">
        <f t="shared" si="22"/>
        <v>CD</v>
      </c>
      <c r="J378" s="10" t="str">
        <f t="shared" si="23"/>
        <v>$1105.0</v>
      </c>
    </row>
    <row r="379" spans="1:10" x14ac:dyDescent="0.3">
      <c r="A379">
        <v>2013</v>
      </c>
      <c r="B379" t="s">
        <v>12</v>
      </c>
      <c r="C379" s="3">
        <v>7770</v>
      </c>
      <c r="D379" t="s">
        <v>1</v>
      </c>
      <c r="E379" t="s">
        <v>6</v>
      </c>
      <c r="F379" t="s">
        <v>7</v>
      </c>
      <c r="G379" s="8">
        <f t="shared" si="21"/>
        <v>8</v>
      </c>
      <c r="H379" s="5">
        <f t="shared" si="24"/>
        <v>10</v>
      </c>
      <c r="I379" s="9" t="str">
        <f t="shared" si="22"/>
        <v>CHECKING</v>
      </c>
      <c r="J379" s="10" t="str">
        <f t="shared" si="23"/>
        <v>$7770.0</v>
      </c>
    </row>
    <row r="380" spans="1:10" x14ac:dyDescent="0.3">
      <c r="A380">
        <v>2013</v>
      </c>
      <c r="B380" t="s">
        <v>12</v>
      </c>
      <c r="C380" s="3">
        <v>5982</v>
      </c>
      <c r="D380" t="s">
        <v>1</v>
      </c>
      <c r="E380" t="s">
        <v>6</v>
      </c>
      <c r="F380" t="s">
        <v>9</v>
      </c>
      <c r="G380" s="8">
        <f t="shared" si="21"/>
        <v>8</v>
      </c>
      <c r="H380" s="5">
        <f t="shared" si="24"/>
        <v>9</v>
      </c>
      <c r="I380" s="9" t="str">
        <f t="shared" si="22"/>
        <v>CHECKING</v>
      </c>
      <c r="J380" s="10" t="str">
        <f t="shared" si="23"/>
        <v>$5982.0</v>
      </c>
    </row>
    <row r="381" spans="1:10" x14ac:dyDescent="0.3">
      <c r="A381">
        <v>2013</v>
      </c>
      <c r="B381" t="s">
        <v>12</v>
      </c>
      <c r="C381" s="3">
        <v>5120</v>
      </c>
      <c r="D381" t="s">
        <v>1</v>
      </c>
      <c r="E381" t="s">
        <v>6</v>
      </c>
      <c r="F381" t="s">
        <v>8</v>
      </c>
      <c r="G381" s="8">
        <f t="shared" si="21"/>
        <v>8</v>
      </c>
      <c r="H381" s="5">
        <f t="shared" si="24"/>
        <v>7</v>
      </c>
      <c r="I381" s="9" t="str">
        <f t="shared" si="22"/>
        <v>CHECKING</v>
      </c>
      <c r="J381" s="10" t="str">
        <f t="shared" si="23"/>
        <v>$5120.0</v>
      </c>
    </row>
    <row r="382" spans="1:10" x14ac:dyDescent="0.3">
      <c r="A382">
        <v>2013</v>
      </c>
      <c r="B382" t="s">
        <v>12</v>
      </c>
      <c r="C382" s="3">
        <v>5228</v>
      </c>
      <c r="D382" t="s">
        <v>4</v>
      </c>
      <c r="E382" t="s">
        <v>6</v>
      </c>
      <c r="F382" t="s">
        <v>7</v>
      </c>
      <c r="G382" s="8">
        <f t="shared" si="21"/>
        <v>7</v>
      </c>
      <c r="H382" s="5">
        <f t="shared" si="24"/>
        <v>10</v>
      </c>
      <c r="I382" s="9" t="str">
        <f t="shared" si="22"/>
        <v>SAVINGS</v>
      </c>
      <c r="J382" s="10" t="str">
        <f t="shared" si="23"/>
        <v>$5228.0</v>
      </c>
    </row>
    <row r="383" spans="1:10" x14ac:dyDescent="0.3">
      <c r="A383">
        <v>2013</v>
      </c>
      <c r="B383" t="s">
        <v>12</v>
      </c>
      <c r="C383" s="3">
        <v>7546</v>
      </c>
      <c r="D383" t="s">
        <v>4</v>
      </c>
      <c r="E383" t="s">
        <v>6</v>
      </c>
      <c r="F383" t="s">
        <v>9</v>
      </c>
      <c r="G383" s="8">
        <f t="shared" si="21"/>
        <v>7</v>
      </c>
      <c r="H383" s="5">
        <f t="shared" si="24"/>
        <v>9</v>
      </c>
      <c r="I383" s="9" t="str">
        <f t="shared" si="22"/>
        <v>SAVINGS</v>
      </c>
      <c r="J383" s="10" t="str">
        <f t="shared" si="23"/>
        <v>$7546.0</v>
      </c>
    </row>
    <row r="384" spans="1:10" x14ac:dyDescent="0.3">
      <c r="A384">
        <v>2013</v>
      </c>
      <c r="B384" t="s">
        <v>12</v>
      </c>
      <c r="C384" s="3">
        <v>8558</v>
      </c>
      <c r="D384" t="s">
        <v>1</v>
      </c>
      <c r="E384" t="s">
        <v>6</v>
      </c>
      <c r="F384" t="s">
        <v>7</v>
      </c>
      <c r="G384" s="8">
        <f t="shared" si="21"/>
        <v>8</v>
      </c>
      <c r="H384" s="5">
        <f t="shared" si="24"/>
        <v>10</v>
      </c>
      <c r="I384" s="9" t="str">
        <f t="shared" si="22"/>
        <v>CHECKING</v>
      </c>
      <c r="J384" s="10" t="str">
        <f t="shared" si="23"/>
        <v>$8558.0</v>
      </c>
    </row>
    <row r="385" spans="1:10" x14ac:dyDescent="0.3">
      <c r="A385">
        <v>2013</v>
      </c>
      <c r="B385" t="s">
        <v>12</v>
      </c>
      <c r="C385" s="3">
        <v>4931</v>
      </c>
      <c r="D385" t="s">
        <v>5</v>
      </c>
      <c r="E385" t="s">
        <v>6</v>
      </c>
      <c r="F385" t="s">
        <v>9</v>
      </c>
      <c r="G385" s="8">
        <f t="shared" si="21"/>
        <v>3</v>
      </c>
      <c r="H385" s="5">
        <f t="shared" si="24"/>
        <v>9</v>
      </c>
      <c r="I385" s="9" t="str">
        <f t="shared" si="22"/>
        <v>IRA</v>
      </c>
      <c r="J385" s="10" t="str">
        <f t="shared" si="23"/>
        <v>$4931.0</v>
      </c>
    </row>
    <row r="386" spans="1:10" x14ac:dyDescent="0.3">
      <c r="A386">
        <v>2013</v>
      </c>
      <c r="B386" t="s">
        <v>12</v>
      </c>
      <c r="C386" s="3">
        <v>1337</v>
      </c>
      <c r="D386" t="s">
        <v>2</v>
      </c>
      <c r="E386" t="s">
        <v>6</v>
      </c>
      <c r="F386" t="s">
        <v>7</v>
      </c>
      <c r="G386" s="8">
        <f t="shared" si="21"/>
        <v>2</v>
      </c>
      <c r="H386" s="5">
        <f t="shared" si="24"/>
        <v>10</v>
      </c>
      <c r="I386" s="9" t="str">
        <f t="shared" si="22"/>
        <v>CD</v>
      </c>
      <c r="J386" s="10" t="str">
        <f t="shared" si="23"/>
        <v>$1337.0</v>
      </c>
    </row>
    <row r="387" spans="1:10" x14ac:dyDescent="0.3">
      <c r="A387">
        <v>2013</v>
      </c>
      <c r="B387" t="s">
        <v>12</v>
      </c>
      <c r="C387" s="3">
        <v>3594</v>
      </c>
      <c r="D387" t="s">
        <v>1</v>
      </c>
      <c r="E387" t="s">
        <v>6</v>
      </c>
      <c r="F387" t="s">
        <v>7</v>
      </c>
      <c r="G387" s="8">
        <f t="shared" ref="G387:G450" si="25">LEN(D387)</f>
        <v>8</v>
      </c>
      <c r="H387" s="5">
        <f t="shared" si="24"/>
        <v>10</v>
      </c>
      <c r="I387" s="9" t="str">
        <f t="shared" ref="I387:I450" si="26">UPPER(D387)</f>
        <v>CHECKING</v>
      </c>
      <c r="J387" s="10" t="str">
        <f t="shared" ref="J387:J450" si="27">TEXT(C387,"$.0")</f>
        <v>$3594.0</v>
      </c>
    </row>
    <row r="388" spans="1:10" x14ac:dyDescent="0.3">
      <c r="A388">
        <v>2013</v>
      </c>
      <c r="B388" t="s">
        <v>12</v>
      </c>
      <c r="C388" s="3">
        <v>7407</v>
      </c>
      <c r="D388" t="s">
        <v>4</v>
      </c>
      <c r="E388" t="s">
        <v>3</v>
      </c>
      <c r="F388" t="s">
        <v>8</v>
      </c>
      <c r="G388" s="8">
        <f t="shared" si="25"/>
        <v>7</v>
      </c>
      <c r="H388" s="5">
        <f t="shared" si="24"/>
        <v>7</v>
      </c>
      <c r="I388" s="9" t="str">
        <f t="shared" si="26"/>
        <v>SAVINGS</v>
      </c>
      <c r="J388" s="10" t="str">
        <f t="shared" si="27"/>
        <v>$7407.0</v>
      </c>
    </row>
    <row r="389" spans="1:10" x14ac:dyDescent="0.3">
      <c r="A389">
        <v>2013</v>
      </c>
      <c r="B389" t="s">
        <v>12</v>
      </c>
      <c r="C389" s="3">
        <v>3784</v>
      </c>
      <c r="D389" t="s">
        <v>2</v>
      </c>
      <c r="E389" t="s">
        <v>6</v>
      </c>
      <c r="F389" t="s">
        <v>7</v>
      </c>
      <c r="G389" s="8">
        <f t="shared" si="25"/>
        <v>2</v>
      </c>
      <c r="H389" s="5">
        <f t="shared" si="24"/>
        <v>10</v>
      </c>
      <c r="I389" s="9" t="str">
        <f t="shared" si="26"/>
        <v>CD</v>
      </c>
      <c r="J389" s="10" t="str">
        <f t="shared" si="27"/>
        <v>$3784.0</v>
      </c>
    </row>
    <row r="390" spans="1:10" x14ac:dyDescent="0.3">
      <c r="A390">
        <v>2013</v>
      </c>
      <c r="B390" t="s">
        <v>12</v>
      </c>
      <c r="C390" s="3">
        <v>2780</v>
      </c>
      <c r="D390" t="s">
        <v>2</v>
      </c>
      <c r="E390" t="s">
        <v>6</v>
      </c>
      <c r="F390" t="s">
        <v>7</v>
      </c>
      <c r="G390" s="8">
        <f t="shared" si="25"/>
        <v>2</v>
      </c>
      <c r="H390" s="5">
        <f t="shared" si="24"/>
        <v>10</v>
      </c>
      <c r="I390" s="9" t="str">
        <f t="shared" si="26"/>
        <v>CD</v>
      </c>
      <c r="J390" s="10" t="str">
        <f t="shared" si="27"/>
        <v>$2780.0</v>
      </c>
    </row>
    <row r="391" spans="1:10" x14ac:dyDescent="0.3">
      <c r="A391">
        <v>2013</v>
      </c>
      <c r="B391" t="s">
        <v>12</v>
      </c>
      <c r="C391" s="3">
        <v>7893</v>
      </c>
      <c r="D391" t="s">
        <v>5</v>
      </c>
      <c r="E391" t="s">
        <v>3</v>
      </c>
      <c r="F391" t="s">
        <v>7</v>
      </c>
      <c r="G391" s="8">
        <f t="shared" si="25"/>
        <v>3</v>
      </c>
      <c r="H391" s="5">
        <f t="shared" ref="H391:H454" si="28">LEN(F391)</f>
        <v>10</v>
      </c>
      <c r="I391" s="9" t="str">
        <f t="shared" si="26"/>
        <v>IRA</v>
      </c>
      <c r="J391" s="10" t="str">
        <f t="shared" si="27"/>
        <v>$7893.0</v>
      </c>
    </row>
    <row r="392" spans="1:10" x14ac:dyDescent="0.3">
      <c r="A392">
        <v>2013</v>
      </c>
      <c r="B392" t="s">
        <v>13</v>
      </c>
      <c r="C392" s="3">
        <v>5933</v>
      </c>
      <c r="D392" t="s">
        <v>2</v>
      </c>
      <c r="E392" t="s">
        <v>6</v>
      </c>
      <c r="F392" t="s">
        <v>9</v>
      </c>
      <c r="G392" s="8">
        <f t="shared" si="25"/>
        <v>2</v>
      </c>
      <c r="H392" s="5">
        <f t="shared" si="28"/>
        <v>9</v>
      </c>
      <c r="I392" s="9" t="str">
        <f t="shared" si="26"/>
        <v>CD</v>
      </c>
      <c r="J392" s="10" t="str">
        <f t="shared" si="27"/>
        <v>$5933.0</v>
      </c>
    </row>
    <row r="393" spans="1:10" x14ac:dyDescent="0.3">
      <c r="A393">
        <v>2013</v>
      </c>
      <c r="B393" t="s">
        <v>13</v>
      </c>
      <c r="C393" s="3">
        <v>6496</v>
      </c>
      <c r="D393" t="s">
        <v>1</v>
      </c>
      <c r="E393" t="s">
        <v>6</v>
      </c>
      <c r="F393" t="s">
        <v>8</v>
      </c>
      <c r="G393" s="8">
        <f t="shared" si="25"/>
        <v>8</v>
      </c>
      <c r="H393" s="5">
        <f t="shared" si="28"/>
        <v>7</v>
      </c>
      <c r="I393" s="9" t="str">
        <f t="shared" si="26"/>
        <v>CHECKING</v>
      </c>
      <c r="J393" s="10" t="str">
        <f t="shared" si="27"/>
        <v>$6496.0</v>
      </c>
    </row>
    <row r="394" spans="1:10" x14ac:dyDescent="0.3">
      <c r="A394">
        <v>2013</v>
      </c>
      <c r="B394" t="s">
        <v>13</v>
      </c>
      <c r="C394" s="3">
        <v>4629</v>
      </c>
      <c r="D394" t="s">
        <v>2</v>
      </c>
      <c r="E394" t="s">
        <v>3</v>
      </c>
      <c r="F394" t="s">
        <v>9</v>
      </c>
      <c r="G394" s="8">
        <f t="shared" si="25"/>
        <v>2</v>
      </c>
      <c r="H394" s="5">
        <f t="shared" si="28"/>
        <v>9</v>
      </c>
      <c r="I394" s="9" t="str">
        <f t="shared" si="26"/>
        <v>CD</v>
      </c>
      <c r="J394" s="10" t="str">
        <f t="shared" si="27"/>
        <v>$4629.0</v>
      </c>
    </row>
    <row r="395" spans="1:10" x14ac:dyDescent="0.3">
      <c r="A395">
        <v>2013</v>
      </c>
      <c r="B395" t="s">
        <v>13</v>
      </c>
      <c r="C395" s="3">
        <v>4840</v>
      </c>
      <c r="D395" t="s">
        <v>2</v>
      </c>
      <c r="E395" t="s">
        <v>3</v>
      </c>
      <c r="F395" t="s">
        <v>9</v>
      </c>
      <c r="G395" s="8">
        <f t="shared" si="25"/>
        <v>2</v>
      </c>
      <c r="H395" s="5">
        <f t="shared" si="28"/>
        <v>9</v>
      </c>
      <c r="I395" s="9" t="str">
        <f t="shared" si="26"/>
        <v>CD</v>
      </c>
      <c r="J395" s="10" t="str">
        <f t="shared" si="27"/>
        <v>$4840.0</v>
      </c>
    </row>
    <row r="396" spans="1:10" x14ac:dyDescent="0.3">
      <c r="A396">
        <v>2013</v>
      </c>
      <c r="B396" t="s">
        <v>13</v>
      </c>
      <c r="C396" s="3">
        <v>6569</v>
      </c>
      <c r="D396" t="s">
        <v>4</v>
      </c>
      <c r="E396" t="s">
        <v>3</v>
      </c>
      <c r="F396" t="s">
        <v>8</v>
      </c>
      <c r="G396" s="8">
        <f t="shared" si="25"/>
        <v>7</v>
      </c>
      <c r="H396" s="5">
        <f t="shared" si="28"/>
        <v>7</v>
      </c>
      <c r="I396" s="9" t="str">
        <f t="shared" si="26"/>
        <v>SAVINGS</v>
      </c>
      <c r="J396" s="10" t="str">
        <f t="shared" si="27"/>
        <v>$6569.0</v>
      </c>
    </row>
    <row r="397" spans="1:10" x14ac:dyDescent="0.3">
      <c r="A397">
        <v>2013</v>
      </c>
      <c r="B397" t="s">
        <v>13</v>
      </c>
      <c r="C397" s="3">
        <v>7696</v>
      </c>
      <c r="D397" t="s">
        <v>1</v>
      </c>
      <c r="E397" t="s">
        <v>3</v>
      </c>
      <c r="F397" t="s">
        <v>8</v>
      </c>
      <c r="G397" s="8">
        <f t="shared" si="25"/>
        <v>8</v>
      </c>
      <c r="H397" s="5">
        <f t="shared" si="28"/>
        <v>7</v>
      </c>
      <c r="I397" s="9" t="str">
        <f t="shared" si="26"/>
        <v>CHECKING</v>
      </c>
      <c r="J397" s="10" t="str">
        <f t="shared" si="27"/>
        <v>$7696.0</v>
      </c>
    </row>
    <row r="398" spans="1:10" x14ac:dyDescent="0.3">
      <c r="A398">
        <v>2013</v>
      </c>
      <c r="B398" t="s">
        <v>13</v>
      </c>
      <c r="C398" s="3">
        <v>2921</v>
      </c>
      <c r="D398" t="s">
        <v>2</v>
      </c>
      <c r="E398" t="s">
        <v>3</v>
      </c>
      <c r="F398" t="s">
        <v>7</v>
      </c>
      <c r="G398" s="8">
        <f t="shared" si="25"/>
        <v>2</v>
      </c>
      <c r="H398" s="5">
        <f t="shared" si="28"/>
        <v>10</v>
      </c>
      <c r="I398" s="9" t="str">
        <f t="shared" si="26"/>
        <v>CD</v>
      </c>
      <c r="J398" s="10" t="str">
        <f t="shared" si="27"/>
        <v>$2921.0</v>
      </c>
    </row>
    <row r="399" spans="1:10" x14ac:dyDescent="0.3">
      <c r="A399">
        <v>2013</v>
      </c>
      <c r="B399" t="s">
        <v>13</v>
      </c>
      <c r="C399" s="3">
        <v>6039</v>
      </c>
      <c r="D399" t="s">
        <v>1</v>
      </c>
      <c r="E399" t="s">
        <v>6</v>
      </c>
      <c r="F399" t="s">
        <v>7</v>
      </c>
      <c r="G399" s="8">
        <f t="shared" si="25"/>
        <v>8</v>
      </c>
      <c r="H399" s="5">
        <f t="shared" si="28"/>
        <v>10</v>
      </c>
      <c r="I399" s="9" t="str">
        <f t="shared" si="26"/>
        <v>CHECKING</v>
      </c>
      <c r="J399" s="10" t="str">
        <f t="shared" si="27"/>
        <v>$6039.0</v>
      </c>
    </row>
    <row r="400" spans="1:10" x14ac:dyDescent="0.3">
      <c r="A400">
        <v>2013</v>
      </c>
      <c r="B400" t="s">
        <v>13</v>
      </c>
      <c r="C400" s="3">
        <v>2996</v>
      </c>
      <c r="D400" t="s">
        <v>1</v>
      </c>
      <c r="E400" t="s">
        <v>6</v>
      </c>
      <c r="F400" t="s">
        <v>8</v>
      </c>
      <c r="G400" s="8">
        <f t="shared" si="25"/>
        <v>8</v>
      </c>
      <c r="H400" s="5">
        <f t="shared" si="28"/>
        <v>7</v>
      </c>
      <c r="I400" s="9" t="str">
        <f t="shared" si="26"/>
        <v>CHECKING</v>
      </c>
      <c r="J400" s="10" t="str">
        <f t="shared" si="27"/>
        <v>$2996.0</v>
      </c>
    </row>
    <row r="401" spans="1:10" x14ac:dyDescent="0.3">
      <c r="A401">
        <v>2013</v>
      </c>
      <c r="B401" t="s">
        <v>13</v>
      </c>
      <c r="C401" s="3">
        <v>4104</v>
      </c>
      <c r="D401" t="s">
        <v>5</v>
      </c>
      <c r="E401" t="s">
        <v>6</v>
      </c>
      <c r="F401" t="s">
        <v>8</v>
      </c>
      <c r="G401" s="8">
        <f t="shared" si="25"/>
        <v>3</v>
      </c>
      <c r="H401" s="5">
        <f t="shared" si="28"/>
        <v>7</v>
      </c>
      <c r="I401" s="9" t="str">
        <f t="shared" si="26"/>
        <v>IRA</v>
      </c>
      <c r="J401" s="10" t="str">
        <f t="shared" si="27"/>
        <v>$4104.0</v>
      </c>
    </row>
    <row r="402" spans="1:10" x14ac:dyDescent="0.3">
      <c r="A402">
        <v>2013</v>
      </c>
      <c r="B402" t="s">
        <v>13</v>
      </c>
      <c r="C402" s="3">
        <v>8534</v>
      </c>
      <c r="D402" t="s">
        <v>1</v>
      </c>
      <c r="E402" t="s">
        <v>6</v>
      </c>
      <c r="F402" t="s">
        <v>7</v>
      </c>
      <c r="G402" s="8">
        <f t="shared" si="25"/>
        <v>8</v>
      </c>
      <c r="H402" s="5">
        <f t="shared" si="28"/>
        <v>10</v>
      </c>
      <c r="I402" s="9" t="str">
        <f t="shared" si="26"/>
        <v>CHECKING</v>
      </c>
      <c r="J402" s="10" t="str">
        <f t="shared" si="27"/>
        <v>$8534.0</v>
      </c>
    </row>
    <row r="403" spans="1:10" x14ac:dyDescent="0.3">
      <c r="A403">
        <v>2013</v>
      </c>
      <c r="B403" t="s">
        <v>13</v>
      </c>
      <c r="C403" s="3">
        <v>1253</v>
      </c>
      <c r="D403" t="s">
        <v>2</v>
      </c>
      <c r="E403" t="s">
        <v>6</v>
      </c>
      <c r="F403" t="s">
        <v>8</v>
      </c>
      <c r="G403" s="8">
        <f t="shared" si="25"/>
        <v>2</v>
      </c>
      <c r="H403" s="5">
        <f t="shared" si="28"/>
        <v>7</v>
      </c>
      <c r="I403" s="9" t="str">
        <f t="shared" si="26"/>
        <v>CD</v>
      </c>
      <c r="J403" s="10" t="str">
        <f t="shared" si="27"/>
        <v>$1253.0</v>
      </c>
    </row>
    <row r="404" spans="1:10" x14ac:dyDescent="0.3">
      <c r="A404">
        <v>2013</v>
      </c>
      <c r="B404" t="s">
        <v>13</v>
      </c>
      <c r="C404" s="3">
        <v>1792</v>
      </c>
      <c r="D404" t="s">
        <v>1</v>
      </c>
      <c r="E404" t="s">
        <v>6</v>
      </c>
      <c r="F404" t="s">
        <v>8</v>
      </c>
      <c r="G404" s="8">
        <f t="shared" si="25"/>
        <v>8</v>
      </c>
      <c r="H404" s="5">
        <f t="shared" si="28"/>
        <v>7</v>
      </c>
      <c r="I404" s="9" t="str">
        <f t="shared" si="26"/>
        <v>CHECKING</v>
      </c>
      <c r="J404" s="10" t="str">
        <f t="shared" si="27"/>
        <v>$1792.0</v>
      </c>
    </row>
    <row r="405" spans="1:10" x14ac:dyDescent="0.3">
      <c r="A405">
        <v>2013</v>
      </c>
      <c r="B405" t="s">
        <v>13</v>
      </c>
      <c r="C405" s="3">
        <v>7092</v>
      </c>
      <c r="D405" t="s">
        <v>1</v>
      </c>
      <c r="E405" t="s">
        <v>6</v>
      </c>
      <c r="F405" t="s">
        <v>7</v>
      </c>
      <c r="G405" s="8">
        <f t="shared" si="25"/>
        <v>8</v>
      </c>
      <c r="H405" s="5">
        <f t="shared" si="28"/>
        <v>10</v>
      </c>
      <c r="I405" s="9" t="str">
        <f t="shared" si="26"/>
        <v>CHECKING</v>
      </c>
      <c r="J405" s="10" t="str">
        <f t="shared" si="27"/>
        <v>$7092.0</v>
      </c>
    </row>
    <row r="406" spans="1:10" x14ac:dyDescent="0.3">
      <c r="A406">
        <v>2013</v>
      </c>
      <c r="B406" t="s">
        <v>13</v>
      </c>
      <c r="C406" s="3">
        <v>2804</v>
      </c>
      <c r="D406" t="s">
        <v>1</v>
      </c>
      <c r="E406" t="s">
        <v>6</v>
      </c>
      <c r="F406" t="s">
        <v>7</v>
      </c>
      <c r="G406" s="8">
        <f t="shared" si="25"/>
        <v>8</v>
      </c>
      <c r="H406" s="5">
        <f t="shared" si="28"/>
        <v>10</v>
      </c>
      <c r="I406" s="9" t="str">
        <f t="shared" si="26"/>
        <v>CHECKING</v>
      </c>
      <c r="J406" s="10" t="str">
        <f t="shared" si="27"/>
        <v>$2804.0</v>
      </c>
    </row>
    <row r="407" spans="1:10" x14ac:dyDescent="0.3">
      <c r="A407">
        <v>2013</v>
      </c>
      <c r="B407" t="s">
        <v>13</v>
      </c>
      <c r="C407" s="3">
        <v>2505</v>
      </c>
      <c r="D407" t="s">
        <v>1</v>
      </c>
      <c r="E407" t="s">
        <v>3</v>
      </c>
      <c r="F407" t="s">
        <v>8</v>
      </c>
      <c r="G407" s="8">
        <f t="shared" si="25"/>
        <v>8</v>
      </c>
      <c r="H407" s="5">
        <f t="shared" si="28"/>
        <v>7</v>
      </c>
      <c r="I407" s="9" t="str">
        <f t="shared" si="26"/>
        <v>CHECKING</v>
      </c>
      <c r="J407" s="10" t="str">
        <f t="shared" si="27"/>
        <v>$2505.0</v>
      </c>
    </row>
    <row r="408" spans="1:10" x14ac:dyDescent="0.3">
      <c r="A408">
        <v>2013</v>
      </c>
      <c r="B408" t="s">
        <v>14</v>
      </c>
      <c r="C408" s="3">
        <v>3322</v>
      </c>
      <c r="D408" t="s">
        <v>1</v>
      </c>
      <c r="E408" t="s">
        <v>6</v>
      </c>
      <c r="F408" t="s">
        <v>9</v>
      </c>
      <c r="G408" s="8">
        <f t="shared" si="25"/>
        <v>8</v>
      </c>
      <c r="H408" s="5">
        <f t="shared" si="28"/>
        <v>9</v>
      </c>
      <c r="I408" s="9" t="str">
        <f t="shared" si="26"/>
        <v>CHECKING</v>
      </c>
      <c r="J408" s="10" t="str">
        <f t="shared" si="27"/>
        <v>$3322.0</v>
      </c>
    </row>
    <row r="409" spans="1:10" x14ac:dyDescent="0.3">
      <c r="A409">
        <v>2013</v>
      </c>
      <c r="B409" t="s">
        <v>14</v>
      </c>
      <c r="C409" s="3">
        <v>1861</v>
      </c>
      <c r="D409" t="s">
        <v>1</v>
      </c>
      <c r="E409" t="s">
        <v>6</v>
      </c>
      <c r="F409" t="s">
        <v>8</v>
      </c>
      <c r="G409" s="8">
        <f t="shared" si="25"/>
        <v>8</v>
      </c>
      <c r="H409" s="5">
        <f t="shared" si="28"/>
        <v>7</v>
      </c>
      <c r="I409" s="9" t="str">
        <f t="shared" si="26"/>
        <v>CHECKING</v>
      </c>
      <c r="J409" s="10" t="str">
        <f t="shared" si="27"/>
        <v>$1861.0</v>
      </c>
    </row>
    <row r="410" spans="1:10" x14ac:dyDescent="0.3">
      <c r="A410">
        <v>2013</v>
      </c>
      <c r="B410" t="s">
        <v>14</v>
      </c>
      <c r="C410" s="3">
        <v>8467</v>
      </c>
      <c r="D410" t="s">
        <v>1</v>
      </c>
      <c r="E410" t="s">
        <v>3</v>
      </c>
      <c r="F410" t="s">
        <v>9</v>
      </c>
      <c r="G410" s="8">
        <f t="shared" si="25"/>
        <v>8</v>
      </c>
      <c r="H410" s="5">
        <f t="shared" si="28"/>
        <v>9</v>
      </c>
      <c r="I410" s="9" t="str">
        <f t="shared" si="26"/>
        <v>CHECKING</v>
      </c>
      <c r="J410" s="10" t="str">
        <f t="shared" si="27"/>
        <v>$8467.0</v>
      </c>
    </row>
    <row r="411" spans="1:10" x14ac:dyDescent="0.3">
      <c r="A411">
        <v>2013</v>
      </c>
      <c r="B411" t="s">
        <v>14</v>
      </c>
      <c r="C411" s="3">
        <v>1903</v>
      </c>
      <c r="D411" t="s">
        <v>1</v>
      </c>
      <c r="E411" t="s">
        <v>6</v>
      </c>
      <c r="F411" t="s">
        <v>8</v>
      </c>
      <c r="G411" s="8">
        <f t="shared" si="25"/>
        <v>8</v>
      </c>
      <c r="H411" s="5">
        <f t="shared" si="28"/>
        <v>7</v>
      </c>
      <c r="I411" s="9" t="str">
        <f t="shared" si="26"/>
        <v>CHECKING</v>
      </c>
      <c r="J411" s="10" t="str">
        <f t="shared" si="27"/>
        <v>$1903.0</v>
      </c>
    </row>
    <row r="412" spans="1:10" x14ac:dyDescent="0.3">
      <c r="A412">
        <v>2013</v>
      </c>
      <c r="B412" t="s">
        <v>14</v>
      </c>
      <c r="C412" s="3">
        <v>2892</v>
      </c>
      <c r="D412" t="s">
        <v>2</v>
      </c>
      <c r="E412" t="s">
        <v>3</v>
      </c>
      <c r="F412" t="s">
        <v>9</v>
      </c>
      <c r="G412" s="8">
        <f t="shared" si="25"/>
        <v>2</v>
      </c>
      <c r="H412" s="5">
        <f t="shared" si="28"/>
        <v>9</v>
      </c>
      <c r="I412" s="9" t="str">
        <f t="shared" si="26"/>
        <v>CD</v>
      </c>
      <c r="J412" s="10" t="str">
        <f t="shared" si="27"/>
        <v>$2892.0</v>
      </c>
    </row>
    <row r="413" spans="1:10" x14ac:dyDescent="0.3">
      <c r="A413">
        <v>2013</v>
      </c>
      <c r="B413" t="s">
        <v>14</v>
      </c>
      <c r="C413" s="3">
        <v>2382</v>
      </c>
      <c r="D413" t="s">
        <v>5</v>
      </c>
      <c r="E413" t="s">
        <v>6</v>
      </c>
      <c r="F413" t="s">
        <v>8</v>
      </c>
      <c r="G413" s="8">
        <f t="shared" si="25"/>
        <v>3</v>
      </c>
      <c r="H413" s="5">
        <f t="shared" si="28"/>
        <v>7</v>
      </c>
      <c r="I413" s="9" t="str">
        <f t="shared" si="26"/>
        <v>IRA</v>
      </c>
      <c r="J413" s="10" t="str">
        <f t="shared" si="27"/>
        <v>$2382.0</v>
      </c>
    </row>
    <row r="414" spans="1:10" x14ac:dyDescent="0.3">
      <c r="A414">
        <v>2013</v>
      </c>
      <c r="B414" t="s">
        <v>14</v>
      </c>
      <c r="C414" s="3">
        <v>4622</v>
      </c>
      <c r="D414" t="s">
        <v>1</v>
      </c>
      <c r="E414" t="s">
        <v>6</v>
      </c>
      <c r="F414" t="s">
        <v>7</v>
      </c>
      <c r="G414" s="8">
        <f t="shared" si="25"/>
        <v>8</v>
      </c>
      <c r="H414" s="5">
        <f t="shared" si="28"/>
        <v>10</v>
      </c>
      <c r="I414" s="9" t="str">
        <f t="shared" si="26"/>
        <v>CHECKING</v>
      </c>
      <c r="J414" s="10" t="str">
        <f t="shared" si="27"/>
        <v>$4622.0</v>
      </c>
    </row>
    <row r="415" spans="1:10" x14ac:dyDescent="0.3">
      <c r="A415">
        <v>2013</v>
      </c>
      <c r="B415" t="s">
        <v>14</v>
      </c>
      <c r="C415" s="3">
        <v>8032</v>
      </c>
      <c r="D415" t="s">
        <v>2</v>
      </c>
      <c r="E415" t="s">
        <v>6</v>
      </c>
      <c r="F415" t="s">
        <v>8</v>
      </c>
      <c r="G415" s="8">
        <f t="shared" si="25"/>
        <v>2</v>
      </c>
      <c r="H415" s="5">
        <f t="shared" si="28"/>
        <v>7</v>
      </c>
      <c r="I415" s="9" t="str">
        <f t="shared" si="26"/>
        <v>CD</v>
      </c>
      <c r="J415" s="10" t="str">
        <f t="shared" si="27"/>
        <v>$8032.0</v>
      </c>
    </row>
    <row r="416" spans="1:10" x14ac:dyDescent="0.3">
      <c r="A416">
        <v>2013</v>
      </c>
      <c r="B416" t="s">
        <v>14</v>
      </c>
      <c r="C416" s="3">
        <v>4648</v>
      </c>
      <c r="D416" t="s">
        <v>2</v>
      </c>
      <c r="E416" t="s">
        <v>6</v>
      </c>
      <c r="F416" t="s">
        <v>8</v>
      </c>
      <c r="G416" s="8">
        <f t="shared" si="25"/>
        <v>2</v>
      </c>
      <c r="H416" s="5">
        <f t="shared" si="28"/>
        <v>7</v>
      </c>
      <c r="I416" s="9" t="str">
        <f t="shared" si="26"/>
        <v>CD</v>
      </c>
      <c r="J416" s="10" t="str">
        <f t="shared" si="27"/>
        <v>$4648.0</v>
      </c>
    </row>
    <row r="417" spans="1:10" x14ac:dyDescent="0.3">
      <c r="A417">
        <v>2013</v>
      </c>
      <c r="B417" t="s">
        <v>14</v>
      </c>
      <c r="C417" s="3">
        <v>3541</v>
      </c>
      <c r="D417" t="s">
        <v>2</v>
      </c>
      <c r="E417" t="s">
        <v>6</v>
      </c>
      <c r="F417" t="s">
        <v>8</v>
      </c>
      <c r="G417" s="8">
        <f t="shared" si="25"/>
        <v>2</v>
      </c>
      <c r="H417" s="5">
        <f t="shared" si="28"/>
        <v>7</v>
      </c>
      <c r="I417" s="9" t="str">
        <f t="shared" si="26"/>
        <v>CD</v>
      </c>
      <c r="J417" s="10" t="str">
        <f t="shared" si="27"/>
        <v>$3541.0</v>
      </c>
    </row>
    <row r="418" spans="1:10" x14ac:dyDescent="0.3">
      <c r="A418">
        <v>2013</v>
      </c>
      <c r="B418" t="s">
        <v>14</v>
      </c>
      <c r="C418" s="3">
        <v>6100</v>
      </c>
      <c r="D418" t="s">
        <v>4</v>
      </c>
      <c r="E418" t="s">
        <v>6</v>
      </c>
      <c r="F418" t="s">
        <v>8</v>
      </c>
      <c r="G418" s="8">
        <f t="shared" si="25"/>
        <v>7</v>
      </c>
      <c r="H418" s="5">
        <f t="shared" si="28"/>
        <v>7</v>
      </c>
      <c r="I418" s="9" t="str">
        <f t="shared" si="26"/>
        <v>SAVINGS</v>
      </c>
      <c r="J418" s="10" t="str">
        <f t="shared" si="27"/>
        <v>$6100.0</v>
      </c>
    </row>
    <row r="419" spans="1:10" x14ac:dyDescent="0.3">
      <c r="A419">
        <v>2013</v>
      </c>
      <c r="B419" t="s">
        <v>14</v>
      </c>
      <c r="C419" s="3">
        <v>1852</v>
      </c>
      <c r="D419" t="s">
        <v>2</v>
      </c>
      <c r="E419" t="s">
        <v>6</v>
      </c>
      <c r="F419" t="s">
        <v>7</v>
      </c>
      <c r="G419" s="8">
        <f t="shared" si="25"/>
        <v>2</v>
      </c>
      <c r="H419" s="5">
        <f t="shared" si="28"/>
        <v>10</v>
      </c>
      <c r="I419" s="9" t="str">
        <f t="shared" si="26"/>
        <v>CD</v>
      </c>
      <c r="J419" s="10" t="str">
        <f t="shared" si="27"/>
        <v>$1852.0</v>
      </c>
    </row>
    <row r="420" spans="1:10" x14ac:dyDescent="0.3">
      <c r="A420">
        <v>2013</v>
      </c>
      <c r="B420" t="s">
        <v>14</v>
      </c>
      <c r="C420" s="3">
        <v>6618</v>
      </c>
      <c r="D420" t="s">
        <v>1</v>
      </c>
      <c r="E420" t="s">
        <v>3</v>
      </c>
      <c r="F420" t="s">
        <v>7</v>
      </c>
      <c r="G420" s="8">
        <f t="shared" si="25"/>
        <v>8</v>
      </c>
      <c r="H420" s="5">
        <f t="shared" si="28"/>
        <v>10</v>
      </c>
      <c r="I420" s="9" t="str">
        <f t="shared" si="26"/>
        <v>CHECKING</v>
      </c>
      <c r="J420" s="10" t="str">
        <f t="shared" si="27"/>
        <v>$6618.0</v>
      </c>
    </row>
    <row r="421" spans="1:10" x14ac:dyDescent="0.3">
      <c r="A421">
        <v>2013</v>
      </c>
      <c r="B421" t="s">
        <v>14</v>
      </c>
      <c r="C421" s="3">
        <v>1646</v>
      </c>
      <c r="D421" t="s">
        <v>1</v>
      </c>
      <c r="E421" t="s">
        <v>3</v>
      </c>
      <c r="F421" t="s">
        <v>7</v>
      </c>
      <c r="G421" s="8">
        <f t="shared" si="25"/>
        <v>8</v>
      </c>
      <c r="H421" s="5">
        <f t="shared" si="28"/>
        <v>10</v>
      </c>
      <c r="I421" s="9" t="str">
        <f t="shared" si="26"/>
        <v>CHECKING</v>
      </c>
      <c r="J421" s="10" t="str">
        <f t="shared" si="27"/>
        <v>$1646.0</v>
      </c>
    </row>
    <row r="422" spans="1:10" x14ac:dyDescent="0.3">
      <c r="A422">
        <v>2013</v>
      </c>
      <c r="B422" t="s">
        <v>14</v>
      </c>
      <c r="C422" s="3">
        <v>8814</v>
      </c>
      <c r="D422" t="s">
        <v>1</v>
      </c>
      <c r="E422" t="s">
        <v>6</v>
      </c>
      <c r="F422" t="s">
        <v>7</v>
      </c>
      <c r="G422" s="8">
        <f t="shared" si="25"/>
        <v>8</v>
      </c>
      <c r="H422" s="5">
        <f t="shared" si="28"/>
        <v>10</v>
      </c>
      <c r="I422" s="9" t="str">
        <f t="shared" si="26"/>
        <v>CHECKING</v>
      </c>
      <c r="J422" s="10" t="str">
        <f t="shared" si="27"/>
        <v>$8814.0</v>
      </c>
    </row>
    <row r="423" spans="1:10" x14ac:dyDescent="0.3">
      <c r="A423">
        <v>2013</v>
      </c>
      <c r="B423" t="s">
        <v>14</v>
      </c>
      <c r="C423" s="3">
        <v>4728</v>
      </c>
      <c r="D423" t="s">
        <v>2</v>
      </c>
      <c r="E423" t="s">
        <v>6</v>
      </c>
      <c r="F423" t="s">
        <v>9</v>
      </c>
      <c r="G423" s="8">
        <f t="shared" si="25"/>
        <v>2</v>
      </c>
      <c r="H423" s="5">
        <f t="shared" si="28"/>
        <v>9</v>
      </c>
      <c r="I423" s="9" t="str">
        <f t="shared" si="26"/>
        <v>CD</v>
      </c>
      <c r="J423" s="10" t="str">
        <f t="shared" si="27"/>
        <v>$4728.0</v>
      </c>
    </row>
    <row r="424" spans="1:10" x14ac:dyDescent="0.3">
      <c r="A424">
        <v>2013</v>
      </c>
      <c r="B424" t="s">
        <v>14</v>
      </c>
      <c r="C424" s="3">
        <v>3892</v>
      </c>
      <c r="D424" t="s">
        <v>1</v>
      </c>
      <c r="E424" t="s">
        <v>6</v>
      </c>
      <c r="F424" t="s">
        <v>9</v>
      </c>
      <c r="G424" s="8">
        <f t="shared" si="25"/>
        <v>8</v>
      </c>
      <c r="H424" s="5">
        <f t="shared" si="28"/>
        <v>9</v>
      </c>
      <c r="I424" s="9" t="str">
        <f t="shared" si="26"/>
        <v>CHECKING</v>
      </c>
      <c r="J424" s="10" t="str">
        <f t="shared" si="27"/>
        <v>$3892.0</v>
      </c>
    </row>
    <row r="425" spans="1:10" x14ac:dyDescent="0.3">
      <c r="A425">
        <v>2013</v>
      </c>
      <c r="B425" t="s">
        <v>14</v>
      </c>
      <c r="C425" s="3">
        <v>1043</v>
      </c>
      <c r="D425" t="s">
        <v>1</v>
      </c>
      <c r="E425" t="s">
        <v>6</v>
      </c>
      <c r="F425" t="s">
        <v>7</v>
      </c>
      <c r="G425" s="8">
        <f t="shared" si="25"/>
        <v>8</v>
      </c>
      <c r="H425" s="5">
        <f t="shared" si="28"/>
        <v>10</v>
      </c>
      <c r="I425" s="9" t="str">
        <f t="shared" si="26"/>
        <v>CHECKING</v>
      </c>
      <c r="J425" s="10" t="str">
        <f t="shared" si="27"/>
        <v>$1043.0</v>
      </c>
    </row>
    <row r="426" spans="1:10" x14ac:dyDescent="0.3">
      <c r="A426">
        <v>2013</v>
      </c>
      <c r="B426" t="s">
        <v>15</v>
      </c>
      <c r="C426" s="3">
        <v>1226</v>
      </c>
      <c r="D426" t="s">
        <v>1</v>
      </c>
      <c r="E426" t="s">
        <v>6</v>
      </c>
      <c r="F426" t="s">
        <v>9</v>
      </c>
      <c r="G426" s="8">
        <f t="shared" si="25"/>
        <v>8</v>
      </c>
      <c r="H426" s="5">
        <f t="shared" si="28"/>
        <v>9</v>
      </c>
      <c r="I426" s="9" t="str">
        <f t="shared" si="26"/>
        <v>CHECKING</v>
      </c>
      <c r="J426" s="10" t="str">
        <f t="shared" si="27"/>
        <v>$1226.0</v>
      </c>
    </row>
    <row r="427" spans="1:10" x14ac:dyDescent="0.3">
      <c r="A427">
        <v>2013</v>
      </c>
      <c r="B427" t="s">
        <v>15</v>
      </c>
      <c r="C427" s="3">
        <v>3795</v>
      </c>
      <c r="D427" t="s">
        <v>2</v>
      </c>
      <c r="E427" t="s">
        <v>6</v>
      </c>
      <c r="F427" t="s">
        <v>7</v>
      </c>
      <c r="G427" s="8">
        <f t="shared" si="25"/>
        <v>2</v>
      </c>
      <c r="H427" s="5">
        <f t="shared" si="28"/>
        <v>10</v>
      </c>
      <c r="I427" s="9" t="str">
        <f t="shared" si="26"/>
        <v>CD</v>
      </c>
      <c r="J427" s="10" t="str">
        <f t="shared" si="27"/>
        <v>$3795.0</v>
      </c>
    </row>
    <row r="428" spans="1:10" x14ac:dyDescent="0.3">
      <c r="A428">
        <v>2013</v>
      </c>
      <c r="B428" t="s">
        <v>15</v>
      </c>
      <c r="C428" s="3">
        <v>6709</v>
      </c>
      <c r="D428" t="s">
        <v>5</v>
      </c>
      <c r="E428" t="s">
        <v>3</v>
      </c>
      <c r="F428" t="s">
        <v>8</v>
      </c>
      <c r="G428" s="8">
        <f t="shared" si="25"/>
        <v>3</v>
      </c>
      <c r="H428" s="5">
        <f t="shared" si="28"/>
        <v>7</v>
      </c>
      <c r="I428" s="9" t="str">
        <f t="shared" si="26"/>
        <v>IRA</v>
      </c>
      <c r="J428" s="10" t="str">
        <f t="shared" si="27"/>
        <v>$6709.0</v>
      </c>
    </row>
    <row r="429" spans="1:10" x14ac:dyDescent="0.3">
      <c r="A429">
        <v>2013</v>
      </c>
      <c r="B429" t="s">
        <v>15</v>
      </c>
      <c r="C429" s="3">
        <v>4774</v>
      </c>
      <c r="D429" t="s">
        <v>4</v>
      </c>
      <c r="E429" t="s">
        <v>3</v>
      </c>
      <c r="F429" t="s">
        <v>7</v>
      </c>
      <c r="G429" s="8">
        <f t="shared" si="25"/>
        <v>7</v>
      </c>
      <c r="H429" s="5">
        <f t="shared" si="28"/>
        <v>10</v>
      </c>
      <c r="I429" s="9" t="str">
        <f t="shared" si="26"/>
        <v>SAVINGS</v>
      </c>
      <c r="J429" s="10" t="str">
        <f t="shared" si="27"/>
        <v>$4774.0</v>
      </c>
    </row>
    <row r="430" spans="1:10" x14ac:dyDescent="0.3">
      <c r="A430">
        <v>2013</v>
      </c>
      <c r="B430" t="s">
        <v>15</v>
      </c>
      <c r="C430" s="3">
        <v>6331</v>
      </c>
      <c r="D430" t="s">
        <v>4</v>
      </c>
      <c r="E430" t="s">
        <v>6</v>
      </c>
      <c r="F430" t="s">
        <v>7</v>
      </c>
      <c r="G430" s="8">
        <f t="shared" si="25"/>
        <v>7</v>
      </c>
      <c r="H430" s="5">
        <f t="shared" si="28"/>
        <v>10</v>
      </c>
      <c r="I430" s="9" t="str">
        <f t="shared" si="26"/>
        <v>SAVINGS</v>
      </c>
      <c r="J430" s="10" t="str">
        <f t="shared" si="27"/>
        <v>$6331.0</v>
      </c>
    </row>
    <row r="431" spans="1:10" x14ac:dyDescent="0.3">
      <c r="A431">
        <v>2013</v>
      </c>
      <c r="B431" t="s">
        <v>15</v>
      </c>
      <c r="C431" s="3">
        <v>1310</v>
      </c>
      <c r="D431" t="s">
        <v>5</v>
      </c>
      <c r="E431" t="s">
        <v>3</v>
      </c>
      <c r="F431" t="s">
        <v>8</v>
      </c>
      <c r="G431" s="8">
        <f t="shared" si="25"/>
        <v>3</v>
      </c>
      <c r="H431" s="5">
        <f t="shared" si="28"/>
        <v>7</v>
      </c>
      <c r="I431" s="9" t="str">
        <f t="shared" si="26"/>
        <v>IRA</v>
      </c>
      <c r="J431" s="10" t="str">
        <f t="shared" si="27"/>
        <v>$1310.0</v>
      </c>
    </row>
    <row r="432" spans="1:10" x14ac:dyDescent="0.3">
      <c r="A432">
        <v>2013</v>
      </c>
      <c r="B432" t="s">
        <v>15</v>
      </c>
      <c r="C432" s="3">
        <v>4496</v>
      </c>
      <c r="D432" t="s">
        <v>4</v>
      </c>
      <c r="E432" t="s">
        <v>6</v>
      </c>
      <c r="F432" t="s">
        <v>9</v>
      </c>
      <c r="G432" s="8">
        <f t="shared" si="25"/>
        <v>7</v>
      </c>
      <c r="H432" s="5">
        <f t="shared" si="28"/>
        <v>9</v>
      </c>
      <c r="I432" s="9" t="str">
        <f t="shared" si="26"/>
        <v>SAVINGS</v>
      </c>
      <c r="J432" s="10" t="str">
        <f t="shared" si="27"/>
        <v>$4496.0</v>
      </c>
    </row>
    <row r="433" spans="1:10" x14ac:dyDescent="0.3">
      <c r="A433">
        <v>2013</v>
      </c>
      <c r="B433" t="s">
        <v>15</v>
      </c>
      <c r="C433" s="3">
        <v>6491</v>
      </c>
      <c r="D433" t="s">
        <v>4</v>
      </c>
      <c r="E433" t="s">
        <v>6</v>
      </c>
      <c r="F433" t="s">
        <v>8</v>
      </c>
      <c r="G433" s="8">
        <f t="shared" si="25"/>
        <v>7</v>
      </c>
      <c r="H433" s="5">
        <f t="shared" si="28"/>
        <v>7</v>
      </c>
      <c r="I433" s="9" t="str">
        <f t="shared" si="26"/>
        <v>SAVINGS</v>
      </c>
      <c r="J433" s="10" t="str">
        <f t="shared" si="27"/>
        <v>$6491.0</v>
      </c>
    </row>
    <row r="434" spans="1:10" x14ac:dyDescent="0.3">
      <c r="A434">
        <v>2013</v>
      </c>
      <c r="B434" t="s">
        <v>15</v>
      </c>
      <c r="C434" s="3">
        <v>3960</v>
      </c>
      <c r="D434" t="s">
        <v>2</v>
      </c>
      <c r="E434" t="s">
        <v>3</v>
      </c>
      <c r="F434" t="s">
        <v>7</v>
      </c>
      <c r="G434" s="8">
        <f t="shared" si="25"/>
        <v>2</v>
      </c>
      <c r="H434" s="5">
        <f t="shared" si="28"/>
        <v>10</v>
      </c>
      <c r="I434" s="9" t="str">
        <f t="shared" si="26"/>
        <v>CD</v>
      </c>
      <c r="J434" s="10" t="str">
        <f t="shared" si="27"/>
        <v>$3960.0</v>
      </c>
    </row>
    <row r="435" spans="1:10" x14ac:dyDescent="0.3">
      <c r="A435">
        <v>2013</v>
      </c>
      <c r="B435" t="s">
        <v>15</v>
      </c>
      <c r="C435" s="3">
        <v>8249</v>
      </c>
      <c r="D435" t="s">
        <v>1</v>
      </c>
      <c r="E435" t="s">
        <v>6</v>
      </c>
      <c r="F435" t="s">
        <v>7</v>
      </c>
      <c r="G435" s="8">
        <f t="shared" si="25"/>
        <v>8</v>
      </c>
      <c r="H435" s="5">
        <f t="shared" si="28"/>
        <v>10</v>
      </c>
      <c r="I435" s="9" t="str">
        <f t="shared" si="26"/>
        <v>CHECKING</v>
      </c>
      <c r="J435" s="10" t="str">
        <f t="shared" si="27"/>
        <v>$8249.0</v>
      </c>
    </row>
    <row r="436" spans="1:10" x14ac:dyDescent="0.3">
      <c r="A436">
        <v>2013</v>
      </c>
      <c r="B436" t="s">
        <v>15</v>
      </c>
      <c r="C436" s="3">
        <v>2077</v>
      </c>
      <c r="D436" t="s">
        <v>1</v>
      </c>
      <c r="E436" t="s">
        <v>6</v>
      </c>
      <c r="F436" t="s">
        <v>9</v>
      </c>
      <c r="G436" s="8">
        <f t="shared" si="25"/>
        <v>8</v>
      </c>
      <c r="H436" s="5">
        <f t="shared" si="28"/>
        <v>9</v>
      </c>
      <c r="I436" s="9" t="str">
        <f t="shared" si="26"/>
        <v>CHECKING</v>
      </c>
      <c r="J436" s="10" t="str">
        <f t="shared" si="27"/>
        <v>$2077.0</v>
      </c>
    </row>
    <row r="437" spans="1:10" x14ac:dyDescent="0.3">
      <c r="A437">
        <v>2013</v>
      </c>
      <c r="B437" t="s">
        <v>15</v>
      </c>
      <c r="C437" s="3">
        <v>4890</v>
      </c>
      <c r="D437" t="s">
        <v>4</v>
      </c>
      <c r="E437" t="s">
        <v>6</v>
      </c>
      <c r="F437" t="s">
        <v>7</v>
      </c>
      <c r="G437" s="8">
        <f t="shared" si="25"/>
        <v>7</v>
      </c>
      <c r="H437" s="5">
        <f t="shared" si="28"/>
        <v>10</v>
      </c>
      <c r="I437" s="9" t="str">
        <f t="shared" si="26"/>
        <v>SAVINGS</v>
      </c>
      <c r="J437" s="10" t="str">
        <f t="shared" si="27"/>
        <v>$4890.0</v>
      </c>
    </row>
    <row r="438" spans="1:10" x14ac:dyDescent="0.3">
      <c r="A438">
        <v>2013</v>
      </c>
      <c r="B438" t="s">
        <v>15</v>
      </c>
      <c r="C438" s="3">
        <v>4387</v>
      </c>
      <c r="D438" t="s">
        <v>5</v>
      </c>
      <c r="E438" t="s">
        <v>6</v>
      </c>
      <c r="F438" t="s">
        <v>9</v>
      </c>
      <c r="G438" s="8">
        <f t="shared" si="25"/>
        <v>3</v>
      </c>
      <c r="H438" s="5">
        <f t="shared" si="28"/>
        <v>9</v>
      </c>
      <c r="I438" s="9" t="str">
        <f t="shared" si="26"/>
        <v>IRA</v>
      </c>
      <c r="J438" s="10" t="str">
        <f t="shared" si="27"/>
        <v>$4387.0</v>
      </c>
    </row>
    <row r="439" spans="1:10" x14ac:dyDescent="0.3">
      <c r="A439">
        <v>2013</v>
      </c>
      <c r="B439" t="s">
        <v>15</v>
      </c>
      <c r="C439" s="3">
        <v>8219</v>
      </c>
      <c r="D439" t="s">
        <v>2</v>
      </c>
      <c r="E439" t="s">
        <v>6</v>
      </c>
      <c r="F439" t="s">
        <v>7</v>
      </c>
      <c r="G439" s="8">
        <f t="shared" si="25"/>
        <v>2</v>
      </c>
      <c r="H439" s="5">
        <f t="shared" si="28"/>
        <v>10</v>
      </c>
      <c r="I439" s="9" t="str">
        <f t="shared" si="26"/>
        <v>CD</v>
      </c>
      <c r="J439" s="10" t="str">
        <f t="shared" si="27"/>
        <v>$8219.0</v>
      </c>
    </row>
    <row r="440" spans="1:10" x14ac:dyDescent="0.3">
      <c r="A440">
        <v>2013</v>
      </c>
      <c r="B440" t="s">
        <v>15</v>
      </c>
      <c r="C440" s="3">
        <v>1316</v>
      </c>
      <c r="D440" t="s">
        <v>1</v>
      </c>
      <c r="E440" t="s">
        <v>6</v>
      </c>
      <c r="F440" t="s">
        <v>7</v>
      </c>
      <c r="G440" s="8">
        <f t="shared" si="25"/>
        <v>8</v>
      </c>
      <c r="H440" s="5">
        <f t="shared" si="28"/>
        <v>10</v>
      </c>
      <c r="I440" s="9" t="str">
        <f t="shared" si="26"/>
        <v>CHECKING</v>
      </c>
      <c r="J440" s="10" t="str">
        <f t="shared" si="27"/>
        <v>$1316.0</v>
      </c>
    </row>
    <row r="441" spans="1:10" x14ac:dyDescent="0.3">
      <c r="A441">
        <v>2013</v>
      </c>
      <c r="B441" t="s">
        <v>15</v>
      </c>
      <c r="C441" s="3">
        <v>2166</v>
      </c>
      <c r="D441" t="s">
        <v>4</v>
      </c>
      <c r="E441" t="s">
        <v>3</v>
      </c>
      <c r="F441" t="s">
        <v>8</v>
      </c>
      <c r="G441" s="8">
        <f t="shared" si="25"/>
        <v>7</v>
      </c>
      <c r="H441" s="5">
        <f t="shared" si="28"/>
        <v>7</v>
      </c>
      <c r="I441" s="9" t="str">
        <f t="shared" si="26"/>
        <v>SAVINGS</v>
      </c>
      <c r="J441" s="10" t="str">
        <f t="shared" si="27"/>
        <v>$2166.0</v>
      </c>
    </row>
    <row r="442" spans="1:10" x14ac:dyDescent="0.3">
      <c r="A442">
        <v>2013</v>
      </c>
      <c r="B442" t="s">
        <v>15</v>
      </c>
      <c r="C442" s="3">
        <v>1917</v>
      </c>
      <c r="D442" t="s">
        <v>2</v>
      </c>
      <c r="E442" t="s">
        <v>6</v>
      </c>
      <c r="F442" t="s">
        <v>7</v>
      </c>
      <c r="G442" s="8">
        <f t="shared" si="25"/>
        <v>2</v>
      </c>
      <c r="H442" s="5">
        <f t="shared" si="28"/>
        <v>10</v>
      </c>
      <c r="I442" s="9" t="str">
        <f t="shared" si="26"/>
        <v>CD</v>
      </c>
      <c r="J442" s="10" t="str">
        <f t="shared" si="27"/>
        <v>$1917.0</v>
      </c>
    </row>
    <row r="443" spans="1:10" x14ac:dyDescent="0.3">
      <c r="A443">
        <v>2013</v>
      </c>
      <c r="B443" t="s">
        <v>15</v>
      </c>
      <c r="C443" s="3">
        <v>4665</v>
      </c>
      <c r="D443" t="s">
        <v>2</v>
      </c>
      <c r="E443" t="s">
        <v>6</v>
      </c>
      <c r="F443" t="s">
        <v>7</v>
      </c>
      <c r="G443" s="8">
        <f t="shared" si="25"/>
        <v>2</v>
      </c>
      <c r="H443" s="5">
        <f t="shared" si="28"/>
        <v>10</v>
      </c>
      <c r="I443" s="9" t="str">
        <f t="shared" si="26"/>
        <v>CD</v>
      </c>
      <c r="J443" s="10" t="str">
        <f t="shared" si="27"/>
        <v>$4665.0</v>
      </c>
    </row>
    <row r="444" spans="1:10" x14ac:dyDescent="0.3">
      <c r="A444">
        <v>2013</v>
      </c>
      <c r="B444" t="s">
        <v>15</v>
      </c>
      <c r="C444" s="3">
        <v>3343</v>
      </c>
      <c r="D444" t="s">
        <v>1</v>
      </c>
      <c r="E444" t="s">
        <v>6</v>
      </c>
      <c r="F444" t="s">
        <v>8</v>
      </c>
      <c r="G444" s="8">
        <f t="shared" si="25"/>
        <v>8</v>
      </c>
      <c r="H444" s="5">
        <f t="shared" si="28"/>
        <v>7</v>
      </c>
      <c r="I444" s="9" t="str">
        <f t="shared" si="26"/>
        <v>CHECKING</v>
      </c>
      <c r="J444" s="10" t="str">
        <f t="shared" si="27"/>
        <v>$3343.0</v>
      </c>
    </row>
    <row r="445" spans="1:10" x14ac:dyDescent="0.3">
      <c r="A445">
        <v>2013</v>
      </c>
      <c r="B445" t="s">
        <v>15</v>
      </c>
      <c r="C445" s="3">
        <v>4969</v>
      </c>
      <c r="D445" t="s">
        <v>4</v>
      </c>
      <c r="E445" t="s">
        <v>6</v>
      </c>
      <c r="F445" t="s">
        <v>7</v>
      </c>
      <c r="G445" s="8">
        <f t="shared" si="25"/>
        <v>7</v>
      </c>
      <c r="H445" s="5">
        <f t="shared" si="28"/>
        <v>10</v>
      </c>
      <c r="I445" s="9" t="str">
        <f t="shared" si="26"/>
        <v>SAVINGS</v>
      </c>
      <c r="J445" s="10" t="str">
        <f t="shared" si="27"/>
        <v>$4969.0</v>
      </c>
    </row>
    <row r="446" spans="1:10" x14ac:dyDescent="0.3">
      <c r="A446">
        <v>2013</v>
      </c>
      <c r="B446" t="s">
        <v>15</v>
      </c>
      <c r="C446" s="3">
        <v>5605</v>
      </c>
      <c r="D446" t="s">
        <v>2</v>
      </c>
      <c r="E446" t="s">
        <v>6</v>
      </c>
      <c r="F446" t="s">
        <v>8</v>
      </c>
      <c r="G446" s="8">
        <f t="shared" si="25"/>
        <v>2</v>
      </c>
      <c r="H446" s="5">
        <f t="shared" si="28"/>
        <v>7</v>
      </c>
      <c r="I446" s="9" t="str">
        <f t="shared" si="26"/>
        <v>CD</v>
      </c>
      <c r="J446" s="10" t="str">
        <f t="shared" si="27"/>
        <v>$5605.0</v>
      </c>
    </row>
    <row r="447" spans="1:10" x14ac:dyDescent="0.3">
      <c r="A447">
        <v>2013</v>
      </c>
      <c r="B447" t="s">
        <v>15</v>
      </c>
      <c r="C447" s="3">
        <v>8874</v>
      </c>
      <c r="D447" t="s">
        <v>1</v>
      </c>
      <c r="E447" t="s">
        <v>6</v>
      </c>
      <c r="F447" t="s">
        <v>8</v>
      </c>
      <c r="G447" s="8">
        <f t="shared" si="25"/>
        <v>8</v>
      </c>
      <c r="H447" s="5">
        <f t="shared" si="28"/>
        <v>7</v>
      </c>
      <c r="I447" s="9" t="str">
        <f t="shared" si="26"/>
        <v>CHECKING</v>
      </c>
      <c r="J447" s="10" t="str">
        <f t="shared" si="27"/>
        <v>$8874.0</v>
      </c>
    </row>
    <row r="448" spans="1:10" x14ac:dyDescent="0.3">
      <c r="A448">
        <v>2013</v>
      </c>
      <c r="B448" t="s">
        <v>15</v>
      </c>
      <c r="C448" s="3">
        <v>3395</v>
      </c>
      <c r="D448" t="s">
        <v>2</v>
      </c>
      <c r="E448" t="s">
        <v>6</v>
      </c>
      <c r="F448" t="s">
        <v>7</v>
      </c>
      <c r="G448" s="8">
        <f t="shared" si="25"/>
        <v>2</v>
      </c>
      <c r="H448" s="5">
        <f t="shared" si="28"/>
        <v>10</v>
      </c>
      <c r="I448" s="9" t="str">
        <f t="shared" si="26"/>
        <v>CD</v>
      </c>
      <c r="J448" s="10" t="str">
        <f t="shared" si="27"/>
        <v>$3395.0</v>
      </c>
    </row>
    <row r="449" spans="1:10" x14ac:dyDescent="0.3">
      <c r="A449">
        <v>2013</v>
      </c>
      <c r="B449" t="s">
        <v>15</v>
      </c>
      <c r="C449" s="3">
        <v>2143</v>
      </c>
      <c r="D449" t="s">
        <v>2</v>
      </c>
      <c r="E449" t="s">
        <v>6</v>
      </c>
      <c r="F449" t="s">
        <v>9</v>
      </c>
      <c r="G449" s="8">
        <f t="shared" si="25"/>
        <v>2</v>
      </c>
      <c r="H449" s="5">
        <f t="shared" si="28"/>
        <v>9</v>
      </c>
      <c r="I449" s="9" t="str">
        <f t="shared" si="26"/>
        <v>CD</v>
      </c>
      <c r="J449" s="10" t="str">
        <f t="shared" si="27"/>
        <v>$2143.0</v>
      </c>
    </row>
    <row r="450" spans="1:10" x14ac:dyDescent="0.3">
      <c r="A450">
        <v>2013</v>
      </c>
      <c r="B450" t="s">
        <v>15</v>
      </c>
      <c r="C450" s="3">
        <v>5892</v>
      </c>
      <c r="D450" t="s">
        <v>2</v>
      </c>
      <c r="E450" t="s">
        <v>3</v>
      </c>
      <c r="F450" t="s">
        <v>8</v>
      </c>
      <c r="G450" s="8">
        <f t="shared" si="25"/>
        <v>2</v>
      </c>
      <c r="H450" s="5">
        <f t="shared" si="28"/>
        <v>7</v>
      </c>
      <c r="I450" s="9" t="str">
        <f t="shared" si="26"/>
        <v>CD</v>
      </c>
      <c r="J450" s="10" t="str">
        <f t="shared" si="27"/>
        <v>$5892.0</v>
      </c>
    </row>
    <row r="451" spans="1:10" x14ac:dyDescent="0.3">
      <c r="A451">
        <v>2013</v>
      </c>
      <c r="B451" t="s">
        <v>15</v>
      </c>
      <c r="C451" s="3">
        <v>4581</v>
      </c>
      <c r="D451" t="s">
        <v>4</v>
      </c>
      <c r="E451" t="s">
        <v>3</v>
      </c>
      <c r="F451" t="s">
        <v>7</v>
      </c>
      <c r="G451" s="8">
        <f t="shared" ref="G451:G514" si="29">LEN(D451)</f>
        <v>7</v>
      </c>
      <c r="H451" s="5">
        <f t="shared" si="28"/>
        <v>10</v>
      </c>
      <c r="I451" s="9" t="str">
        <f t="shared" ref="I451:I514" si="30">UPPER(D451)</f>
        <v>SAVINGS</v>
      </c>
      <c r="J451" s="10" t="str">
        <f t="shared" ref="J451:J514" si="31">TEXT(C451,"$.0")</f>
        <v>$4581.0</v>
      </c>
    </row>
    <row r="452" spans="1:10" x14ac:dyDescent="0.3">
      <c r="A452">
        <v>2013</v>
      </c>
      <c r="B452" t="s">
        <v>15</v>
      </c>
      <c r="C452" s="3">
        <v>3007</v>
      </c>
      <c r="D452" t="s">
        <v>2</v>
      </c>
      <c r="E452" t="s">
        <v>6</v>
      </c>
      <c r="F452" t="s">
        <v>8</v>
      </c>
      <c r="G452" s="8">
        <f t="shared" si="29"/>
        <v>2</v>
      </c>
      <c r="H452" s="5">
        <f t="shared" si="28"/>
        <v>7</v>
      </c>
      <c r="I452" s="9" t="str">
        <f t="shared" si="30"/>
        <v>CD</v>
      </c>
      <c r="J452" s="10" t="str">
        <f t="shared" si="31"/>
        <v>$3007.0</v>
      </c>
    </row>
    <row r="453" spans="1:10" x14ac:dyDescent="0.3">
      <c r="A453">
        <v>2013</v>
      </c>
      <c r="B453" t="s">
        <v>15</v>
      </c>
      <c r="C453" s="3">
        <v>6618</v>
      </c>
      <c r="D453" t="s">
        <v>1</v>
      </c>
      <c r="E453" t="s">
        <v>6</v>
      </c>
      <c r="F453" t="s">
        <v>9</v>
      </c>
      <c r="G453" s="8">
        <f t="shared" si="29"/>
        <v>8</v>
      </c>
      <c r="H453" s="5">
        <f t="shared" si="28"/>
        <v>9</v>
      </c>
      <c r="I453" s="9" t="str">
        <f t="shared" si="30"/>
        <v>CHECKING</v>
      </c>
      <c r="J453" s="10" t="str">
        <f t="shared" si="31"/>
        <v>$6618.0</v>
      </c>
    </row>
    <row r="454" spans="1:10" x14ac:dyDescent="0.3">
      <c r="A454">
        <v>2013</v>
      </c>
      <c r="B454" t="s">
        <v>15</v>
      </c>
      <c r="C454" s="3">
        <v>1439</v>
      </c>
      <c r="D454" t="s">
        <v>1</v>
      </c>
      <c r="E454" t="s">
        <v>6</v>
      </c>
      <c r="F454" t="s">
        <v>7</v>
      </c>
      <c r="G454" s="8">
        <f t="shared" si="29"/>
        <v>8</v>
      </c>
      <c r="H454" s="5">
        <f t="shared" si="28"/>
        <v>10</v>
      </c>
      <c r="I454" s="9" t="str">
        <f t="shared" si="30"/>
        <v>CHECKING</v>
      </c>
      <c r="J454" s="10" t="str">
        <f t="shared" si="31"/>
        <v>$1439.0</v>
      </c>
    </row>
    <row r="455" spans="1:10" x14ac:dyDescent="0.3">
      <c r="A455">
        <v>2013</v>
      </c>
      <c r="B455" t="s">
        <v>15</v>
      </c>
      <c r="C455" s="3">
        <v>5823</v>
      </c>
      <c r="D455" t="s">
        <v>2</v>
      </c>
      <c r="E455" t="s">
        <v>6</v>
      </c>
      <c r="F455" t="s">
        <v>8</v>
      </c>
      <c r="G455" s="8">
        <f t="shared" si="29"/>
        <v>2</v>
      </c>
      <c r="H455" s="5">
        <f t="shared" ref="H455:H518" si="32">LEN(F455)</f>
        <v>7</v>
      </c>
      <c r="I455" s="9" t="str">
        <f t="shared" si="30"/>
        <v>CD</v>
      </c>
      <c r="J455" s="10" t="str">
        <f t="shared" si="31"/>
        <v>$5823.0</v>
      </c>
    </row>
    <row r="456" spans="1:10" x14ac:dyDescent="0.3">
      <c r="A456">
        <v>2013</v>
      </c>
      <c r="B456" t="s">
        <v>15</v>
      </c>
      <c r="C456" s="3">
        <v>4992</v>
      </c>
      <c r="D456" t="s">
        <v>2</v>
      </c>
      <c r="E456" t="s">
        <v>6</v>
      </c>
      <c r="F456" t="s">
        <v>7</v>
      </c>
      <c r="G456" s="8">
        <f t="shared" si="29"/>
        <v>2</v>
      </c>
      <c r="H456" s="5">
        <f t="shared" si="32"/>
        <v>10</v>
      </c>
      <c r="I456" s="9" t="str">
        <f t="shared" si="30"/>
        <v>CD</v>
      </c>
      <c r="J456" s="10" t="str">
        <f t="shared" si="31"/>
        <v>$4992.0</v>
      </c>
    </row>
    <row r="457" spans="1:10" x14ac:dyDescent="0.3">
      <c r="A457">
        <v>2013</v>
      </c>
      <c r="B457" t="s">
        <v>15</v>
      </c>
      <c r="C457" s="3">
        <v>5184</v>
      </c>
      <c r="D457" t="s">
        <v>1</v>
      </c>
      <c r="E457" t="s">
        <v>6</v>
      </c>
      <c r="F457" t="s">
        <v>7</v>
      </c>
      <c r="G457" s="8">
        <f t="shared" si="29"/>
        <v>8</v>
      </c>
      <c r="H457" s="5">
        <f t="shared" si="32"/>
        <v>10</v>
      </c>
      <c r="I457" s="9" t="str">
        <f t="shared" si="30"/>
        <v>CHECKING</v>
      </c>
      <c r="J457" s="10" t="str">
        <f t="shared" si="31"/>
        <v>$5184.0</v>
      </c>
    </row>
    <row r="458" spans="1:10" x14ac:dyDescent="0.3">
      <c r="A458">
        <v>2013</v>
      </c>
      <c r="B458" t="s">
        <v>16</v>
      </c>
      <c r="C458" s="3">
        <v>2279</v>
      </c>
      <c r="D458" t="s">
        <v>4</v>
      </c>
      <c r="E458" t="s">
        <v>6</v>
      </c>
      <c r="F458" t="s">
        <v>8</v>
      </c>
      <c r="G458" s="8">
        <f t="shared" si="29"/>
        <v>7</v>
      </c>
      <c r="H458" s="5">
        <f t="shared" si="32"/>
        <v>7</v>
      </c>
      <c r="I458" s="9" t="str">
        <f t="shared" si="30"/>
        <v>SAVINGS</v>
      </c>
      <c r="J458" s="10" t="str">
        <f t="shared" si="31"/>
        <v>$2279.0</v>
      </c>
    </row>
    <row r="459" spans="1:10" x14ac:dyDescent="0.3">
      <c r="A459">
        <v>2013</v>
      </c>
      <c r="B459" t="s">
        <v>16</v>
      </c>
      <c r="C459" s="3">
        <v>8357</v>
      </c>
      <c r="D459" t="s">
        <v>1</v>
      </c>
      <c r="E459" t="s">
        <v>6</v>
      </c>
      <c r="F459" t="s">
        <v>8</v>
      </c>
      <c r="G459" s="8">
        <f t="shared" si="29"/>
        <v>8</v>
      </c>
      <c r="H459" s="5">
        <f t="shared" si="32"/>
        <v>7</v>
      </c>
      <c r="I459" s="9" t="str">
        <f t="shared" si="30"/>
        <v>CHECKING</v>
      </c>
      <c r="J459" s="10" t="str">
        <f t="shared" si="31"/>
        <v>$8357.0</v>
      </c>
    </row>
    <row r="460" spans="1:10" x14ac:dyDescent="0.3">
      <c r="A460">
        <v>2013</v>
      </c>
      <c r="B460" t="s">
        <v>16</v>
      </c>
      <c r="C460" s="3">
        <v>1834</v>
      </c>
      <c r="D460" t="s">
        <v>2</v>
      </c>
      <c r="E460" t="s">
        <v>6</v>
      </c>
      <c r="F460" t="s">
        <v>7</v>
      </c>
      <c r="G460" s="8">
        <f t="shared" si="29"/>
        <v>2</v>
      </c>
      <c r="H460" s="5">
        <f t="shared" si="32"/>
        <v>10</v>
      </c>
      <c r="I460" s="9" t="str">
        <f t="shared" si="30"/>
        <v>CD</v>
      </c>
      <c r="J460" s="10" t="str">
        <f t="shared" si="31"/>
        <v>$1834.0</v>
      </c>
    </row>
    <row r="461" spans="1:10" x14ac:dyDescent="0.3">
      <c r="A461">
        <v>2013</v>
      </c>
      <c r="B461" t="s">
        <v>16</v>
      </c>
      <c r="C461" s="3">
        <v>3146</v>
      </c>
      <c r="D461" t="s">
        <v>5</v>
      </c>
      <c r="E461" t="s">
        <v>6</v>
      </c>
      <c r="F461" t="s">
        <v>8</v>
      </c>
      <c r="G461" s="8">
        <f t="shared" si="29"/>
        <v>3</v>
      </c>
      <c r="H461" s="5">
        <f t="shared" si="32"/>
        <v>7</v>
      </c>
      <c r="I461" s="9" t="str">
        <f t="shared" si="30"/>
        <v>IRA</v>
      </c>
      <c r="J461" s="10" t="str">
        <f t="shared" si="31"/>
        <v>$3146.0</v>
      </c>
    </row>
    <row r="462" spans="1:10" x14ac:dyDescent="0.3">
      <c r="A462">
        <v>2013</v>
      </c>
      <c r="B462" t="s">
        <v>16</v>
      </c>
      <c r="C462" s="3">
        <v>8510</v>
      </c>
      <c r="D462" t="s">
        <v>1</v>
      </c>
      <c r="E462" t="s">
        <v>3</v>
      </c>
      <c r="F462" t="s">
        <v>8</v>
      </c>
      <c r="G462" s="8">
        <f t="shared" si="29"/>
        <v>8</v>
      </c>
      <c r="H462" s="5">
        <f t="shared" si="32"/>
        <v>7</v>
      </c>
      <c r="I462" s="9" t="str">
        <f t="shared" si="30"/>
        <v>CHECKING</v>
      </c>
      <c r="J462" s="10" t="str">
        <f t="shared" si="31"/>
        <v>$8510.0</v>
      </c>
    </row>
    <row r="463" spans="1:10" x14ac:dyDescent="0.3">
      <c r="A463">
        <v>2013</v>
      </c>
      <c r="B463" t="s">
        <v>16</v>
      </c>
      <c r="C463" s="3">
        <v>5501</v>
      </c>
      <c r="D463" t="s">
        <v>2</v>
      </c>
      <c r="E463" t="s">
        <v>6</v>
      </c>
      <c r="F463" t="s">
        <v>7</v>
      </c>
      <c r="G463" s="8">
        <f t="shared" si="29"/>
        <v>2</v>
      </c>
      <c r="H463" s="5">
        <f t="shared" si="32"/>
        <v>10</v>
      </c>
      <c r="I463" s="9" t="str">
        <f t="shared" si="30"/>
        <v>CD</v>
      </c>
      <c r="J463" s="10" t="str">
        <f t="shared" si="31"/>
        <v>$5501.0</v>
      </c>
    </row>
    <row r="464" spans="1:10" x14ac:dyDescent="0.3">
      <c r="A464">
        <v>2013</v>
      </c>
      <c r="B464" t="s">
        <v>16</v>
      </c>
      <c r="C464" s="3">
        <v>8272</v>
      </c>
      <c r="D464" t="s">
        <v>1</v>
      </c>
      <c r="E464" t="s">
        <v>6</v>
      </c>
      <c r="F464" t="s">
        <v>7</v>
      </c>
      <c r="G464" s="8">
        <f t="shared" si="29"/>
        <v>8</v>
      </c>
      <c r="H464" s="5">
        <f t="shared" si="32"/>
        <v>10</v>
      </c>
      <c r="I464" s="9" t="str">
        <f t="shared" si="30"/>
        <v>CHECKING</v>
      </c>
      <c r="J464" s="10" t="str">
        <f t="shared" si="31"/>
        <v>$8272.0</v>
      </c>
    </row>
    <row r="465" spans="1:10" x14ac:dyDescent="0.3">
      <c r="A465">
        <v>2013</v>
      </c>
      <c r="B465" t="s">
        <v>16</v>
      </c>
      <c r="C465" s="3">
        <v>8178</v>
      </c>
      <c r="D465" t="s">
        <v>4</v>
      </c>
      <c r="E465" t="s">
        <v>6</v>
      </c>
      <c r="F465" t="s">
        <v>8</v>
      </c>
      <c r="G465" s="8">
        <f t="shared" si="29"/>
        <v>7</v>
      </c>
      <c r="H465" s="5">
        <f t="shared" si="32"/>
        <v>7</v>
      </c>
      <c r="I465" s="9" t="str">
        <f t="shared" si="30"/>
        <v>SAVINGS</v>
      </c>
      <c r="J465" s="10" t="str">
        <f t="shared" si="31"/>
        <v>$8178.0</v>
      </c>
    </row>
    <row r="466" spans="1:10" x14ac:dyDescent="0.3">
      <c r="A466">
        <v>2013</v>
      </c>
      <c r="B466" t="s">
        <v>16</v>
      </c>
      <c r="C466" s="3">
        <v>4982</v>
      </c>
      <c r="D466" t="s">
        <v>2</v>
      </c>
      <c r="E466" t="s">
        <v>6</v>
      </c>
      <c r="F466" t="s">
        <v>7</v>
      </c>
      <c r="G466" s="8">
        <f t="shared" si="29"/>
        <v>2</v>
      </c>
      <c r="H466" s="5">
        <f t="shared" si="32"/>
        <v>10</v>
      </c>
      <c r="I466" s="9" t="str">
        <f t="shared" si="30"/>
        <v>CD</v>
      </c>
      <c r="J466" s="10" t="str">
        <f t="shared" si="31"/>
        <v>$4982.0</v>
      </c>
    </row>
    <row r="467" spans="1:10" x14ac:dyDescent="0.3">
      <c r="A467">
        <v>2013</v>
      </c>
      <c r="B467" t="s">
        <v>16</v>
      </c>
      <c r="C467" s="3">
        <v>5828</v>
      </c>
      <c r="D467" t="s">
        <v>1</v>
      </c>
      <c r="E467" t="s">
        <v>6</v>
      </c>
      <c r="F467" t="s">
        <v>7</v>
      </c>
      <c r="G467" s="8">
        <f t="shared" si="29"/>
        <v>8</v>
      </c>
      <c r="H467" s="5">
        <f t="shared" si="32"/>
        <v>10</v>
      </c>
      <c r="I467" s="9" t="str">
        <f t="shared" si="30"/>
        <v>CHECKING</v>
      </c>
      <c r="J467" s="10" t="str">
        <f t="shared" si="31"/>
        <v>$5828.0</v>
      </c>
    </row>
    <row r="468" spans="1:10" x14ac:dyDescent="0.3">
      <c r="A468">
        <v>2013</v>
      </c>
      <c r="B468" t="s">
        <v>16</v>
      </c>
      <c r="C468" s="3">
        <v>4007</v>
      </c>
      <c r="D468" t="s">
        <v>1</v>
      </c>
      <c r="E468" t="s">
        <v>6</v>
      </c>
      <c r="F468" t="s">
        <v>9</v>
      </c>
      <c r="G468" s="8">
        <f t="shared" si="29"/>
        <v>8</v>
      </c>
      <c r="H468" s="5">
        <f t="shared" si="32"/>
        <v>9</v>
      </c>
      <c r="I468" s="9" t="str">
        <f t="shared" si="30"/>
        <v>CHECKING</v>
      </c>
      <c r="J468" s="10" t="str">
        <f t="shared" si="31"/>
        <v>$4007.0</v>
      </c>
    </row>
    <row r="469" spans="1:10" x14ac:dyDescent="0.3">
      <c r="A469">
        <v>2013</v>
      </c>
      <c r="B469" t="s">
        <v>16</v>
      </c>
      <c r="C469" s="3">
        <v>6567</v>
      </c>
      <c r="D469" t="s">
        <v>4</v>
      </c>
      <c r="E469" t="s">
        <v>3</v>
      </c>
      <c r="F469" t="s">
        <v>7</v>
      </c>
      <c r="G469" s="8">
        <f t="shared" si="29"/>
        <v>7</v>
      </c>
      <c r="H469" s="5">
        <f t="shared" si="32"/>
        <v>10</v>
      </c>
      <c r="I469" s="9" t="str">
        <f t="shared" si="30"/>
        <v>SAVINGS</v>
      </c>
      <c r="J469" s="10" t="str">
        <f t="shared" si="31"/>
        <v>$6567.0</v>
      </c>
    </row>
    <row r="470" spans="1:10" x14ac:dyDescent="0.3">
      <c r="A470">
        <v>2013</v>
      </c>
      <c r="B470" t="s">
        <v>16</v>
      </c>
      <c r="C470" s="3">
        <v>7659</v>
      </c>
      <c r="D470" t="s">
        <v>1</v>
      </c>
      <c r="E470" t="s">
        <v>6</v>
      </c>
      <c r="F470" t="s">
        <v>8</v>
      </c>
      <c r="G470" s="8">
        <f t="shared" si="29"/>
        <v>8</v>
      </c>
      <c r="H470" s="5">
        <f t="shared" si="32"/>
        <v>7</v>
      </c>
      <c r="I470" s="9" t="str">
        <f t="shared" si="30"/>
        <v>CHECKING</v>
      </c>
      <c r="J470" s="10" t="str">
        <f t="shared" si="31"/>
        <v>$7659.0</v>
      </c>
    </row>
    <row r="471" spans="1:10" x14ac:dyDescent="0.3">
      <c r="A471">
        <v>2013</v>
      </c>
      <c r="B471" t="s">
        <v>16</v>
      </c>
      <c r="C471" s="3">
        <v>1337</v>
      </c>
      <c r="D471" t="s">
        <v>2</v>
      </c>
      <c r="E471" t="s">
        <v>6</v>
      </c>
      <c r="F471" t="s">
        <v>7</v>
      </c>
      <c r="G471" s="8">
        <f t="shared" si="29"/>
        <v>2</v>
      </c>
      <c r="H471" s="5">
        <f t="shared" si="32"/>
        <v>10</v>
      </c>
      <c r="I471" s="9" t="str">
        <f t="shared" si="30"/>
        <v>CD</v>
      </c>
      <c r="J471" s="10" t="str">
        <f t="shared" si="31"/>
        <v>$1337.0</v>
      </c>
    </row>
    <row r="472" spans="1:10" x14ac:dyDescent="0.3">
      <c r="A472">
        <v>2013</v>
      </c>
      <c r="B472" t="s">
        <v>16</v>
      </c>
      <c r="C472" s="3">
        <v>6298</v>
      </c>
      <c r="D472" t="s">
        <v>1</v>
      </c>
      <c r="E472" t="s">
        <v>6</v>
      </c>
      <c r="F472" t="s">
        <v>9</v>
      </c>
      <c r="G472" s="8">
        <f t="shared" si="29"/>
        <v>8</v>
      </c>
      <c r="H472" s="5">
        <f t="shared" si="32"/>
        <v>9</v>
      </c>
      <c r="I472" s="9" t="str">
        <f t="shared" si="30"/>
        <v>CHECKING</v>
      </c>
      <c r="J472" s="10" t="str">
        <f t="shared" si="31"/>
        <v>$6298.0</v>
      </c>
    </row>
    <row r="473" spans="1:10" x14ac:dyDescent="0.3">
      <c r="A473">
        <v>2013</v>
      </c>
      <c r="B473" t="s">
        <v>16</v>
      </c>
      <c r="C473" s="3">
        <v>4112</v>
      </c>
      <c r="D473" t="s">
        <v>4</v>
      </c>
      <c r="E473" t="s">
        <v>6</v>
      </c>
      <c r="F473" t="s">
        <v>7</v>
      </c>
      <c r="G473" s="8">
        <f t="shared" si="29"/>
        <v>7</v>
      </c>
      <c r="H473" s="5">
        <f t="shared" si="32"/>
        <v>10</v>
      </c>
      <c r="I473" s="9" t="str">
        <f t="shared" si="30"/>
        <v>SAVINGS</v>
      </c>
      <c r="J473" s="10" t="str">
        <f t="shared" si="31"/>
        <v>$4112.0</v>
      </c>
    </row>
    <row r="474" spans="1:10" x14ac:dyDescent="0.3">
      <c r="A474">
        <v>2013</v>
      </c>
      <c r="B474" t="s">
        <v>16</v>
      </c>
      <c r="C474" s="3">
        <v>6084</v>
      </c>
      <c r="D474" t="s">
        <v>1</v>
      </c>
      <c r="E474" t="s">
        <v>6</v>
      </c>
      <c r="F474" t="s">
        <v>9</v>
      </c>
      <c r="G474" s="8">
        <f t="shared" si="29"/>
        <v>8</v>
      </c>
      <c r="H474" s="5">
        <f t="shared" si="32"/>
        <v>9</v>
      </c>
      <c r="I474" s="9" t="str">
        <f t="shared" si="30"/>
        <v>CHECKING</v>
      </c>
      <c r="J474" s="10" t="str">
        <f t="shared" si="31"/>
        <v>$6084.0</v>
      </c>
    </row>
    <row r="475" spans="1:10" x14ac:dyDescent="0.3">
      <c r="A475">
        <v>2013</v>
      </c>
      <c r="B475" t="s">
        <v>16</v>
      </c>
      <c r="C475" s="3">
        <v>6450</v>
      </c>
      <c r="D475" t="s">
        <v>1</v>
      </c>
      <c r="E475" t="s">
        <v>6</v>
      </c>
      <c r="F475" t="s">
        <v>7</v>
      </c>
      <c r="G475" s="8">
        <f t="shared" si="29"/>
        <v>8</v>
      </c>
      <c r="H475" s="5">
        <f t="shared" si="32"/>
        <v>10</v>
      </c>
      <c r="I475" s="9" t="str">
        <f t="shared" si="30"/>
        <v>CHECKING</v>
      </c>
      <c r="J475" s="10" t="str">
        <f t="shared" si="31"/>
        <v>$6450.0</v>
      </c>
    </row>
    <row r="476" spans="1:10" x14ac:dyDescent="0.3">
      <c r="A476">
        <v>2013</v>
      </c>
      <c r="B476" t="s">
        <v>16</v>
      </c>
      <c r="C476" s="3">
        <v>2897</v>
      </c>
      <c r="D476" t="s">
        <v>1</v>
      </c>
      <c r="E476" t="s">
        <v>6</v>
      </c>
      <c r="F476" t="s">
        <v>7</v>
      </c>
      <c r="G476" s="8">
        <f t="shared" si="29"/>
        <v>8</v>
      </c>
      <c r="H476" s="5">
        <f t="shared" si="32"/>
        <v>10</v>
      </c>
      <c r="I476" s="9" t="str">
        <f t="shared" si="30"/>
        <v>CHECKING</v>
      </c>
      <c r="J476" s="10" t="str">
        <f t="shared" si="31"/>
        <v>$2897.0</v>
      </c>
    </row>
    <row r="477" spans="1:10" x14ac:dyDescent="0.3">
      <c r="A477">
        <v>2013</v>
      </c>
      <c r="B477" t="s">
        <v>16</v>
      </c>
      <c r="C477" s="3">
        <v>2119</v>
      </c>
      <c r="D477" t="s">
        <v>1</v>
      </c>
      <c r="E477" t="s">
        <v>3</v>
      </c>
      <c r="F477" t="s">
        <v>9</v>
      </c>
      <c r="G477" s="8">
        <f t="shared" si="29"/>
        <v>8</v>
      </c>
      <c r="H477" s="5">
        <f t="shared" si="32"/>
        <v>9</v>
      </c>
      <c r="I477" s="9" t="str">
        <f t="shared" si="30"/>
        <v>CHECKING</v>
      </c>
      <c r="J477" s="10" t="str">
        <f t="shared" si="31"/>
        <v>$2119.0</v>
      </c>
    </row>
    <row r="478" spans="1:10" x14ac:dyDescent="0.3">
      <c r="A478">
        <v>2013</v>
      </c>
      <c r="B478" t="s">
        <v>16</v>
      </c>
      <c r="C478" s="3">
        <v>5023</v>
      </c>
      <c r="D478" t="s">
        <v>2</v>
      </c>
      <c r="E478" t="s">
        <v>6</v>
      </c>
      <c r="F478" t="s">
        <v>9</v>
      </c>
      <c r="G478" s="8">
        <f t="shared" si="29"/>
        <v>2</v>
      </c>
      <c r="H478" s="5">
        <f t="shared" si="32"/>
        <v>9</v>
      </c>
      <c r="I478" s="9" t="str">
        <f t="shared" si="30"/>
        <v>CD</v>
      </c>
      <c r="J478" s="10" t="str">
        <f t="shared" si="31"/>
        <v>$5023.0</v>
      </c>
    </row>
    <row r="479" spans="1:10" x14ac:dyDescent="0.3">
      <c r="A479">
        <v>2013</v>
      </c>
      <c r="B479" t="s">
        <v>16</v>
      </c>
      <c r="C479" s="3">
        <v>6091</v>
      </c>
      <c r="D479" t="s">
        <v>1</v>
      </c>
      <c r="E479" t="s">
        <v>6</v>
      </c>
      <c r="F479" t="s">
        <v>7</v>
      </c>
      <c r="G479" s="8">
        <f t="shared" si="29"/>
        <v>8</v>
      </c>
      <c r="H479" s="5">
        <f t="shared" si="32"/>
        <v>10</v>
      </c>
      <c r="I479" s="9" t="str">
        <f t="shared" si="30"/>
        <v>CHECKING</v>
      </c>
      <c r="J479" s="10" t="str">
        <f t="shared" si="31"/>
        <v>$6091.0</v>
      </c>
    </row>
    <row r="480" spans="1:10" x14ac:dyDescent="0.3">
      <c r="A480">
        <v>2013</v>
      </c>
      <c r="B480" t="s">
        <v>16</v>
      </c>
      <c r="C480" s="3">
        <v>5299</v>
      </c>
      <c r="D480" t="s">
        <v>1</v>
      </c>
      <c r="E480" t="s">
        <v>6</v>
      </c>
      <c r="F480" t="s">
        <v>8</v>
      </c>
      <c r="G480" s="8">
        <f t="shared" si="29"/>
        <v>8</v>
      </c>
      <c r="H480" s="5">
        <f t="shared" si="32"/>
        <v>7</v>
      </c>
      <c r="I480" s="9" t="str">
        <f t="shared" si="30"/>
        <v>CHECKING</v>
      </c>
      <c r="J480" s="10" t="str">
        <f t="shared" si="31"/>
        <v>$5299.0</v>
      </c>
    </row>
    <row r="481" spans="1:10" x14ac:dyDescent="0.3">
      <c r="A481">
        <v>2013</v>
      </c>
      <c r="B481" t="s">
        <v>16</v>
      </c>
      <c r="C481" s="3">
        <v>3652</v>
      </c>
      <c r="D481" t="s">
        <v>4</v>
      </c>
      <c r="E481" t="s">
        <v>6</v>
      </c>
      <c r="F481" t="s">
        <v>7</v>
      </c>
      <c r="G481" s="8">
        <f t="shared" si="29"/>
        <v>7</v>
      </c>
      <c r="H481" s="5">
        <f t="shared" si="32"/>
        <v>10</v>
      </c>
      <c r="I481" s="9" t="str">
        <f t="shared" si="30"/>
        <v>SAVINGS</v>
      </c>
      <c r="J481" s="10" t="str">
        <f t="shared" si="31"/>
        <v>$3652.0</v>
      </c>
    </row>
    <row r="482" spans="1:10" x14ac:dyDescent="0.3">
      <c r="A482">
        <v>2013</v>
      </c>
      <c r="B482" t="s">
        <v>16</v>
      </c>
      <c r="C482" s="3">
        <v>7636</v>
      </c>
      <c r="D482" t="s">
        <v>4</v>
      </c>
      <c r="E482" t="s">
        <v>6</v>
      </c>
      <c r="F482" t="s">
        <v>9</v>
      </c>
      <c r="G482" s="8">
        <f t="shared" si="29"/>
        <v>7</v>
      </c>
      <c r="H482" s="5">
        <f t="shared" si="32"/>
        <v>9</v>
      </c>
      <c r="I482" s="9" t="str">
        <f t="shared" si="30"/>
        <v>SAVINGS</v>
      </c>
      <c r="J482" s="10" t="str">
        <f t="shared" si="31"/>
        <v>$7636.0</v>
      </c>
    </row>
    <row r="483" spans="1:10" x14ac:dyDescent="0.3">
      <c r="A483">
        <v>2013</v>
      </c>
      <c r="B483" t="s">
        <v>16</v>
      </c>
      <c r="C483" s="3">
        <v>6412</v>
      </c>
      <c r="D483" t="s">
        <v>1</v>
      </c>
      <c r="E483" t="s">
        <v>6</v>
      </c>
      <c r="F483" t="s">
        <v>7</v>
      </c>
      <c r="G483" s="8">
        <f t="shared" si="29"/>
        <v>8</v>
      </c>
      <c r="H483" s="5">
        <f t="shared" si="32"/>
        <v>10</v>
      </c>
      <c r="I483" s="9" t="str">
        <f t="shared" si="30"/>
        <v>CHECKING</v>
      </c>
      <c r="J483" s="10" t="str">
        <f t="shared" si="31"/>
        <v>$6412.0</v>
      </c>
    </row>
    <row r="484" spans="1:10" x14ac:dyDescent="0.3">
      <c r="A484">
        <v>2013</v>
      </c>
      <c r="B484" t="s">
        <v>16</v>
      </c>
      <c r="C484" s="3">
        <v>3218</v>
      </c>
      <c r="D484" t="s">
        <v>5</v>
      </c>
      <c r="E484" t="s">
        <v>6</v>
      </c>
      <c r="F484" t="s">
        <v>7</v>
      </c>
      <c r="G484" s="8">
        <f t="shared" si="29"/>
        <v>3</v>
      </c>
      <c r="H484" s="5">
        <f t="shared" si="32"/>
        <v>10</v>
      </c>
      <c r="I484" s="9" t="str">
        <f t="shared" si="30"/>
        <v>IRA</v>
      </c>
      <c r="J484" s="10" t="str">
        <f t="shared" si="31"/>
        <v>$3218.0</v>
      </c>
    </row>
    <row r="485" spans="1:10" x14ac:dyDescent="0.3">
      <c r="A485">
        <v>2013</v>
      </c>
      <c r="B485" t="s">
        <v>16</v>
      </c>
      <c r="C485" s="3">
        <v>2671</v>
      </c>
      <c r="D485" t="s">
        <v>1</v>
      </c>
      <c r="E485" t="s">
        <v>6</v>
      </c>
      <c r="F485" t="s">
        <v>7</v>
      </c>
      <c r="G485" s="8">
        <f t="shared" si="29"/>
        <v>8</v>
      </c>
      <c r="H485" s="5">
        <f t="shared" si="32"/>
        <v>10</v>
      </c>
      <c r="I485" s="9" t="str">
        <f t="shared" si="30"/>
        <v>CHECKING</v>
      </c>
      <c r="J485" s="10" t="str">
        <f t="shared" si="31"/>
        <v>$2671.0</v>
      </c>
    </row>
    <row r="486" spans="1:10" x14ac:dyDescent="0.3">
      <c r="A486">
        <v>2013</v>
      </c>
      <c r="B486" t="s">
        <v>16</v>
      </c>
      <c r="C486" s="3">
        <v>7029</v>
      </c>
      <c r="D486" t="s">
        <v>4</v>
      </c>
      <c r="E486" t="s">
        <v>6</v>
      </c>
      <c r="F486" t="s">
        <v>8</v>
      </c>
      <c r="G486" s="8">
        <f t="shared" si="29"/>
        <v>7</v>
      </c>
      <c r="H486" s="5">
        <f t="shared" si="32"/>
        <v>7</v>
      </c>
      <c r="I486" s="9" t="str">
        <f t="shared" si="30"/>
        <v>SAVINGS</v>
      </c>
      <c r="J486" s="10" t="str">
        <f t="shared" si="31"/>
        <v>$7029.0</v>
      </c>
    </row>
    <row r="487" spans="1:10" x14ac:dyDescent="0.3">
      <c r="A487">
        <v>2013</v>
      </c>
      <c r="B487" t="s">
        <v>16</v>
      </c>
      <c r="C487" s="3">
        <v>6152</v>
      </c>
      <c r="D487" t="s">
        <v>2</v>
      </c>
      <c r="E487" t="s">
        <v>6</v>
      </c>
      <c r="F487" t="s">
        <v>7</v>
      </c>
      <c r="G487" s="8">
        <f t="shared" si="29"/>
        <v>2</v>
      </c>
      <c r="H487" s="5">
        <f t="shared" si="32"/>
        <v>10</v>
      </c>
      <c r="I487" s="9" t="str">
        <f t="shared" si="30"/>
        <v>CD</v>
      </c>
      <c r="J487" s="10" t="str">
        <f t="shared" si="31"/>
        <v>$6152.0</v>
      </c>
    </row>
    <row r="488" spans="1:10" x14ac:dyDescent="0.3">
      <c r="A488">
        <v>2013</v>
      </c>
      <c r="B488" t="s">
        <v>16</v>
      </c>
      <c r="C488" s="3">
        <v>7268</v>
      </c>
      <c r="D488" t="s">
        <v>1</v>
      </c>
      <c r="E488" t="s">
        <v>6</v>
      </c>
      <c r="F488" t="s">
        <v>7</v>
      </c>
      <c r="G488" s="8">
        <f t="shared" si="29"/>
        <v>8</v>
      </c>
      <c r="H488" s="5">
        <f t="shared" si="32"/>
        <v>10</v>
      </c>
      <c r="I488" s="9" t="str">
        <f t="shared" si="30"/>
        <v>CHECKING</v>
      </c>
      <c r="J488" s="10" t="str">
        <f t="shared" si="31"/>
        <v>$7268.0</v>
      </c>
    </row>
    <row r="489" spans="1:10" x14ac:dyDescent="0.3">
      <c r="A489">
        <v>2013</v>
      </c>
      <c r="B489" t="s">
        <v>16</v>
      </c>
      <c r="C489" s="3">
        <v>5610</v>
      </c>
      <c r="D489" t="s">
        <v>4</v>
      </c>
      <c r="E489" t="s">
        <v>6</v>
      </c>
      <c r="F489" t="s">
        <v>8</v>
      </c>
      <c r="G489" s="8">
        <f t="shared" si="29"/>
        <v>7</v>
      </c>
      <c r="H489" s="5">
        <f t="shared" si="32"/>
        <v>7</v>
      </c>
      <c r="I489" s="9" t="str">
        <f t="shared" si="30"/>
        <v>SAVINGS</v>
      </c>
      <c r="J489" s="10" t="str">
        <f t="shared" si="31"/>
        <v>$5610.0</v>
      </c>
    </row>
    <row r="490" spans="1:10" x14ac:dyDescent="0.3">
      <c r="A490">
        <v>2013</v>
      </c>
      <c r="B490" t="s">
        <v>16</v>
      </c>
      <c r="C490" s="3">
        <v>1554</v>
      </c>
      <c r="D490" t="s">
        <v>2</v>
      </c>
      <c r="E490" t="s">
        <v>6</v>
      </c>
      <c r="F490" t="s">
        <v>7</v>
      </c>
      <c r="G490" s="8">
        <f t="shared" si="29"/>
        <v>2</v>
      </c>
      <c r="H490" s="5">
        <f t="shared" si="32"/>
        <v>10</v>
      </c>
      <c r="I490" s="9" t="str">
        <f t="shared" si="30"/>
        <v>CD</v>
      </c>
      <c r="J490" s="10" t="str">
        <f t="shared" si="31"/>
        <v>$1554.0</v>
      </c>
    </row>
    <row r="491" spans="1:10" x14ac:dyDescent="0.3">
      <c r="A491">
        <v>2013</v>
      </c>
      <c r="B491" t="s">
        <v>16</v>
      </c>
      <c r="C491" s="3">
        <v>2614</v>
      </c>
      <c r="D491" t="s">
        <v>1</v>
      </c>
      <c r="E491" t="s">
        <v>6</v>
      </c>
      <c r="F491" t="s">
        <v>7</v>
      </c>
      <c r="G491" s="8">
        <f t="shared" si="29"/>
        <v>8</v>
      </c>
      <c r="H491" s="5">
        <f t="shared" si="32"/>
        <v>10</v>
      </c>
      <c r="I491" s="9" t="str">
        <f t="shared" si="30"/>
        <v>CHECKING</v>
      </c>
      <c r="J491" s="10" t="str">
        <f t="shared" si="31"/>
        <v>$2614.0</v>
      </c>
    </row>
    <row r="492" spans="1:10" x14ac:dyDescent="0.3">
      <c r="A492">
        <v>2013</v>
      </c>
      <c r="B492" t="s">
        <v>16</v>
      </c>
      <c r="C492" s="3">
        <v>8396</v>
      </c>
      <c r="D492" t="s">
        <v>1</v>
      </c>
      <c r="E492" t="s">
        <v>6</v>
      </c>
      <c r="F492" t="s">
        <v>9</v>
      </c>
      <c r="G492" s="8">
        <f t="shared" si="29"/>
        <v>8</v>
      </c>
      <c r="H492" s="5">
        <f t="shared" si="32"/>
        <v>9</v>
      </c>
      <c r="I492" s="9" t="str">
        <f t="shared" si="30"/>
        <v>CHECKING</v>
      </c>
      <c r="J492" s="10" t="str">
        <f t="shared" si="31"/>
        <v>$8396.0</v>
      </c>
    </row>
    <row r="493" spans="1:10" x14ac:dyDescent="0.3">
      <c r="A493">
        <v>2013</v>
      </c>
      <c r="B493" t="s">
        <v>16</v>
      </c>
      <c r="C493" s="3">
        <v>5052</v>
      </c>
      <c r="D493" t="s">
        <v>1</v>
      </c>
      <c r="E493" t="s">
        <v>6</v>
      </c>
      <c r="F493" t="s">
        <v>8</v>
      </c>
      <c r="G493" s="8">
        <f t="shared" si="29"/>
        <v>8</v>
      </c>
      <c r="H493" s="5">
        <f t="shared" si="32"/>
        <v>7</v>
      </c>
      <c r="I493" s="9" t="str">
        <f t="shared" si="30"/>
        <v>CHECKING</v>
      </c>
      <c r="J493" s="10" t="str">
        <f t="shared" si="31"/>
        <v>$5052.0</v>
      </c>
    </row>
    <row r="494" spans="1:10" x14ac:dyDescent="0.3">
      <c r="A494">
        <v>2013</v>
      </c>
      <c r="B494" t="s">
        <v>16</v>
      </c>
      <c r="C494" s="3">
        <v>4232</v>
      </c>
      <c r="D494" t="s">
        <v>4</v>
      </c>
      <c r="E494" t="s">
        <v>6</v>
      </c>
      <c r="F494" t="s">
        <v>7</v>
      </c>
      <c r="G494" s="8">
        <f t="shared" si="29"/>
        <v>7</v>
      </c>
      <c r="H494" s="5">
        <f t="shared" si="32"/>
        <v>10</v>
      </c>
      <c r="I494" s="9" t="str">
        <f t="shared" si="30"/>
        <v>SAVINGS</v>
      </c>
      <c r="J494" s="10" t="str">
        <f t="shared" si="31"/>
        <v>$4232.0</v>
      </c>
    </row>
    <row r="495" spans="1:10" x14ac:dyDescent="0.3">
      <c r="A495">
        <v>2013</v>
      </c>
      <c r="B495" t="s">
        <v>16</v>
      </c>
      <c r="C495" s="3">
        <v>2906</v>
      </c>
      <c r="D495" t="s">
        <v>4</v>
      </c>
      <c r="E495" t="s">
        <v>6</v>
      </c>
      <c r="F495" t="s">
        <v>9</v>
      </c>
      <c r="G495" s="8">
        <f t="shared" si="29"/>
        <v>7</v>
      </c>
      <c r="H495" s="5">
        <f t="shared" si="32"/>
        <v>9</v>
      </c>
      <c r="I495" s="9" t="str">
        <f t="shared" si="30"/>
        <v>SAVINGS</v>
      </c>
      <c r="J495" s="10" t="str">
        <f t="shared" si="31"/>
        <v>$2906.0</v>
      </c>
    </row>
    <row r="496" spans="1:10" x14ac:dyDescent="0.3">
      <c r="A496">
        <v>2013</v>
      </c>
      <c r="B496" t="s">
        <v>16</v>
      </c>
      <c r="C496" s="3">
        <v>8808</v>
      </c>
      <c r="D496" t="s">
        <v>1</v>
      </c>
      <c r="E496" t="s">
        <v>6</v>
      </c>
      <c r="F496" t="s">
        <v>7</v>
      </c>
      <c r="G496" s="8">
        <f t="shared" si="29"/>
        <v>8</v>
      </c>
      <c r="H496" s="5">
        <f t="shared" si="32"/>
        <v>10</v>
      </c>
      <c r="I496" s="9" t="str">
        <f t="shared" si="30"/>
        <v>CHECKING</v>
      </c>
      <c r="J496" s="10" t="str">
        <f t="shared" si="31"/>
        <v>$8808.0</v>
      </c>
    </row>
    <row r="497" spans="1:10" x14ac:dyDescent="0.3">
      <c r="A497">
        <v>2013</v>
      </c>
      <c r="B497" t="s">
        <v>16</v>
      </c>
      <c r="C497" s="3">
        <v>704</v>
      </c>
      <c r="D497" t="s">
        <v>5</v>
      </c>
      <c r="E497" t="s">
        <v>3</v>
      </c>
      <c r="F497" t="s">
        <v>7</v>
      </c>
      <c r="G497" s="8">
        <f t="shared" si="29"/>
        <v>3</v>
      </c>
      <c r="H497" s="5">
        <f t="shared" si="32"/>
        <v>10</v>
      </c>
      <c r="I497" s="9" t="str">
        <f t="shared" si="30"/>
        <v>IRA</v>
      </c>
      <c r="J497" s="10" t="str">
        <f t="shared" si="31"/>
        <v>$704.0</v>
      </c>
    </row>
    <row r="498" spans="1:10" x14ac:dyDescent="0.3">
      <c r="A498">
        <v>2013</v>
      </c>
      <c r="B498" t="s">
        <v>16</v>
      </c>
      <c r="C498" s="3">
        <v>5793</v>
      </c>
      <c r="D498" t="s">
        <v>1</v>
      </c>
      <c r="E498" t="s">
        <v>6</v>
      </c>
      <c r="F498" t="s">
        <v>7</v>
      </c>
      <c r="G498" s="8">
        <f t="shared" si="29"/>
        <v>8</v>
      </c>
      <c r="H498" s="5">
        <f t="shared" si="32"/>
        <v>10</v>
      </c>
      <c r="I498" s="9" t="str">
        <f t="shared" si="30"/>
        <v>CHECKING</v>
      </c>
      <c r="J498" s="10" t="str">
        <f t="shared" si="31"/>
        <v>$5793.0</v>
      </c>
    </row>
    <row r="499" spans="1:10" x14ac:dyDescent="0.3">
      <c r="A499">
        <v>2013</v>
      </c>
      <c r="B499" t="s">
        <v>16</v>
      </c>
      <c r="C499" s="3">
        <v>8641</v>
      </c>
      <c r="D499" t="s">
        <v>2</v>
      </c>
      <c r="E499" t="s">
        <v>6</v>
      </c>
      <c r="F499" t="s">
        <v>8</v>
      </c>
      <c r="G499" s="8">
        <f t="shared" si="29"/>
        <v>2</v>
      </c>
      <c r="H499" s="5">
        <f t="shared" si="32"/>
        <v>7</v>
      </c>
      <c r="I499" s="9" t="str">
        <f t="shared" si="30"/>
        <v>CD</v>
      </c>
      <c r="J499" s="10" t="str">
        <f t="shared" si="31"/>
        <v>$8641.0</v>
      </c>
    </row>
    <row r="500" spans="1:10" x14ac:dyDescent="0.3">
      <c r="A500">
        <v>2013</v>
      </c>
      <c r="B500" t="s">
        <v>16</v>
      </c>
      <c r="C500" s="3">
        <v>4863</v>
      </c>
      <c r="D500" t="s">
        <v>2</v>
      </c>
      <c r="E500" t="s">
        <v>6</v>
      </c>
      <c r="F500" t="s">
        <v>8</v>
      </c>
      <c r="G500" s="8">
        <f t="shared" si="29"/>
        <v>2</v>
      </c>
      <c r="H500" s="5">
        <f t="shared" si="32"/>
        <v>7</v>
      </c>
      <c r="I500" s="9" t="str">
        <f t="shared" si="30"/>
        <v>CD</v>
      </c>
      <c r="J500" s="10" t="str">
        <f t="shared" si="31"/>
        <v>$4863.0</v>
      </c>
    </row>
    <row r="501" spans="1:10" x14ac:dyDescent="0.3">
      <c r="A501">
        <v>2013</v>
      </c>
      <c r="B501" t="s">
        <v>16</v>
      </c>
      <c r="C501" s="3">
        <v>3815</v>
      </c>
      <c r="D501" t="s">
        <v>4</v>
      </c>
      <c r="E501" t="s">
        <v>3</v>
      </c>
      <c r="F501" t="s">
        <v>8</v>
      </c>
      <c r="G501" s="8">
        <f t="shared" si="29"/>
        <v>7</v>
      </c>
      <c r="H501" s="5">
        <f t="shared" si="32"/>
        <v>7</v>
      </c>
      <c r="I501" s="9" t="str">
        <f t="shared" si="30"/>
        <v>SAVINGS</v>
      </c>
      <c r="J501" s="10" t="str">
        <f t="shared" si="31"/>
        <v>$3815.0</v>
      </c>
    </row>
    <row r="502" spans="1:10" x14ac:dyDescent="0.3">
      <c r="A502">
        <v>2013</v>
      </c>
      <c r="B502" t="s">
        <v>16</v>
      </c>
      <c r="C502" s="3">
        <v>7312</v>
      </c>
      <c r="D502" t="s">
        <v>2</v>
      </c>
      <c r="E502" t="s">
        <v>6</v>
      </c>
      <c r="F502" t="s">
        <v>7</v>
      </c>
      <c r="G502" s="8">
        <f t="shared" si="29"/>
        <v>2</v>
      </c>
      <c r="H502" s="5">
        <f t="shared" si="32"/>
        <v>10</v>
      </c>
      <c r="I502" s="9" t="str">
        <f t="shared" si="30"/>
        <v>CD</v>
      </c>
      <c r="J502" s="10" t="str">
        <f t="shared" si="31"/>
        <v>$7312.0</v>
      </c>
    </row>
    <row r="503" spans="1:10" x14ac:dyDescent="0.3">
      <c r="A503">
        <v>2013</v>
      </c>
      <c r="B503" t="s">
        <v>16</v>
      </c>
      <c r="C503" s="3">
        <v>2633</v>
      </c>
      <c r="D503" t="s">
        <v>1</v>
      </c>
      <c r="E503" t="s">
        <v>3</v>
      </c>
      <c r="F503" t="s">
        <v>7</v>
      </c>
      <c r="G503" s="8">
        <f t="shared" si="29"/>
        <v>8</v>
      </c>
      <c r="H503" s="5">
        <f t="shared" si="32"/>
        <v>10</v>
      </c>
      <c r="I503" s="9" t="str">
        <f t="shared" si="30"/>
        <v>CHECKING</v>
      </c>
      <c r="J503" s="10" t="str">
        <f t="shared" si="31"/>
        <v>$2633.0</v>
      </c>
    </row>
    <row r="504" spans="1:10" x14ac:dyDescent="0.3">
      <c r="A504">
        <v>2013</v>
      </c>
      <c r="B504" t="s">
        <v>16</v>
      </c>
      <c r="C504" s="3">
        <v>3683</v>
      </c>
      <c r="D504" t="s">
        <v>1</v>
      </c>
      <c r="E504" t="s">
        <v>3</v>
      </c>
      <c r="F504" t="s">
        <v>7</v>
      </c>
      <c r="G504" s="8">
        <f t="shared" si="29"/>
        <v>8</v>
      </c>
      <c r="H504" s="5">
        <f t="shared" si="32"/>
        <v>10</v>
      </c>
      <c r="I504" s="9" t="str">
        <f t="shared" si="30"/>
        <v>CHECKING</v>
      </c>
      <c r="J504" s="10" t="str">
        <f t="shared" si="31"/>
        <v>$3683.0</v>
      </c>
    </row>
    <row r="505" spans="1:10" x14ac:dyDescent="0.3">
      <c r="A505">
        <v>2013</v>
      </c>
      <c r="B505" t="s">
        <v>16</v>
      </c>
      <c r="C505" s="3">
        <v>7241</v>
      </c>
      <c r="D505" t="s">
        <v>1</v>
      </c>
      <c r="E505" t="s">
        <v>6</v>
      </c>
      <c r="F505" t="s">
        <v>7</v>
      </c>
      <c r="G505" s="8">
        <f t="shared" si="29"/>
        <v>8</v>
      </c>
      <c r="H505" s="5">
        <f t="shared" si="32"/>
        <v>10</v>
      </c>
      <c r="I505" s="9" t="str">
        <f t="shared" si="30"/>
        <v>CHECKING</v>
      </c>
      <c r="J505" s="10" t="str">
        <f t="shared" si="31"/>
        <v>$7241.0</v>
      </c>
    </row>
    <row r="506" spans="1:10" x14ac:dyDescent="0.3">
      <c r="A506">
        <v>2013</v>
      </c>
      <c r="B506" t="s">
        <v>17</v>
      </c>
      <c r="C506" s="3">
        <v>4311</v>
      </c>
      <c r="D506" t="s">
        <v>2</v>
      </c>
      <c r="E506" t="s">
        <v>6</v>
      </c>
      <c r="F506" t="s">
        <v>9</v>
      </c>
      <c r="G506" s="8">
        <f t="shared" si="29"/>
        <v>2</v>
      </c>
      <c r="H506" s="5">
        <f t="shared" si="32"/>
        <v>9</v>
      </c>
      <c r="I506" s="9" t="str">
        <f t="shared" si="30"/>
        <v>CD</v>
      </c>
      <c r="J506" s="10" t="str">
        <f t="shared" si="31"/>
        <v>$4311.0</v>
      </c>
    </row>
    <row r="507" spans="1:10" x14ac:dyDescent="0.3">
      <c r="A507">
        <v>2013</v>
      </c>
      <c r="B507" t="s">
        <v>17</v>
      </c>
      <c r="C507" s="3">
        <v>3754</v>
      </c>
      <c r="D507" t="s">
        <v>2</v>
      </c>
      <c r="E507" t="s">
        <v>3</v>
      </c>
      <c r="F507" t="s">
        <v>7</v>
      </c>
      <c r="G507" s="8">
        <f t="shared" si="29"/>
        <v>2</v>
      </c>
      <c r="H507" s="5">
        <f t="shared" si="32"/>
        <v>10</v>
      </c>
      <c r="I507" s="9" t="str">
        <f t="shared" si="30"/>
        <v>CD</v>
      </c>
      <c r="J507" s="10" t="str">
        <f t="shared" si="31"/>
        <v>$3754.0</v>
      </c>
    </row>
    <row r="508" spans="1:10" x14ac:dyDescent="0.3">
      <c r="A508">
        <v>2013</v>
      </c>
      <c r="B508" t="s">
        <v>17</v>
      </c>
      <c r="C508" s="3">
        <v>6844</v>
      </c>
      <c r="D508" t="s">
        <v>1</v>
      </c>
      <c r="E508" t="s">
        <v>6</v>
      </c>
      <c r="F508" t="s">
        <v>7</v>
      </c>
      <c r="G508" s="8">
        <f t="shared" si="29"/>
        <v>8</v>
      </c>
      <c r="H508" s="5">
        <f t="shared" si="32"/>
        <v>10</v>
      </c>
      <c r="I508" s="9" t="str">
        <f t="shared" si="30"/>
        <v>CHECKING</v>
      </c>
      <c r="J508" s="10" t="str">
        <f t="shared" si="31"/>
        <v>$6844.0</v>
      </c>
    </row>
    <row r="509" spans="1:10" x14ac:dyDescent="0.3">
      <c r="A509">
        <v>2013</v>
      </c>
      <c r="B509" t="s">
        <v>17</v>
      </c>
      <c r="C509" s="3">
        <v>1842</v>
      </c>
      <c r="D509" t="s">
        <v>1</v>
      </c>
      <c r="E509" t="s">
        <v>6</v>
      </c>
      <c r="F509" t="s">
        <v>7</v>
      </c>
      <c r="G509" s="8">
        <f t="shared" si="29"/>
        <v>8</v>
      </c>
      <c r="H509" s="5">
        <f t="shared" si="32"/>
        <v>10</v>
      </c>
      <c r="I509" s="9" t="str">
        <f t="shared" si="30"/>
        <v>CHECKING</v>
      </c>
      <c r="J509" s="10" t="str">
        <f t="shared" si="31"/>
        <v>$1842.0</v>
      </c>
    </row>
    <row r="510" spans="1:10" x14ac:dyDescent="0.3">
      <c r="A510">
        <v>2013</v>
      </c>
      <c r="B510" t="s">
        <v>17</v>
      </c>
      <c r="C510" s="3">
        <v>7125</v>
      </c>
      <c r="D510" t="s">
        <v>1</v>
      </c>
      <c r="E510" t="s">
        <v>6</v>
      </c>
      <c r="F510" t="s">
        <v>7</v>
      </c>
      <c r="G510" s="8">
        <f t="shared" si="29"/>
        <v>8</v>
      </c>
      <c r="H510" s="5">
        <f t="shared" si="32"/>
        <v>10</v>
      </c>
      <c r="I510" s="9" t="str">
        <f t="shared" si="30"/>
        <v>CHECKING</v>
      </c>
      <c r="J510" s="10" t="str">
        <f t="shared" si="31"/>
        <v>$7125.0</v>
      </c>
    </row>
    <row r="511" spans="1:10" x14ac:dyDescent="0.3">
      <c r="A511">
        <v>2013</v>
      </c>
      <c r="B511" t="s">
        <v>17</v>
      </c>
      <c r="C511" s="3">
        <v>4034</v>
      </c>
      <c r="D511" t="s">
        <v>4</v>
      </c>
      <c r="E511" t="s">
        <v>3</v>
      </c>
      <c r="F511" t="s">
        <v>8</v>
      </c>
      <c r="G511" s="8">
        <f t="shared" si="29"/>
        <v>7</v>
      </c>
      <c r="H511" s="5">
        <f t="shared" si="32"/>
        <v>7</v>
      </c>
      <c r="I511" s="9" t="str">
        <f t="shared" si="30"/>
        <v>SAVINGS</v>
      </c>
      <c r="J511" s="10" t="str">
        <f t="shared" si="31"/>
        <v>$4034.0</v>
      </c>
    </row>
    <row r="512" spans="1:10" x14ac:dyDescent="0.3">
      <c r="A512">
        <v>2013</v>
      </c>
      <c r="B512" t="s">
        <v>17</v>
      </c>
      <c r="C512" s="3">
        <v>7643</v>
      </c>
      <c r="D512" t="s">
        <v>1</v>
      </c>
      <c r="E512" t="s">
        <v>6</v>
      </c>
      <c r="F512" t="s">
        <v>7</v>
      </c>
      <c r="G512" s="8">
        <f t="shared" si="29"/>
        <v>8</v>
      </c>
      <c r="H512" s="5">
        <f t="shared" si="32"/>
        <v>10</v>
      </c>
      <c r="I512" s="9" t="str">
        <f t="shared" si="30"/>
        <v>CHECKING</v>
      </c>
      <c r="J512" s="10" t="str">
        <f t="shared" si="31"/>
        <v>$7643.0</v>
      </c>
    </row>
    <row r="513" spans="1:10" x14ac:dyDescent="0.3">
      <c r="A513">
        <v>2013</v>
      </c>
      <c r="B513" t="s">
        <v>17</v>
      </c>
      <c r="C513" s="3">
        <v>7245</v>
      </c>
      <c r="D513" t="s">
        <v>1</v>
      </c>
      <c r="E513" t="s">
        <v>6</v>
      </c>
      <c r="F513" t="s">
        <v>9</v>
      </c>
      <c r="G513" s="8">
        <f t="shared" si="29"/>
        <v>8</v>
      </c>
      <c r="H513" s="5">
        <f t="shared" si="32"/>
        <v>9</v>
      </c>
      <c r="I513" s="9" t="str">
        <f t="shared" si="30"/>
        <v>CHECKING</v>
      </c>
      <c r="J513" s="10" t="str">
        <f t="shared" si="31"/>
        <v>$7245.0</v>
      </c>
    </row>
    <row r="514" spans="1:10" x14ac:dyDescent="0.3">
      <c r="A514">
        <v>2013</v>
      </c>
      <c r="B514" t="s">
        <v>17</v>
      </c>
      <c r="C514" s="3">
        <v>5896</v>
      </c>
      <c r="D514" t="s">
        <v>1</v>
      </c>
      <c r="E514" t="s">
        <v>6</v>
      </c>
      <c r="F514" t="s">
        <v>8</v>
      </c>
      <c r="G514" s="8">
        <f t="shared" si="29"/>
        <v>8</v>
      </c>
      <c r="H514" s="5">
        <f t="shared" si="32"/>
        <v>7</v>
      </c>
      <c r="I514" s="9" t="str">
        <f t="shared" si="30"/>
        <v>CHECKING</v>
      </c>
      <c r="J514" s="10" t="str">
        <f t="shared" si="31"/>
        <v>$5896.0</v>
      </c>
    </row>
    <row r="515" spans="1:10" x14ac:dyDescent="0.3">
      <c r="A515">
        <v>2013</v>
      </c>
      <c r="B515" t="s">
        <v>17</v>
      </c>
      <c r="C515" s="3">
        <v>8655</v>
      </c>
      <c r="D515" t="s">
        <v>4</v>
      </c>
      <c r="E515" t="s">
        <v>6</v>
      </c>
      <c r="F515" t="s">
        <v>7</v>
      </c>
      <c r="G515" s="8">
        <f t="shared" ref="G515:G578" si="33">LEN(D515)</f>
        <v>7</v>
      </c>
      <c r="H515" s="5">
        <f t="shared" si="32"/>
        <v>10</v>
      </c>
      <c r="I515" s="9" t="str">
        <f t="shared" ref="I515:I578" si="34">UPPER(D515)</f>
        <v>SAVINGS</v>
      </c>
      <c r="J515" s="10" t="str">
        <f t="shared" ref="J515:J578" si="35">TEXT(C515,"$.0")</f>
        <v>$8655.0</v>
      </c>
    </row>
    <row r="516" spans="1:10" x14ac:dyDescent="0.3">
      <c r="A516">
        <v>2013</v>
      </c>
      <c r="B516" t="s">
        <v>17</v>
      </c>
      <c r="C516" s="3">
        <v>6004</v>
      </c>
      <c r="D516" t="s">
        <v>4</v>
      </c>
      <c r="E516" t="s">
        <v>6</v>
      </c>
      <c r="F516" t="s">
        <v>9</v>
      </c>
      <c r="G516" s="8">
        <f t="shared" si="33"/>
        <v>7</v>
      </c>
      <c r="H516" s="5">
        <f t="shared" si="32"/>
        <v>9</v>
      </c>
      <c r="I516" s="9" t="str">
        <f t="shared" si="34"/>
        <v>SAVINGS</v>
      </c>
      <c r="J516" s="10" t="str">
        <f t="shared" si="35"/>
        <v>$6004.0</v>
      </c>
    </row>
    <row r="517" spans="1:10" x14ac:dyDescent="0.3">
      <c r="A517">
        <v>2013</v>
      </c>
      <c r="B517" t="s">
        <v>17</v>
      </c>
      <c r="C517" s="3">
        <v>8472</v>
      </c>
      <c r="D517" t="s">
        <v>1</v>
      </c>
      <c r="E517" t="s">
        <v>6</v>
      </c>
      <c r="F517" t="s">
        <v>7</v>
      </c>
      <c r="G517" s="8">
        <f t="shared" si="33"/>
        <v>8</v>
      </c>
      <c r="H517" s="5">
        <f t="shared" si="32"/>
        <v>10</v>
      </c>
      <c r="I517" s="9" t="str">
        <f t="shared" si="34"/>
        <v>CHECKING</v>
      </c>
      <c r="J517" s="10" t="str">
        <f t="shared" si="35"/>
        <v>$8472.0</v>
      </c>
    </row>
    <row r="518" spans="1:10" x14ac:dyDescent="0.3">
      <c r="A518">
        <v>2013</v>
      </c>
      <c r="B518" t="s">
        <v>17</v>
      </c>
      <c r="C518" s="3">
        <v>3205</v>
      </c>
      <c r="D518" t="s">
        <v>5</v>
      </c>
      <c r="E518" t="s">
        <v>3</v>
      </c>
      <c r="F518" t="s">
        <v>7</v>
      </c>
      <c r="G518" s="8">
        <f t="shared" si="33"/>
        <v>3</v>
      </c>
      <c r="H518" s="5">
        <f t="shared" si="32"/>
        <v>10</v>
      </c>
      <c r="I518" s="9" t="str">
        <f t="shared" si="34"/>
        <v>IRA</v>
      </c>
      <c r="J518" s="10" t="str">
        <f t="shared" si="35"/>
        <v>$3205.0</v>
      </c>
    </row>
    <row r="519" spans="1:10" x14ac:dyDescent="0.3">
      <c r="A519">
        <v>2013</v>
      </c>
      <c r="B519" t="s">
        <v>18</v>
      </c>
      <c r="C519" s="3">
        <v>6599</v>
      </c>
      <c r="D519" t="s">
        <v>2</v>
      </c>
      <c r="E519" t="s">
        <v>6</v>
      </c>
      <c r="F519" t="s">
        <v>9</v>
      </c>
      <c r="G519" s="8">
        <f t="shared" si="33"/>
        <v>2</v>
      </c>
      <c r="H519" s="5">
        <f t="shared" ref="H519:H582" si="36">LEN(F519)</f>
        <v>9</v>
      </c>
      <c r="I519" s="9" t="str">
        <f t="shared" si="34"/>
        <v>CD</v>
      </c>
      <c r="J519" s="10" t="str">
        <f t="shared" si="35"/>
        <v>$6599.0</v>
      </c>
    </row>
    <row r="520" spans="1:10" x14ac:dyDescent="0.3">
      <c r="A520">
        <v>2013</v>
      </c>
      <c r="B520" t="s">
        <v>18</v>
      </c>
      <c r="C520" s="3">
        <v>8736</v>
      </c>
      <c r="D520" t="s">
        <v>4</v>
      </c>
      <c r="E520" t="s">
        <v>6</v>
      </c>
      <c r="F520" t="s">
        <v>7</v>
      </c>
      <c r="G520" s="8">
        <f t="shared" si="33"/>
        <v>7</v>
      </c>
      <c r="H520" s="5">
        <f t="shared" si="36"/>
        <v>10</v>
      </c>
      <c r="I520" s="9" t="str">
        <f t="shared" si="34"/>
        <v>SAVINGS</v>
      </c>
      <c r="J520" s="10" t="str">
        <f t="shared" si="35"/>
        <v>$8736.0</v>
      </c>
    </row>
    <row r="521" spans="1:10" x14ac:dyDescent="0.3">
      <c r="A521">
        <v>2013</v>
      </c>
      <c r="B521" t="s">
        <v>18</v>
      </c>
      <c r="C521" s="3">
        <v>1304</v>
      </c>
      <c r="D521" t="s">
        <v>2</v>
      </c>
      <c r="E521" t="s">
        <v>6</v>
      </c>
      <c r="F521" t="s">
        <v>8</v>
      </c>
      <c r="G521" s="8">
        <f t="shared" si="33"/>
        <v>2</v>
      </c>
      <c r="H521" s="5">
        <f t="shared" si="36"/>
        <v>7</v>
      </c>
      <c r="I521" s="9" t="str">
        <f t="shared" si="34"/>
        <v>CD</v>
      </c>
      <c r="J521" s="10" t="str">
        <f t="shared" si="35"/>
        <v>$1304.0</v>
      </c>
    </row>
    <row r="522" spans="1:10" x14ac:dyDescent="0.3">
      <c r="A522">
        <v>2013</v>
      </c>
      <c r="B522" t="s">
        <v>18</v>
      </c>
      <c r="C522" s="3">
        <v>5464</v>
      </c>
      <c r="D522" t="s">
        <v>4</v>
      </c>
      <c r="E522" t="s">
        <v>6</v>
      </c>
      <c r="F522" t="s">
        <v>7</v>
      </c>
      <c r="G522" s="8">
        <f t="shared" si="33"/>
        <v>7</v>
      </c>
      <c r="H522" s="5">
        <f t="shared" si="36"/>
        <v>10</v>
      </c>
      <c r="I522" s="9" t="str">
        <f t="shared" si="34"/>
        <v>SAVINGS</v>
      </c>
      <c r="J522" s="10" t="str">
        <f t="shared" si="35"/>
        <v>$5464.0</v>
      </c>
    </row>
    <row r="523" spans="1:10" x14ac:dyDescent="0.3">
      <c r="A523">
        <v>2013</v>
      </c>
      <c r="B523" t="s">
        <v>18</v>
      </c>
      <c r="C523" s="3">
        <v>4327</v>
      </c>
      <c r="D523" t="s">
        <v>4</v>
      </c>
      <c r="E523" t="s">
        <v>6</v>
      </c>
      <c r="F523" t="s">
        <v>9</v>
      </c>
      <c r="G523" s="8">
        <f t="shared" si="33"/>
        <v>7</v>
      </c>
      <c r="H523" s="5">
        <f t="shared" si="36"/>
        <v>9</v>
      </c>
      <c r="I523" s="9" t="str">
        <f t="shared" si="34"/>
        <v>SAVINGS</v>
      </c>
      <c r="J523" s="10" t="str">
        <f t="shared" si="35"/>
        <v>$4327.0</v>
      </c>
    </row>
    <row r="524" spans="1:10" x14ac:dyDescent="0.3">
      <c r="A524">
        <v>2013</v>
      </c>
      <c r="B524" t="s">
        <v>18</v>
      </c>
      <c r="C524" s="3">
        <v>8824</v>
      </c>
      <c r="D524" t="s">
        <v>1</v>
      </c>
      <c r="E524" t="s">
        <v>6</v>
      </c>
      <c r="F524" t="s">
        <v>7</v>
      </c>
      <c r="G524" s="8">
        <f t="shared" si="33"/>
        <v>8</v>
      </c>
      <c r="H524" s="5">
        <f t="shared" si="36"/>
        <v>10</v>
      </c>
      <c r="I524" s="9" t="str">
        <f t="shared" si="34"/>
        <v>CHECKING</v>
      </c>
      <c r="J524" s="10" t="str">
        <f t="shared" si="35"/>
        <v>$8824.0</v>
      </c>
    </row>
    <row r="525" spans="1:10" x14ac:dyDescent="0.3">
      <c r="A525">
        <v>2013</v>
      </c>
      <c r="B525" t="s">
        <v>18</v>
      </c>
      <c r="C525" s="3">
        <v>7684</v>
      </c>
      <c r="D525" t="s">
        <v>5</v>
      </c>
      <c r="E525" t="s">
        <v>3</v>
      </c>
      <c r="F525" t="s">
        <v>7</v>
      </c>
      <c r="G525" s="8">
        <f t="shared" si="33"/>
        <v>3</v>
      </c>
      <c r="H525" s="5">
        <f t="shared" si="36"/>
        <v>10</v>
      </c>
      <c r="I525" s="9" t="str">
        <f t="shared" si="34"/>
        <v>IRA</v>
      </c>
      <c r="J525" s="10" t="str">
        <f t="shared" si="35"/>
        <v>$7684.0</v>
      </c>
    </row>
    <row r="526" spans="1:10" x14ac:dyDescent="0.3">
      <c r="A526">
        <v>2013</v>
      </c>
      <c r="B526" t="s">
        <v>18</v>
      </c>
      <c r="C526" s="3">
        <v>5329</v>
      </c>
      <c r="D526" t="s">
        <v>2</v>
      </c>
      <c r="E526" t="s">
        <v>6</v>
      </c>
      <c r="F526" t="s">
        <v>9</v>
      </c>
      <c r="G526" s="8">
        <f t="shared" si="33"/>
        <v>2</v>
      </c>
      <c r="H526" s="5">
        <f t="shared" si="36"/>
        <v>9</v>
      </c>
      <c r="I526" s="9" t="str">
        <f t="shared" si="34"/>
        <v>CD</v>
      </c>
      <c r="J526" s="10" t="str">
        <f t="shared" si="35"/>
        <v>$5329.0</v>
      </c>
    </row>
    <row r="527" spans="1:10" x14ac:dyDescent="0.3">
      <c r="A527">
        <v>2013</v>
      </c>
      <c r="B527" t="s">
        <v>18</v>
      </c>
      <c r="C527" s="3">
        <v>6888</v>
      </c>
      <c r="D527" t="s">
        <v>4</v>
      </c>
      <c r="E527" t="s">
        <v>6</v>
      </c>
      <c r="F527" t="s">
        <v>7</v>
      </c>
      <c r="G527" s="8">
        <f t="shared" si="33"/>
        <v>7</v>
      </c>
      <c r="H527" s="5">
        <f t="shared" si="36"/>
        <v>10</v>
      </c>
      <c r="I527" s="9" t="str">
        <f t="shared" si="34"/>
        <v>SAVINGS</v>
      </c>
      <c r="J527" s="10" t="str">
        <f t="shared" si="35"/>
        <v>$6888.0</v>
      </c>
    </row>
    <row r="528" spans="1:10" x14ac:dyDescent="0.3">
      <c r="A528">
        <v>2013</v>
      </c>
      <c r="B528" t="s">
        <v>18</v>
      </c>
      <c r="C528" s="3">
        <v>5604</v>
      </c>
      <c r="D528" t="s">
        <v>2</v>
      </c>
      <c r="E528" t="s">
        <v>6</v>
      </c>
      <c r="F528" t="s">
        <v>8</v>
      </c>
      <c r="G528" s="8">
        <f t="shared" si="33"/>
        <v>2</v>
      </c>
      <c r="H528" s="5">
        <f t="shared" si="36"/>
        <v>7</v>
      </c>
      <c r="I528" s="9" t="str">
        <f t="shared" si="34"/>
        <v>CD</v>
      </c>
      <c r="J528" s="10" t="str">
        <f t="shared" si="35"/>
        <v>$5604.0</v>
      </c>
    </row>
    <row r="529" spans="1:10" x14ac:dyDescent="0.3">
      <c r="A529">
        <v>2013</v>
      </c>
      <c r="B529" t="s">
        <v>18</v>
      </c>
      <c r="C529" s="3">
        <v>1023</v>
      </c>
      <c r="D529" t="s">
        <v>1</v>
      </c>
      <c r="E529" t="s">
        <v>6</v>
      </c>
      <c r="F529" t="s">
        <v>9</v>
      </c>
      <c r="G529" s="8">
        <f t="shared" si="33"/>
        <v>8</v>
      </c>
      <c r="H529" s="5">
        <f t="shared" si="36"/>
        <v>9</v>
      </c>
      <c r="I529" s="9" t="str">
        <f t="shared" si="34"/>
        <v>CHECKING</v>
      </c>
      <c r="J529" s="10" t="str">
        <f t="shared" si="35"/>
        <v>$1023.0</v>
      </c>
    </row>
    <row r="530" spans="1:10" x14ac:dyDescent="0.3">
      <c r="A530">
        <v>2013</v>
      </c>
      <c r="B530" t="s">
        <v>18</v>
      </c>
      <c r="C530" s="3">
        <v>1619</v>
      </c>
      <c r="D530" t="s">
        <v>4</v>
      </c>
      <c r="E530" t="s">
        <v>6</v>
      </c>
      <c r="F530" t="s">
        <v>7</v>
      </c>
      <c r="G530" s="8">
        <f t="shared" si="33"/>
        <v>7</v>
      </c>
      <c r="H530" s="5">
        <f t="shared" si="36"/>
        <v>10</v>
      </c>
      <c r="I530" s="9" t="str">
        <f t="shared" si="34"/>
        <v>SAVINGS</v>
      </c>
      <c r="J530" s="10" t="str">
        <f t="shared" si="35"/>
        <v>$1619.0</v>
      </c>
    </row>
    <row r="531" spans="1:10" x14ac:dyDescent="0.3">
      <c r="A531">
        <v>2013</v>
      </c>
      <c r="B531" t="s">
        <v>18</v>
      </c>
      <c r="C531" s="3">
        <v>6889</v>
      </c>
      <c r="D531" t="s">
        <v>2</v>
      </c>
      <c r="E531" t="s">
        <v>6</v>
      </c>
      <c r="F531" t="s">
        <v>7</v>
      </c>
      <c r="G531" s="8">
        <f t="shared" si="33"/>
        <v>2</v>
      </c>
      <c r="H531" s="5">
        <f t="shared" si="36"/>
        <v>10</v>
      </c>
      <c r="I531" s="9" t="str">
        <f t="shared" si="34"/>
        <v>CD</v>
      </c>
      <c r="J531" s="10" t="str">
        <f t="shared" si="35"/>
        <v>$6889.0</v>
      </c>
    </row>
    <row r="532" spans="1:10" x14ac:dyDescent="0.3">
      <c r="A532">
        <v>2013</v>
      </c>
      <c r="B532" t="s">
        <v>18</v>
      </c>
      <c r="C532" s="3">
        <v>4125</v>
      </c>
      <c r="D532" t="s">
        <v>4</v>
      </c>
      <c r="E532" t="s">
        <v>6</v>
      </c>
      <c r="F532" t="s">
        <v>7</v>
      </c>
      <c r="G532" s="8">
        <f t="shared" si="33"/>
        <v>7</v>
      </c>
      <c r="H532" s="5">
        <f t="shared" si="36"/>
        <v>10</v>
      </c>
      <c r="I532" s="9" t="str">
        <f t="shared" si="34"/>
        <v>SAVINGS</v>
      </c>
      <c r="J532" s="10" t="str">
        <f t="shared" si="35"/>
        <v>$4125.0</v>
      </c>
    </row>
    <row r="533" spans="1:10" x14ac:dyDescent="0.3">
      <c r="A533">
        <v>2013</v>
      </c>
      <c r="B533" t="s">
        <v>18</v>
      </c>
      <c r="C533" s="3">
        <v>3770</v>
      </c>
      <c r="D533" t="s">
        <v>2</v>
      </c>
      <c r="E533" t="s">
        <v>6</v>
      </c>
      <c r="F533" t="s">
        <v>8</v>
      </c>
      <c r="G533" s="8">
        <f t="shared" si="33"/>
        <v>2</v>
      </c>
      <c r="H533" s="5">
        <f t="shared" si="36"/>
        <v>7</v>
      </c>
      <c r="I533" s="9" t="str">
        <f t="shared" si="34"/>
        <v>CD</v>
      </c>
      <c r="J533" s="10" t="str">
        <f t="shared" si="35"/>
        <v>$3770.0</v>
      </c>
    </row>
    <row r="534" spans="1:10" x14ac:dyDescent="0.3">
      <c r="A534">
        <v>2013</v>
      </c>
      <c r="B534" t="s">
        <v>18</v>
      </c>
      <c r="C534" s="3">
        <v>3667</v>
      </c>
      <c r="D534" t="s">
        <v>1</v>
      </c>
      <c r="E534" t="s">
        <v>6</v>
      </c>
      <c r="F534" t="s">
        <v>8</v>
      </c>
      <c r="G534" s="8">
        <f t="shared" si="33"/>
        <v>8</v>
      </c>
      <c r="H534" s="5">
        <f t="shared" si="36"/>
        <v>7</v>
      </c>
      <c r="I534" s="9" t="str">
        <f t="shared" si="34"/>
        <v>CHECKING</v>
      </c>
      <c r="J534" s="10" t="str">
        <f t="shared" si="35"/>
        <v>$3667.0</v>
      </c>
    </row>
    <row r="535" spans="1:10" x14ac:dyDescent="0.3">
      <c r="A535">
        <v>2013</v>
      </c>
      <c r="B535" t="s">
        <v>18</v>
      </c>
      <c r="C535" s="3">
        <v>2089</v>
      </c>
      <c r="D535" t="s">
        <v>5</v>
      </c>
      <c r="E535" t="s">
        <v>6</v>
      </c>
      <c r="F535" t="s">
        <v>8</v>
      </c>
      <c r="G535" s="8">
        <f t="shared" si="33"/>
        <v>3</v>
      </c>
      <c r="H535" s="5">
        <f t="shared" si="36"/>
        <v>7</v>
      </c>
      <c r="I535" s="9" t="str">
        <f t="shared" si="34"/>
        <v>IRA</v>
      </c>
      <c r="J535" s="10" t="str">
        <f t="shared" si="35"/>
        <v>$2089.0</v>
      </c>
    </row>
    <row r="536" spans="1:10" x14ac:dyDescent="0.3">
      <c r="A536">
        <v>2013</v>
      </c>
      <c r="B536" t="s">
        <v>18</v>
      </c>
      <c r="C536" s="3">
        <v>2913</v>
      </c>
      <c r="D536" t="s">
        <v>1</v>
      </c>
      <c r="E536" t="s">
        <v>6</v>
      </c>
      <c r="F536" t="s">
        <v>7</v>
      </c>
      <c r="G536" s="8">
        <f t="shared" si="33"/>
        <v>8</v>
      </c>
      <c r="H536" s="5">
        <f t="shared" si="36"/>
        <v>10</v>
      </c>
      <c r="I536" s="9" t="str">
        <f t="shared" si="34"/>
        <v>CHECKING</v>
      </c>
      <c r="J536" s="10" t="str">
        <f t="shared" si="35"/>
        <v>$2913.0</v>
      </c>
    </row>
    <row r="537" spans="1:10" x14ac:dyDescent="0.3">
      <c r="A537">
        <v>2013</v>
      </c>
      <c r="B537" t="s">
        <v>18</v>
      </c>
      <c r="C537" s="3">
        <v>4162</v>
      </c>
      <c r="D537" t="s">
        <v>2</v>
      </c>
      <c r="E537" t="s">
        <v>6</v>
      </c>
      <c r="F537" t="s">
        <v>8</v>
      </c>
      <c r="G537" s="8">
        <f t="shared" si="33"/>
        <v>2</v>
      </c>
      <c r="H537" s="5">
        <f t="shared" si="36"/>
        <v>7</v>
      </c>
      <c r="I537" s="9" t="str">
        <f t="shared" si="34"/>
        <v>CD</v>
      </c>
      <c r="J537" s="10" t="str">
        <f t="shared" si="35"/>
        <v>$4162.0</v>
      </c>
    </row>
    <row r="538" spans="1:10" x14ac:dyDescent="0.3">
      <c r="A538">
        <v>2013</v>
      </c>
      <c r="B538" t="s">
        <v>18</v>
      </c>
      <c r="C538" s="3">
        <v>6435</v>
      </c>
      <c r="D538" t="s">
        <v>4</v>
      </c>
      <c r="E538" t="s">
        <v>6</v>
      </c>
      <c r="F538" t="s">
        <v>9</v>
      </c>
      <c r="G538" s="8">
        <f t="shared" si="33"/>
        <v>7</v>
      </c>
      <c r="H538" s="5">
        <f t="shared" si="36"/>
        <v>9</v>
      </c>
      <c r="I538" s="9" t="str">
        <f t="shared" si="34"/>
        <v>SAVINGS</v>
      </c>
      <c r="J538" s="10" t="str">
        <f t="shared" si="35"/>
        <v>$6435.0</v>
      </c>
    </row>
    <row r="539" spans="1:10" x14ac:dyDescent="0.3">
      <c r="A539">
        <v>2013</v>
      </c>
      <c r="B539" t="s">
        <v>18</v>
      </c>
      <c r="C539" s="3">
        <v>7017</v>
      </c>
      <c r="D539" t="s">
        <v>4</v>
      </c>
      <c r="E539" t="s">
        <v>3</v>
      </c>
      <c r="F539" t="s">
        <v>8</v>
      </c>
      <c r="G539" s="8">
        <f t="shared" si="33"/>
        <v>7</v>
      </c>
      <c r="H539" s="5">
        <f t="shared" si="36"/>
        <v>7</v>
      </c>
      <c r="I539" s="9" t="str">
        <f t="shared" si="34"/>
        <v>SAVINGS</v>
      </c>
      <c r="J539" s="10" t="str">
        <f t="shared" si="35"/>
        <v>$7017.0</v>
      </c>
    </row>
    <row r="540" spans="1:10" x14ac:dyDescent="0.3">
      <c r="A540">
        <v>2013</v>
      </c>
      <c r="B540" t="s">
        <v>18</v>
      </c>
      <c r="C540" s="3">
        <v>6364</v>
      </c>
      <c r="D540" t="s">
        <v>1</v>
      </c>
      <c r="E540" t="s">
        <v>6</v>
      </c>
      <c r="F540" t="s">
        <v>7</v>
      </c>
      <c r="G540" s="8">
        <f t="shared" si="33"/>
        <v>8</v>
      </c>
      <c r="H540" s="5">
        <f t="shared" si="36"/>
        <v>10</v>
      </c>
      <c r="I540" s="9" t="str">
        <f t="shared" si="34"/>
        <v>CHECKING</v>
      </c>
      <c r="J540" s="10" t="str">
        <f t="shared" si="35"/>
        <v>$6364.0</v>
      </c>
    </row>
    <row r="541" spans="1:10" x14ac:dyDescent="0.3">
      <c r="A541">
        <v>2013</v>
      </c>
      <c r="B541" t="s">
        <v>18</v>
      </c>
      <c r="C541" s="3">
        <v>1890</v>
      </c>
      <c r="D541" t="s">
        <v>2</v>
      </c>
      <c r="E541" t="s">
        <v>6</v>
      </c>
      <c r="F541" t="s">
        <v>8</v>
      </c>
      <c r="G541" s="8">
        <f t="shared" si="33"/>
        <v>2</v>
      </c>
      <c r="H541" s="5">
        <f t="shared" si="36"/>
        <v>7</v>
      </c>
      <c r="I541" s="9" t="str">
        <f t="shared" si="34"/>
        <v>CD</v>
      </c>
      <c r="J541" s="10" t="str">
        <f t="shared" si="35"/>
        <v>$1890.0</v>
      </c>
    </row>
    <row r="542" spans="1:10" x14ac:dyDescent="0.3">
      <c r="A542">
        <v>2013</v>
      </c>
      <c r="B542" t="s">
        <v>18</v>
      </c>
      <c r="C542" s="3">
        <v>1975</v>
      </c>
      <c r="D542" t="s">
        <v>2</v>
      </c>
      <c r="E542" t="s">
        <v>3</v>
      </c>
      <c r="F542" t="s">
        <v>9</v>
      </c>
      <c r="G542" s="8">
        <f t="shared" si="33"/>
        <v>2</v>
      </c>
      <c r="H542" s="5">
        <f t="shared" si="36"/>
        <v>9</v>
      </c>
      <c r="I542" s="9" t="str">
        <f t="shared" si="34"/>
        <v>CD</v>
      </c>
      <c r="J542" s="10" t="str">
        <f t="shared" si="35"/>
        <v>$1975.0</v>
      </c>
    </row>
    <row r="543" spans="1:10" x14ac:dyDescent="0.3">
      <c r="A543">
        <v>2013</v>
      </c>
      <c r="B543" t="s">
        <v>18</v>
      </c>
      <c r="C543" s="3">
        <v>2549</v>
      </c>
      <c r="D543" t="s">
        <v>1</v>
      </c>
      <c r="E543" t="s">
        <v>6</v>
      </c>
      <c r="F543" t="s">
        <v>9</v>
      </c>
      <c r="G543" s="8">
        <f t="shared" si="33"/>
        <v>8</v>
      </c>
      <c r="H543" s="5">
        <f t="shared" si="36"/>
        <v>9</v>
      </c>
      <c r="I543" s="9" t="str">
        <f t="shared" si="34"/>
        <v>CHECKING</v>
      </c>
      <c r="J543" s="10" t="str">
        <f t="shared" si="35"/>
        <v>$2549.0</v>
      </c>
    </row>
    <row r="544" spans="1:10" x14ac:dyDescent="0.3">
      <c r="A544">
        <v>2013</v>
      </c>
      <c r="B544" t="s">
        <v>18</v>
      </c>
      <c r="C544" s="3">
        <v>4126</v>
      </c>
      <c r="D544" t="s">
        <v>1</v>
      </c>
      <c r="E544" t="s">
        <v>6</v>
      </c>
      <c r="F544" t="s">
        <v>7</v>
      </c>
      <c r="G544" s="8">
        <f t="shared" si="33"/>
        <v>8</v>
      </c>
      <c r="H544" s="5">
        <f t="shared" si="36"/>
        <v>10</v>
      </c>
      <c r="I544" s="9" t="str">
        <f t="shared" si="34"/>
        <v>CHECKING</v>
      </c>
      <c r="J544" s="10" t="str">
        <f t="shared" si="35"/>
        <v>$4126.0</v>
      </c>
    </row>
    <row r="545" spans="1:10" x14ac:dyDescent="0.3">
      <c r="A545">
        <v>2013</v>
      </c>
      <c r="B545" t="s">
        <v>18</v>
      </c>
      <c r="C545" s="3">
        <v>5344</v>
      </c>
      <c r="D545" t="s">
        <v>1</v>
      </c>
      <c r="E545" t="s">
        <v>6</v>
      </c>
      <c r="F545" t="s">
        <v>9</v>
      </c>
      <c r="G545" s="8">
        <f t="shared" si="33"/>
        <v>8</v>
      </c>
      <c r="H545" s="5">
        <f t="shared" si="36"/>
        <v>9</v>
      </c>
      <c r="I545" s="9" t="str">
        <f t="shared" si="34"/>
        <v>CHECKING</v>
      </c>
      <c r="J545" s="10" t="str">
        <f t="shared" si="35"/>
        <v>$5344.0</v>
      </c>
    </row>
    <row r="546" spans="1:10" x14ac:dyDescent="0.3">
      <c r="A546">
        <v>2013</v>
      </c>
      <c r="B546" t="s">
        <v>18</v>
      </c>
      <c r="C546" s="3">
        <v>6458</v>
      </c>
      <c r="D546" t="s">
        <v>2</v>
      </c>
      <c r="E546" t="s">
        <v>6</v>
      </c>
      <c r="F546" t="s">
        <v>7</v>
      </c>
      <c r="G546" s="8">
        <f t="shared" si="33"/>
        <v>2</v>
      </c>
      <c r="H546" s="5">
        <f t="shared" si="36"/>
        <v>10</v>
      </c>
      <c r="I546" s="9" t="str">
        <f t="shared" si="34"/>
        <v>CD</v>
      </c>
      <c r="J546" s="10" t="str">
        <f t="shared" si="35"/>
        <v>$6458.0</v>
      </c>
    </row>
    <row r="547" spans="1:10" x14ac:dyDescent="0.3">
      <c r="A547">
        <v>2013</v>
      </c>
      <c r="B547" t="s">
        <v>18</v>
      </c>
      <c r="C547" s="3">
        <v>4612</v>
      </c>
      <c r="D547" t="s">
        <v>5</v>
      </c>
      <c r="E547" t="s">
        <v>3</v>
      </c>
      <c r="F547" t="s">
        <v>8</v>
      </c>
      <c r="G547" s="8">
        <f t="shared" si="33"/>
        <v>3</v>
      </c>
      <c r="H547" s="5">
        <f t="shared" si="36"/>
        <v>7</v>
      </c>
      <c r="I547" s="9" t="str">
        <f t="shared" si="34"/>
        <v>IRA</v>
      </c>
      <c r="J547" s="10" t="str">
        <f t="shared" si="35"/>
        <v>$4612.0</v>
      </c>
    </row>
    <row r="548" spans="1:10" x14ac:dyDescent="0.3">
      <c r="A548">
        <v>2013</v>
      </c>
      <c r="B548" t="s">
        <v>18</v>
      </c>
      <c r="C548" s="3">
        <v>6374</v>
      </c>
      <c r="D548" t="s">
        <v>4</v>
      </c>
      <c r="E548" t="s">
        <v>6</v>
      </c>
      <c r="F548" t="s">
        <v>7</v>
      </c>
      <c r="G548" s="8">
        <f t="shared" si="33"/>
        <v>7</v>
      </c>
      <c r="H548" s="5">
        <f t="shared" si="36"/>
        <v>10</v>
      </c>
      <c r="I548" s="9" t="str">
        <f t="shared" si="34"/>
        <v>SAVINGS</v>
      </c>
      <c r="J548" s="10" t="str">
        <f t="shared" si="35"/>
        <v>$6374.0</v>
      </c>
    </row>
    <row r="549" spans="1:10" x14ac:dyDescent="0.3">
      <c r="A549">
        <v>2013</v>
      </c>
      <c r="B549" t="s">
        <v>18</v>
      </c>
      <c r="C549" s="3">
        <v>4946</v>
      </c>
      <c r="D549" t="s">
        <v>4</v>
      </c>
      <c r="E549" t="s">
        <v>6</v>
      </c>
      <c r="F549" t="s">
        <v>7</v>
      </c>
      <c r="G549" s="8">
        <f t="shared" si="33"/>
        <v>7</v>
      </c>
      <c r="H549" s="5">
        <f t="shared" si="36"/>
        <v>10</v>
      </c>
      <c r="I549" s="9" t="str">
        <f t="shared" si="34"/>
        <v>SAVINGS</v>
      </c>
      <c r="J549" s="10" t="str">
        <f t="shared" si="35"/>
        <v>$4946.0</v>
      </c>
    </row>
    <row r="550" spans="1:10" x14ac:dyDescent="0.3">
      <c r="A550">
        <v>2013</v>
      </c>
      <c r="B550" t="s">
        <v>18</v>
      </c>
      <c r="C550" s="3">
        <v>881</v>
      </c>
      <c r="D550" t="s">
        <v>5</v>
      </c>
      <c r="E550" t="s">
        <v>3</v>
      </c>
      <c r="F550" t="s">
        <v>8</v>
      </c>
      <c r="G550" s="8">
        <f t="shared" si="33"/>
        <v>3</v>
      </c>
      <c r="H550" s="5">
        <f t="shared" si="36"/>
        <v>7</v>
      </c>
      <c r="I550" s="9" t="str">
        <f t="shared" si="34"/>
        <v>IRA</v>
      </c>
      <c r="J550" s="10" t="str">
        <f t="shared" si="35"/>
        <v>$881.0</v>
      </c>
    </row>
    <row r="551" spans="1:10" x14ac:dyDescent="0.3">
      <c r="A551">
        <v>2013</v>
      </c>
      <c r="B551" t="s">
        <v>18</v>
      </c>
      <c r="C551" s="3">
        <v>8646</v>
      </c>
      <c r="D551" t="s">
        <v>4</v>
      </c>
      <c r="E551" t="s">
        <v>6</v>
      </c>
      <c r="F551" t="s">
        <v>7</v>
      </c>
      <c r="G551" s="8">
        <f t="shared" si="33"/>
        <v>7</v>
      </c>
      <c r="H551" s="5">
        <f t="shared" si="36"/>
        <v>10</v>
      </c>
      <c r="I551" s="9" t="str">
        <f t="shared" si="34"/>
        <v>SAVINGS</v>
      </c>
      <c r="J551" s="10" t="str">
        <f t="shared" si="35"/>
        <v>$8646.0</v>
      </c>
    </row>
    <row r="552" spans="1:10" x14ac:dyDescent="0.3">
      <c r="A552">
        <v>2013</v>
      </c>
      <c r="B552" t="s">
        <v>18</v>
      </c>
      <c r="C552" s="3">
        <v>5661</v>
      </c>
      <c r="D552" t="s">
        <v>2</v>
      </c>
      <c r="E552" t="s">
        <v>6</v>
      </c>
      <c r="F552" t="s">
        <v>8</v>
      </c>
      <c r="G552" s="8">
        <f t="shared" si="33"/>
        <v>2</v>
      </c>
      <c r="H552" s="5">
        <f t="shared" si="36"/>
        <v>7</v>
      </c>
      <c r="I552" s="9" t="str">
        <f t="shared" si="34"/>
        <v>CD</v>
      </c>
      <c r="J552" s="10" t="str">
        <f t="shared" si="35"/>
        <v>$5661.0</v>
      </c>
    </row>
    <row r="553" spans="1:10" x14ac:dyDescent="0.3">
      <c r="A553">
        <v>2013</v>
      </c>
      <c r="B553" t="s">
        <v>18</v>
      </c>
      <c r="C553" s="3">
        <v>6451</v>
      </c>
      <c r="D553" t="s">
        <v>1</v>
      </c>
      <c r="E553" t="s">
        <v>6</v>
      </c>
      <c r="F553" t="s">
        <v>7</v>
      </c>
      <c r="G553" s="8">
        <f t="shared" si="33"/>
        <v>8</v>
      </c>
      <c r="H553" s="5">
        <f t="shared" si="36"/>
        <v>10</v>
      </c>
      <c r="I553" s="9" t="str">
        <f t="shared" si="34"/>
        <v>CHECKING</v>
      </c>
      <c r="J553" s="10" t="str">
        <f t="shared" si="35"/>
        <v>$6451.0</v>
      </c>
    </row>
    <row r="554" spans="1:10" x14ac:dyDescent="0.3">
      <c r="A554">
        <v>2013</v>
      </c>
      <c r="B554" t="s">
        <v>18</v>
      </c>
      <c r="C554" s="3">
        <v>2939</v>
      </c>
      <c r="D554" t="s">
        <v>1</v>
      </c>
      <c r="E554" t="s">
        <v>6</v>
      </c>
      <c r="F554" t="s">
        <v>7</v>
      </c>
      <c r="G554" s="8">
        <f t="shared" si="33"/>
        <v>8</v>
      </c>
      <c r="H554" s="5">
        <f t="shared" si="36"/>
        <v>10</v>
      </c>
      <c r="I554" s="9" t="str">
        <f t="shared" si="34"/>
        <v>CHECKING</v>
      </c>
      <c r="J554" s="10" t="str">
        <f t="shared" si="35"/>
        <v>$2939.0</v>
      </c>
    </row>
    <row r="555" spans="1:10" x14ac:dyDescent="0.3">
      <c r="A555">
        <v>2013</v>
      </c>
      <c r="B555" t="s">
        <v>18</v>
      </c>
      <c r="C555" s="3">
        <v>4547</v>
      </c>
      <c r="D555" t="s">
        <v>1</v>
      </c>
      <c r="E555" t="s">
        <v>3</v>
      </c>
      <c r="F555" t="s">
        <v>9</v>
      </c>
      <c r="G555" s="8">
        <f t="shared" si="33"/>
        <v>8</v>
      </c>
      <c r="H555" s="5">
        <f t="shared" si="36"/>
        <v>9</v>
      </c>
      <c r="I555" s="9" t="str">
        <f t="shared" si="34"/>
        <v>CHECKING</v>
      </c>
      <c r="J555" s="10" t="str">
        <f t="shared" si="35"/>
        <v>$4547.0</v>
      </c>
    </row>
    <row r="556" spans="1:10" x14ac:dyDescent="0.3">
      <c r="A556">
        <v>2013</v>
      </c>
      <c r="B556" t="s">
        <v>18</v>
      </c>
      <c r="C556" s="3">
        <v>7432</v>
      </c>
      <c r="D556" t="s">
        <v>2</v>
      </c>
      <c r="E556" t="s">
        <v>6</v>
      </c>
      <c r="F556" t="s">
        <v>9</v>
      </c>
      <c r="G556" s="8">
        <f t="shared" si="33"/>
        <v>2</v>
      </c>
      <c r="H556" s="5">
        <f t="shared" si="36"/>
        <v>9</v>
      </c>
      <c r="I556" s="9" t="str">
        <f t="shared" si="34"/>
        <v>CD</v>
      </c>
      <c r="J556" s="10" t="str">
        <f t="shared" si="35"/>
        <v>$7432.0</v>
      </c>
    </row>
    <row r="557" spans="1:10" x14ac:dyDescent="0.3">
      <c r="A557">
        <v>2013</v>
      </c>
      <c r="B557" t="s">
        <v>18</v>
      </c>
      <c r="C557" s="3">
        <v>3412</v>
      </c>
      <c r="D557" t="s">
        <v>1</v>
      </c>
      <c r="E557" t="s">
        <v>6</v>
      </c>
      <c r="F557" t="s">
        <v>7</v>
      </c>
      <c r="G557" s="8">
        <f t="shared" si="33"/>
        <v>8</v>
      </c>
      <c r="H557" s="5">
        <f t="shared" si="36"/>
        <v>10</v>
      </c>
      <c r="I557" s="9" t="str">
        <f t="shared" si="34"/>
        <v>CHECKING</v>
      </c>
      <c r="J557" s="10" t="str">
        <f t="shared" si="35"/>
        <v>$3412.0</v>
      </c>
    </row>
    <row r="558" spans="1:10" x14ac:dyDescent="0.3">
      <c r="A558">
        <v>2013</v>
      </c>
      <c r="B558" t="s">
        <v>18</v>
      </c>
      <c r="C558" s="3">
        <v>503</v>
      </c>
      <c r="D558" t="s">
        <v>4</v>
      </c>
      <c r="E558" t="s">
        <v>6</v>
      </c>
      <c r="F558" t="s">
        <v>9</v>
      </c>
      <c r="G558" s="8">
        <f t="shared" si="33"/>
        <v>7</v>
      </c>
      <c r="H558" s="5">
        <f t="shared" si="36"/>
        <v>9</v>
      </c>
      <c r="I558" s="9" t="str">
        <f t="shared" si="34"/>
        <v>SAVINGS</v>
      </c>
      <c r="J558" s="10" t="str">
        <f t="shared" si="35"/>
        <v>$503.0</v>
      </c>
    </row>
    <row r="559" spans="1:10" x14ac:dyDescent="0.3">
      <c r="A559">
        <v>2013</v>
      </c>
      <c r="B559" t="s">
        <v>18</v>
      </c>
      <c r="C559" s="3">
        <v>5009</v>
      </c>
      <c r="D559" t="s">
        <v>4</v>
      </c>
      <c r="E559" t="s">
        <v>6</v>
      </c>
      <c r="F559" t="s">
        <v>8</v>
      </c>
      <c r="G559" s="8">
        <f t="shared" si="33"/>
        <v>7</v>
      </c>
      <c r="H559" s="5">
        <f t="shared" si="36"/>
        <v>7</v>
      </c>
      <c r="I559" s="9" t="str">
        <f t="shared" si="34"/>
        <v>SAVINGS</v>
      </c>
      <c r="J559" s="10" t="str">
        <f t="shared" si="35"/>
        <v>$5009.0</v>
      </c>
    </row>
    <row r="560" spans="1:10" x14ac:dyDescent="0.3">
      <c r="A560">
        <v>2013</v>
      </c>
      <c r="B560" t="s">
        <v>18</v>
      </c>
      <c r="C560" s="3">
        <v>2696</v>
      </c>
      <c r="D560" t="s">
        <v>1</v>
      </c>
      <c r="E560" t="s">
        <v>6</v>
      </c>
      <c r="F560" t="s">
        <v>7</v>
      </c>
      <c r="G560" s="8">
        <f t="shared" si="33"/>
        <v>8</v>
      </c>
      <c r="H560" s="5">
        <f t="shared" si="36"/>
        <v>10</v>
      </c>
      <c r="I560" s="9" t="str">
        <f t="shared" si="34"/>
        <v>CHECKING</v>
      </c>
      <c r="J560" s="10" t="str">
        <f t="shared" si="35"/>
        <v>$2696.0</v>
      </c>
    </row>
    <row r="561" spans="1:10" x14ac:dyDescent="0.3">
      <c r="A561">
        <v>2013</v>
      </c>
      <c r="B561" t="s">
        <v>18</v>
      </c>
      <c r="C561" s="3">
        <v>1213</v>
      </c>
      <c r="D561" t="s">
        <v>1</v>
      </c>
      <c r="E561" t="s">
        <v>6</v>
      </c>
      <c r="F561" t="s">
        <v>9</v>
      </c>
      <c r="G561" s="8">
        <f t="shared" si="33"/>
        <v>8</v>
      </c>
      <c r="H561" s="5">
        <f t="shared" si="36"/>
        <v>9</v>
      </c>
      <c r="I561" s="9" t="str">
        <f t="shared" si="34"/>
        <v>CHECKING</v>
      </c>
      <c r="J561" s="10" t="str">
        <f t="shared" si="35"/>
        <v>$1213.0</v>
      </c>
    </row>
    <row r="562" spans="1:10" x14ac:dyDescent="0.3">
      <c r="A562">
        <v>2013</v>
      </c>
      <c r="B562" t="s">
        <v>18</v>
      </c>
      <c r="C562" s="3">
        <v>1621</v>
      </c>
      <c r="D562" t="s">
        <v>4</v>
      </c>
      <c r="E562" t="s">
        <v>6</v>
      </c>
      <c r="F562" t="s">
        <v>7</v>
      </c>
      <c r="G562" s="8">
        <f t="shared" si="33"/>
        <v>7</v>
      </c>
      <c r="H562" s="5">
        <f t="shared" si="36"/>
        <v>10</v>
      </c>
      <c r="I562" s="9" t="str">
        <f t="shared" si="34"/>
        <v>SAVINGS</v>
      </c>
      <c r="J562" s="10" t="str">
        <f t="shared" si="35"/>
        <v>$1621.0</v>
      </c>
    </row>
    <row r="563" spans="1:10" x14ac:dyDescent="0.3">
      <c r="A563">
        <v>2013</v>
      </c>
      <c r="B563" t="s">
        <v>18</v>
      </c>
      <c r="C563" s="3">
        <v>1819</v>
      </c>
      <c r="D563" t="s">
        <v>5</v>
      </c>
      <c r="E563" t="s">
        <v>6</v>
      </c>
      <c r="F563" t="s">
        <v>9</v>
      </c>
      <c r="G563" s="8">
        <f t="shared" si="33"/>
        <v>3</v>
      </c>
      <c r="H563" s="5">
        <f t="shared" si="36"/>
        <v>9</v>
      </c>
      <c r="I563" s="9" t="str">
        <f t="shared" si="34"/>
        <v>IRA</v>
      </c>
      <c r="J563" s="10" t="str">
        <f t="shared" si="35"/>
        <v>$1819.0</v>
      </c>
    </row>
    <row r="564" spans="1:10" x14ac:dyDescent="0.3">
      <c r="A564">
        <v>2013</v>
      </c>
      <c r="B564" t="s">
        <v>18</v>
      </c>
      <c r="C564" s="3">
        <v>8832</v>
      </c>
      <c r="D564" t="s">
        <v>2</v>
      </c>
      <c r="E564" t="s">
        <v>6</v>
      </c>
      <c r="F564" t="s">
        <v>9</v>
      </c>
      <c r="G564" s="8">
        <f t="shared" si="33"/>
        <v>2</v>
      </c>
      <c r="H564" s="5">
        <f t="shared" si="36"/>
        <v>9</v>
      </c>
      <c r="I564" s="9" t="str">
        <f t="shared" si="34"/>
        <v>CD</v>
      </c>
      <c r="J564" s="10" t="str">
        <f t="shared" si="35"/>
        <v>$8832.0</v>
      </c>
    </row>
    <row r="565" spans="1:10" x14ac:dyDescent="0.3">
      <c r="A565">
        <v>2013</v>
      </c>
      <c r="B565" t="s">
        <v>18</v>
      </c>
      <c r="C565" s="3">
        <v>3096</v>
      </c>
      <c r="D565" t="s">
        <v>2</v>
      </c>
      <c r="E565" t="s">
        <v>3</v>
      </c>
      <c r="F565" t="s">
        <v>8</v>
      </c>
      <c r="G565" s="8">
        <f t="shared" si="33"/>
        <v>2</v>
      </c>
      <c r="H565" s="5">
        <f t="shared" si="36"/>
        <v>7</v>
      </c>
      <c r="I565" s="9" t="str">
        <f t="shared" si="34"/>
        <v>CD</v>
      </c>
      <c r="J565" s="10" t="str">
        <f t="shared" si="35"/>
        <v>$3096.0</v>
      </c>
    </row>
    <row r="566" spans="1:10" x14ac:dyDescent="0.3">
      <c r="A566">
        <v>2013</v>
      </c>
      <c r="B566" t="s">
        <v>18</v>
      </c>
      <c r="C566" s="3">
        <v>5214</v>
      </c>
      <c r="D566" t="s">
        <v>1</v>
      </c>
      <c r="E566" t="s">
        <v>3</v>
      </c>
      <c r="F566" t="s">
        <v>8</v>
      </c>
      <c r="G566" s="8">
        <f t="shared" si="33"/>
        <v>8</v>
      </c>
      <c r="H566" s="5">
        <f t="shared" si="36"/>
        <v>7</v>
      </c>
      <c r="I566" s="9" t="str">
        <f t="shared" si="34"/>
        <v>CHECKING</v>
      </c>
      <c r="J566" s="10" t="str">
        <f t="shared" si="35"/>
        <v>$5214.0</v>
      </c>
    </row>
    <row r="567" spans="1:10" x14ac:dyDescent="0.3">
      <c r="A567">
        <v>2013</v>
      </c>
      <c r="B567" t="s">
        <v>18</v>
      </c>
      <c r="C567" s="3">
        <v>5119</v>
      </c>
      <c r="D567" t="s">
        <v>2</v>
      </c>
      <c r="E567" t="s">
        <v>6</v>
      </c>
      <c r="F567" t="s">
        <v>7</v>
      </c>
      <c r="G567" s="8">
        <f t="shared" si="33"/>
        <v>2</v>
      </c>
      <c r="H567" s="5">
        <f t="shared" si="36"/>
        <v>10</v>
      </c>
      <c r="I567" s="9" t="str">
        <f t="shared" si="34"/>
        <v>CD</v>
      </c>
      <c r="J567" s="10" t="str">
        <f t="shared" si="35"/>
        <v>$5119.0</v>
      </c>
    </row>
    <row r="568" spans="1:10" x14ac:dyDescent="0.3">
      <c r="A568">
        <v>2013</v>
      </c>
      <c r="B568" t="s">
        <v>18</v>
      </c>
      <c r="C568" s="3">
        <v>4885</v>
      </c>
      <c r="D568" t="s">
        <v>1</v>
      </c>
      <c r="E568" t="s">
        <v>6</v>
      </c>
      <c r="F568" t="s">
        <v>7</v>
      </c>
      <c r="G568" s="8">
        <f t="shared" si="33"/>
        <v>8</v>
      </c>
      <c r="H568" s="5">
        <f t="shared" si="36"/>
        <v>10</v>
      </c>
      <c r="I568" s="9" t="str">
        <f t="shared" si="34"/>
        <v>CHECKING</v>
      </c>
      <c r="J568" s="10" t="str">
        <f t="shared" si="35"/>
        <v>$4885.0</v>
      </c>
    </row>
    <row r="569" spans="1:10" x14ac:dyDescent="0.3">
      <c r="A569">
        <v>2013</v>
      </c>
      <c r="B569" t="s">
        <v>18</v>
      </c>
      <c r="C569" s="3">
        <v>8000</v>
      </c>
      <c r="D569" t="s">
        <v>4</v>
      </c>
      <c r="E569" t="s">
        <v>6</v>
      </c>
      <c r="F569" t="s">
        <v>8</v>
      </c>
      <c r="G569" s="8">
        <f t="shared" si="33"/>
        <v>7</v>
      </c>
      <c r="H569" s="5">
        <f t="shared" si="36"/>
        <v>7</v>
      </c>
      <c r="I569" s="9" t="str">
        <f t="shared" si="34"/>
        <v>SAVINGS</v>
      </c>
      <c r="J569" s="10" t="str">
        <f t="shared" si="35"/>
        <v>$8000.0</v>
      </c>
    </row>
    <row r="570" spans="1:10" x14ac:dyDescent="0.3">
      <c r="A570">
        <v>2013</v>
      </c>
      <c r="B570" t="s">
        <v>18</v>
      </c>
      <c r="C570" s="3">
        <v>5550</v>
      </c>
      <c r="D570" t="s">
        <v>2</v>
      </c>
      <c r="E570" t="s">
        <v>6</v>
      </c>
      <c r="F570" t="s">
        <v>7</v>
      </c>
      <c r="G570" s="8">
        <f t="shared" si="33"/>
        <v>2</v>
      </c>
      <c r="H570" s="5">
        <f t="shared" si="36"/>
        <v>10</v>
      </c>
      <c r="I570" s="9" t="str">
        <f t="shared" si="34"/>
        <v>CD</v>
      </c>
      <c r="J570" s="10" t="str">
        <f t="shared" si="35"/>
        <v>$5550.0</v>
      </c>
    </row>
    <row r="571" spans="1:10" x14ac:dyDescent="0.3">
      <c r="A571">
        <v>2013</v>
      </c>
      <c r="B571" t="s">
        <v>18</v>
      </c>
      <c r="C571" s="3">
        <v>7700</v>
      </c>
      <c r="D571" t="s">
        <v>1</v>
      </c>
      <c r="E571" t="s">
        <v>6</v>
      </c>
      <c r="F571" t="s">
        <v>7</v>
      </c>
      <c r="G571" s="8">
        <f t="shared" si="33"/>
        <v>8</v>
      </c>
      <c r="H571" s="5">
        <f t="shared" si="36"/>
        <v>10</v>
      </c>
      <c r="I571" s="9" t="str">
        <f t="shared" si="34"/>
        <v>CHECKING</v>
      </c>
      <c r="J571" s="10" t="str">
        <f t="shared" si="35"/>
        <v>$7700.0</v>
      </c>
    </row>
    <row r="572" spans="1:10" x14ac:dyDescent="0.3">
      <c r="A572">
        <v>2013</v>
      </c>
      <c r="B572" t="s">
        <v>18</v>
      </c>
      <c r="C572" s="3">
        <v>1133</v>
      </c>
      <c r="D572" t="s">
        <v>1</v>
      </c>
      <c r="E572" t="s">
        <v>6</v>
      </c>
      <c r="F572" t="s">
        <v>9</v>
      </c>
      <c r="G572" s="8">
        <f t="shared" si="33"/>
        <v>8</v>
      </c>
      <c r="H572" s="5">
        <f t="shared" si="36"/>
        <v>9</v>
      </c>
      <c r="I572" s="9" t="str">
        <f t="shared" si="34"/>
        <v>CHECKING</v>
      </c>
      <c r="J572" s="10" t="str">
        <f t="shared" si="35"/>
        <v>$1133.0</v>
      </c>
    </row>
    <row r="573" spans="1:10" x14ac:dyDescent="0.3">
      <c r="A573">
        <v>2013</v>
      </c>
      <c r="B573" t="s">
        <v>18</v>
      </c>
      <c r="C573" s="3">
        <v>1365</v>
      </c>
      <c r="D573" t="s">
        <v>1</v>
      </c>
      <c r="E573" t="s">
        <v>6</v>
      </c>
      <c r="F573" t="s">
        <v>8</v>
      </c>
      <c r="G573" s="8">
        <f t="shared" si="33"/>
        <v>8</v>
      </c>
      <c r="H573" s="5">
        <f t="shared" si="36"/>
        <v>7</v>
      </c>
      <c r="I573" s="9" t="str">
        <f t="shared" si="34"/>
        <v>CHECKING</v>
      </c>
      <c r="J573" s="10" t="str">
        <f t="shared" si="35"/>
        <v>$1365.0</v>
      </c>
    </row>
    <row r="574" spans="1:10" x14ac:dyDescent="0.3">
      <c r="A574">
        <v>2013</v>
      </c>
      <c r="B574" t="s">
        <v>18</v>
      </c>
      <c r="C574" s="3">
        <v>7332</v>
      </c>
      <c r="D574" t="s">
        <v>4</v>
      </c>
      <c r="E574" t="s">
        <v>3</v>
      </c>
      <c r="F574" t="s">
        <v>7</v>
      </c>
      <c r="G574" s="8">
        <f t="shared" si="33"/>
        <v>7</v>
      </c>
      <c r="H574" s="5">
        <f t="shared" si="36"/>
        <v>10</v>
      </c>
      <c r="I574" s="9" t="str">
        <f t="shared" si="34"/>
        <v>SAVINGS</v>
      </c>
      <c r="J574" s="10" t="str">
        <f t="shared" si="35"/>
        <v>$7332.0</v>
      </c>
    </row>
    <row r="575" spans="1:10" x14ac:dyDescent="0.3">
      <c r="A575">
        <v>2013</v>
      </c>
      <c r="B575" t="s">
        <v>18</v>
      </c>
      <c r="C575" s="3">
        <v>6797</v>
      </c>
      <c r="D575" t="s">
        <v>2</v>
      </c>
      <c r="E575" t="s">
        <v>6</v>
      </c>
      <c r="F575" t="s">
        <v>8</v>
      </c>
      <c r="G575" s="8">
        <f t="shared" si="33"/>
        <v>2</v>
      </c>
      <c r="H575" s="5">
        <f t="shared" si="36"/>
        <v>7</v>
      </c>
      <c r="I575" s="9" t="str">
        <f t="shared" si="34"/>
        <v>CD</v>
      </c>
      <c r="J575" s="10" t="str">
        <f t="shared" si="35"/>
        <v>$6797.0</v>
      </c>
    </row>
    <row r="576" spans="1:10" x14ac:dyDescent="0.3">
      <c r="A576">
        <v>2013</v>
      </c>
      <c r="B576" t="s">
        <v>18</v>
      </c>
      <c r="C576" s="3">
        <v>6929</v>
      </c>
      <c r="D576" t="s">
        <v>4</v>
      </c>
      <c r="E576" t="s">
        <v>6</v>
      </c>
      <c r="F576" t="s">
        <v>7</v>
      </c>
      <c r="G576" s="8">
        <f t="shared" si="33"/>
        <v>7</v>
      </c>
      <c r="H576" s="5">
        <f t="shared" si="36"/>
        <v>10</v>
      </c>
      <c r="I576" s="9" t="str">
        <f t="shared" si="34"/>
        <v>SAVINGS</v>
      </c>
      <c r="J576" s="10" t="str">
        <f t="shared" si="35"/>
        <v>$6929.0</v>
      </c>
    </row>
    <row r="577" spans="1:10" x14ac:dyDescent="0.3">
      <c r="A577">
        <v>2013</v>
      </c>
      <c r="B577" t="s">
        <v>19</v>
      </c>
      <c r="C577" s="3">
        <v>1062</v>
      </c>
      <c r="D577" t="s">
        <v>4</v>
      </c>
      <c r="E577" t="s">
        <v>6</v>
      </c>
      <c r="F577" t="s">
        <v>9</v>
      </c>
      <c r="G577" s="8">
        <f t="shared" si="33"/>
        <v>7</v>
      </c>
      <c r="H577" s="5">
        <f t="shared" si="36"/>
        <v>9</v>
      </c>
      <c r="I577" s="9" t="str">
        <f t="shared" si="34"/>
        <v>SAVINGS</v>
      </c>
      <c r="J577" s="10" t="str">
        <f t="shared" si="35"/>
        <v>$1062.0</v>
      </c>
    </row>
    <row r="578" spans="1:10" x14ac:dyDescent="0.3">
      <c r="A578">
        <v>2013</v>
      </c>
      <c r="B578" t="s">
        <v>19</v>
      </c>
      <c r="C578" s="3">
        <v>2156</v>
      </c>
      <c r="D578" t="s">
        <v>1</v>
      </c>
      <c r="E578" t="s">
        <v>6</v>
      </c>
      <c r="F578" t="s">
        <v>7</v>
      </c>
      <c r="G578" s="8">
        <f t="shared" si="33"/>
        <v>8</v>
      </c>
      <c r="H578" s="5">
        <f t="shared" si="36"/>
        <v>10</v>
      </c>
      <c r="I578" s="9" t="str">
        <f t="shared" si="34"/>
        <v>CHECKING</v>
      </c>
      <c r="J578" s="10" t="str">
        <f t="shared" si="35"/>
        <v>$2156.0</v>
      </c>
    </row>
    <row r="579" spans="1:10" x14ac:dyDescent="0.3">
      <c r="A579">
        <v>2013</v>
      </c>
      <c r="B579" t="s">
        <v>19</v>
      </c>
      <c r="C579" s="3">
        <v>8862</v>
      </c>
      <c r="D579" t="s">
        <v>4</v>
      </c>
      <c r="E579" t="s">
        <v>6</v>
      </c>
      <c r="F579" t="s">
        <v>7</v>
      </c>
      <c r="G579" s="8">
        <f t="shared" ref="G579:G642" si="37">LEN(D579)</f>
        <v>7</v>
      </c>
      <c r="H579" s="5">
        <f t="shared" si="36"/>
        <v>10</v>
      </c>
      <c r="I579" s="9" t="str">
        <f t="shared" ref="I579:I642" si="38">UPPER(D579)</f>
        <v>SAVINGS</v>
      </c>
      <c r="J579" s="10" t="str">
        <f t="shared" ref="J579:J642" si="39">TEXT(C579,"$.0")</f>
        <v>$8862.0</v>
      </c>
    </row>
    <row r="580" spans="1:10" x14ac:dyDescent="0.3">
      <c r="A580">
        <v>2013</v>
      </c>
      <c r="B580" t="s">
        <v>19</v>
      </c>
      <c r="C580" s="3">
        <v>7427</v>
      </c>
      <c r="D580" t="s">
        <v>2</v>
      </c>
      <c r="E580" t="s">
        <v>6</v>
      </c>
      <c r="F580" t="s">
        <v>8</v>
      </c>
      <c r="G580" s="8">
        <f t="shared" si="37"/>
        <v>2</v>
      </c>
      <c r="H580" s="5">
        <f t="shared" si="36"/>
        <v>7</v>
      </c>
      <c r="I580" s="9" t="str">
        <f t="shared" si="38"/>
        <v>CD</v>
      </c>
      <c r="J580" s="10" t="str">
        <f t="shared" si="39"/>
        <v>$7427.0</v>
      </c>
    </row>
    <row r="581" spans="1:10" x14ac:dyDescent="0.3">
      <c r="A581">
        <v>2013</v>
      </c>
      <c r="B581" t="s">
        <v>19</v>
      </c>
      <c r="C581" s="3">
        <v>3472</v>
      </c>
      <c r="D581" t="s">
        <v>1</v>
      </c>
      <c r="E581" t="s">
        <v>6</v>
      </c>
      <c r="F581" t="s">
        <v>8</v>
      </c>
      <c r="G581" s="8">
        <f t="shared" si="37"/>
        <v>8</v>
      </c>
      <c r="H581" s="5">
        <f t="shared" si="36"/>
        <v>7</v>
      </c>
      <c r="I581" s="9" t="str">
        <f t="shared" si="38"/>
        <v>CHECKING</v>
      </c>
      <c r="J581" s="10" t="str">
        <f t="shared" si="39"/>
        <v>$3472.0</v>
      </c>
    </row>
    <row r="582" spans="1:10" x14ac:dyDescent="0.3">
      <c r="A582">
        <v>2013</v>
      </c>
      <c r="B582" t="s">
        <v>19</v>
      </c>
      <c r="C582" s="3">
        <v>668</v>
      </c>
      <c r="D582" t="s">
        <v>5</v>
      </c>
      <c r="E582" t="s">
        <v>6</v>
      </c>
      <c r="F582" t="s">
        <v>8</v>
      </c>
      <c r="G582" s="8">
        <f t="shared" si="37"/>
        <v>3</v>
      </c>
      <c r="H582" s="5">
        <f t="shared" si="36"/>
        <v>7</v>
      </c>
      <c r="I582" s="9" t="str">
        <f t="shared" si="38"/>
        <v>IRA</v>
      </c>
      <c r="J582" s="10" t="str">
        <f t="shared" si="39"/>
        <v>$668.0</v>
      </c>
    </row>
    <row r="583" spans="1:10" x14ac:dyDescent="0.3">
      <c r="A583">
        <v>2013</v>
      </c>
      <c r="B583" t="s">
        <v>19</v>
      </c>
      <c r="C583" s="3">
        <v>7669</v>
      </c>
      <c r="D583" t="s">
        <v>1</v>
      </c>
      <c r="E583" t="s">
        <v>6</v>
      </c>
      <c r="F583" t="s">
        <v>7</v>
      </c>
      <c r="G583" s="8">
        <f t="shared" si="37"/>
        <v>8</v>
      </c>
      <c r="H583" s="5">
        <f t="shared" ref="H583:H646" si="40">LEN(F583)</f>
        <v>10</v>
      </c>
      <c r="I583" s="9" t="str">
        <f t="shared" si="38"/>
        <v>CHECKING</v>
      </c>
      <c r="J583" s="10" t="str">
        <f t="shared" si="39"/>
        <v>$7669.0</v>
      </c>
    </row>
    <row r="584" spans="1:10" x14ac:dyDescent="0.3">
      <c r="A584">
        <v>2013</v>
      </c>
      <c r="B584" t="s">
        <v>19</v>
      </c>
      <c r="C584" s="3">
        <v>8009</v>
      </c>
      <c r="D584" t="s">
        <v>2</v>
      </c>
      <c r="E584" t="s">
        <v>6</v>
      </c>
      <c r="F584" t="s">
        <v>8</v>
      </c>
      <c r="G584" s="8">
        <f t="shared" si="37"/>
        <v>2</v>
      </c>
      <c r="H584" s="5">
        <f t="shared" si="40"/>
        <v>7</v>
      </c>
      <c r="I584" s="9" t="str">
        <f t="shared" si="38"/>
        <v>CD</v>
      </c>
      <c r="J584" s="10" t="str">
        <f t="shared" si="39"/>
        <v>$8009.0</v>
      </c>
    </row>
    <row r="585" spans="1:10" x14ac:dyDescent="0.3">
      <c r="A585">
        <v>2013</v>
      </c>
      <c r="B585" t="s">
        <v>19</v>
      </c>
      <c r="C585" s="3">
        <v>3549</v>
      </c>
      <c r="D585" t="s">
        <v>4</v>
      </c>
      <c r="E585" t="s">
        <v>6</v>
      </c>
      <c r="F585" t="s">
        <v>9</v>
      </c>
      <c r="G585" s="8">
        <f t="shared" si="37"/>
        <v>7</v>
      </c>
      <c r="H585" s="5">
        <f t="shared" si="40"/>
        <v>9</v>
      </c>
      <c r="I585" s="9" t="str">
        <f t="shared" si="38"/>
        <v>SAVINGS</v>
      </c>
      <c r="J585" s="10" t="str">
        <f t="shared" si="39"/>
        <v>$3549.0</v>
      </c>
    </row>
    <row r="586" spans="1:10" x14ac:dyDescent="0.3">
      <c r="A586">
        <v>2013</v>
      </c>
      <c r="B586" t="s">
        <v>19</v>
      </c>
      <c r="C586" s="3">
        <v>808</v>
      </c>
      <c r="D586" t="s">
        <v>4</v>
      </c>
      <c r="E586" t="s">
        <v>6</v>
      </c>
      <c r="F586" t="s">
        <v>8</v>
      </c>
      <c r="G586" s="8">
        <f t="shared" si="37"/>
        <v>7</v>
      </c>
      <c r="H586" s="5">
        <f t="shared" si="40"/>
        <v>7</v>
      </c>
      <c r="I586" s="9" t="str">
        <f t="shared" si="38"/>
        <v>SAVINGS</v>
      </c>
      <c r="J586" s="10" t="str">
        <f t="shared" si="39"/>
        <v>$808.0</v>
      </c>
    </row>
    <row r="587" spans="1:10" x14ac:dyDescent="0.3">
      <c r="A587">
        <v>2013</v>
      </c>
      <c r="B587" t="s">
        <v>19</v>
      </c>
      <c r="C587" s="3">
        <v>4412</v>
      </c>
      <c r="D587" t="s">
        <v>1</v>
      </c>
      <c r="E587" t="s">
        <v>6</v>
      </c>
      <c r="F587" t="s">
        <v>7</v>
      </c>
      <c r="G587" s="8">
        <f t="shared" si="37"/>
        <v>8</v>
      </c>
      <c r="H587" s="5">
        <f t="shared" si="40"/>
        <v>10</v>
      </c>
      <c r="I587" s="9" t="str">
        <f t="shared" si="38"/>
        <v>CHECKING</v>
      </c>
      <c r="J587" s="10" t="str">
        <f t="shared" si="39"/>
        <v>$4412.0</v>
      </c>
    </row>
    <row r="588" spans="1:10" x14ac:dyDescent="0.3">
      <c r="A588">
        <v>2013</v>
      </c>
      <c r="B588" t="s">
        <v>19</v>
      </c>
      <c r="C588" s="3">
        <v>8254</v>
      </c>
      <c r="D588" t="s">
        <v>2</v>
      </c>
      <c r="E588" t="s">
        <v>6</v>
      </c>
      <c r="F588" t="s">
        <v>8</v>
      </c>
      <c r="G588" s="8">
        <f t="shared" si="37"/>
        <v>2</v>
      </c>
      <c r="H588" s="5">
        <f t="shared" si="40"/>
        <v>7</v>
      </c>
      <c r="I588" s="9" t="str">
        <f t="shared" si="38"/>
        <v>CD</v>
      </c>
      <c r="J588" s="10" t="str">
        <f t="shared" si="39"/>
        <v>$8254.0</v>
      </c>
    </row>
    <row r="589" spans="1:10" x14ac:dyDescent="0.3">
      <c r="A589">
        <v>2013</v>
      </c>
      <c r="B589" t="s">
        <v>19</v>
      </c>
      <c r="C589" s="3">
        <v>8584</v>
      </c>
      <c r="D589" t="s">
        <v>2</v>
      </c>
      <c r="E589" t="s">
        <v>6</v>
      </c>
      <c r="F589" t="s">
        <v>7</v>
      </c>
      <c r="G589" s="8">
        <f t="shared" si="37"/>
        <v>2</v>
      </c>
      <c r="H589" s="5">
        <f t="shared" si="40"/>
        <v>10</v>
      </c>
      <c r="I589" s="9" t="str">
        <f t="shared" si="38"/>
        <v>CD</v>
      </c>
      <c r="J589" s="10" t="str">
        <f t="shared" si="39"/>
        <v>$8584.0</v>
      </c>
    </row>
    <row r="590" spans="1:10" x14ac:dyDescent="0.3">
      <c r="A590">
        <v>2013</v>
      </c>
      <c r="B590" t="s">
        <v>19</v>
      </c>
      <c r="C590" s="3">
        <v>6545</v>
      </c>
      <c r="D590" t="s">
        <v>1</v>
      </c>
      <c r="E590" t="s">
        <v>6</v>
      </c>
      <c r="F590" t="s">
        <v>8</v>
      </c>
      <c r="G590" s="8">
        <f t="shared" si="37"/>
        <v>8</v>
      </c>
      <c r="H590" s="5">
        <f t="shared" si="40"/>
        <v>7</v>
      </c>
      <c r="I590" s="9" t="str">
        <f t="shared" si="38"/>
        <v>CHECKING</v>
      </c>
      <c r="J590" s="10" t="str">
        <f t="shared" si="39"/>
        <v>$6545.0</v>
      </c>
    </row>
    <row r="591" spans="1:10" x14ac:dyDescent="0.3">
      <c r="A591">
        <v>2013</v>
      </c>
      <c r="B591" t="s">
        <v>19</v>
      </c>
      <c r="C591" s="3">
        <v>928</v>
      </c>
      <c r="D591" t="s">
        <v>2</v>
      </c>
      <c r="E591" t="s">
        <v>6</v>
      </c>
      <c r="F591" t="s">
        <v>7</v>
      </c>
      <c r="G591" s="8">
        <f t="shared" si="37"/>
        <v>2</v>
      </c>
      <c r="H591" s="5">
        <f t="shared" si="40"/>
        <v>10</v>
      </c>
      <c r="I591" s="9" t="str">
        <f t="shared" si="38"/>
        <v>CD</v>
      </c>
      <c r="J591" s="10" t="str">
        <f t="shared" si="39"/>
        <v>$928.0</v>
      </c>
    </row>
    <row r="592" spans="1:10" x14ac:dyDescent="0.3">
      <c r="A592">
        <v>2013</v>
      </c>
      <c r="B592" t="s">
        <v>19</v>
      </c>
      <c r="C592" s="3">
        <v>1091</v>
      </c>
      <c r="D592" t="s">
        <v>1</v>
      </c>
      <c r="E592" t="s">
        <v>6</v>
      </c>
      <c r="F592" t="s">
        <v>9</v>
      </c>
      <c r="G592" s="8">
        <f t="shared" si="37"/>
        <v>8</v>
      </c>
      <c r="H592" s="5">
        <f t="shared" si="40"/>
        <v>9</v>
      </c>
      <c r="I592" s="9" t="str">
        <f t="shared" si="38"/>
        <v>CHECKING</v>
      </c>
      <c r="J592" s="10" t="str">
        <f t="shared" si="39"/>
        <v>$1091.0</v>
      </c>
    </row>
    <row r="593" spans="1:10" x14ac:dyDescent="0.3">
      <c r="A593">
        <v>2013</v>
      </c>
      <c r="B593" t="s">
        <v>19</v>
      </c>
      <c r="C593" s="3">
        <v>2101</v>
      </c>
      <c r="D593" t="s">
        <v>4</v>
      </c>
      <c r="E593" t="s">
        <v>6</v>
      </c>
      <c r="F593" t="s">
        <v>7</v>
      </c>
      <c r="G593" s="8">
        <f t="shared" si="37"/>
        <v>7</v>
      </c>
      <c r="H593" s="5">
        <f t="shared" si="40"/>
        <v>10</v>
      </c>
      <c r="I593" s="9" t="str">
        <f t="shared" si="38"/>
        <v>SAVINGS</v>
      </c>
      <c r="J593" s="10" t="str">
        <f t="shared" si="39"/>
        <v>$2101.0</v>
      </c>
    </row>
    <row r="594" spans="1:10" x14ac:dyDescent="0.3">
      <c r="A594">
        <v>2013</v>
      </c>
      <c r="B594" t="s">
        <v>19</v>
      </c>
      <c r="C594" s="3">
        <v>3837</v>
      </c>
      <c r="D594" t="s">
        <v>1</v>
      </c>
      <c r="E594" t="s">
        <v>6</v>
      </c>
      <c r="F594" t="s">
        <v>9</v>
      </c>
      <c r="G594" s="8">
        <f t="shared" si="37"/>
        <v>8</v>
      </c>
      <c r="H594" s="5">
        <f t="shared" si="40"/>
        <v>9</v>
      </c>
      <c r="I594" s="9" t="str">
        <f t="shared" si="38"/>
        <v>CHECKING</v>
      </c>
      <c r="J594" s="10" t="str">
        <f t="shared" si="39"/>
        <v>$3837.0</v>
      </c>
    </row>
    <row r="595" spans="1:10" x14ac:dyDescent="0.3">
      <c r="A595">
        <v>2013</v>
      </c>
      <c r="B595" t="s">
        <v>19</v>
      </c>
      <c r="C595" s="3">
        <v>7052</v>
      </c>
      <c r="D595" t="s">
        <v>1</v>
      </c>
      <c r="E595" t="s">
        <v>6</v>
      </c>
      <c r="F595" t="s">
        <v>7</v>
      </c>
      <c r="G595" s="8">
        <f t="shared" si="37"/>
        <v>8</v>
      </c>
      <c r="H595" s="5">
        <f t="shared" si="40"/>
        <v>10</v>
      </c>
      <c r="I595" s="9" t="str">
        <f t="shared" si="38"/>
        <v>CHECKING</v>
      </c>
      <c r="J595" s="10" t="str">
        <f t="shared" si="39"/>
        <v>$7052.0</v>
      </c>
    </row>
    <row r="596" spans="1:10" x14ac:dyDescent="0.3">
      <c r="A596">
        <v>2013</v>
      </c>
      <c r="B596" t="s">
        <v>19</v>
      </c>
      <c r="C596" s="3">
        <v>3598</v>
      </c>
      <c r="D596" t="s">
        <v>5</v>
      </c>
      <c r="E596" t="s">
        <v>6</v>
      </c>
      <c r="F596" t="s">
        <v>7</v>
      </c>
      <c r="G596" s="8">
        <f t="shared" si="37"/>
        <v>3</v>
      </c>
      <c r="H596" s="5">
        <f t="shared" si="40"/>
        <v>10</v>
      </c>
      <c r="I596" s="9" t="str">
        <f t="shared" si="38"/>
        <v>IRA</v>
      </c>
      <c r="J596" s="10" t="str">
        <f t="shared" si="39"/>
        <v>$3598.0</v>
      </c>
    </row>
    <row r="597" spans="1:10" x14ac:dyDescent="0.3">
      <c r="A597">
        <v>2013</v>
      </c>
      <c r="B597" t="s">
        <v>19</v>
      </c>
      <c r="C597" s="3">
        <v>4589</v>
      </c>
      <c r="D597" t="s">
        <v>1</v>
      </c>
      <c r="E597" t="s">
        <v>6</v>
      </c>
      <c r="F597" t="s">
        <v>7</v>
      </c>
      <c r="G597" s="8">
        <f t="shared" si="37"/>
        <v>8</v>
      </c>
      <c r="H597" s="5">
        <f t="shared" si="40"/>
        <v>10</v>
      </c>
      <c r="I597" s="9" t="str">
        <f t="shared" si="38"/>
        <v>CHECKING</v>
      </c>
      <c r="J597" s="10" t="str">
        <f t="shared" si="39"/>
        <v>$4589.0</v>
      </c>
    </row>
    <row r="598" spans="1:10" x14ac:dyDescent="0.3">
      <c r="A598">
        <v>2013</v>
      </c>
      <c r="B598" t="s">
        <v>19</v>
      </c>
      <c r="C598" s="3">
        <v>8072</v>
      </c>
      <c r="D598" t="s">
        <v>4</v>
      </c>
      <c r="E598" t="s">
        <v>6</v>
      </c>
      <c r="F598" t="s">
        <v>8</v>
      </c>
      <c r="G598" s="8">
        <f t="shared" si="37"/>
        <v>7</v>
      </c>
      <c r="H598" s="5">
        <f t="shared" si="40"/>
        <v>7</v>
      </c>
      <c r="I598" s="9" t="str">
        <f t="shared" si="38"/>
        <v>SAVINGS</v>
      </c>
      <c r="J598" s="10" t="str">
        <f t="shared" si="39"/>
        <v>$8072.0</v>
      </c>
    </row>
    <row r="599" spans="1:10" x14ac:dyDescent="0.3">
      <c r="A599">
        <v>2013</v>
      </c>
      <c r="B599" t="s">
        <v>19</v>
      </c>
      <c r="C599" s="3">
        <v>1737</v>
      </c>
      <c r="D599" t="s">
        <v>2</v>
      </c>
      <c r="E599" t="s">
        <v>6</v>
      </c>
      <c r="F599" t="s">
        <v>7</v>
      </c>
      <c r="G599" s="8">
        <f t="shared" si="37"/>
        <v>2</v>
      </c>
      <c r="H599" s="5">
        <f t="shared" si="40"/>
        <v>10</v>
      </c>
      <c r="I599" s="9" t="str">
        <f t="shared" si="38"/>
        <v>CD</v>
      </c>
      <c r="J599" s="10" t="str">
        <f t="shared" si="39"/>
        <v>$1737.0</v>
      </c>
    </row>
    <row r="600" spans="1:10" x14ac:dyDescent="0.3">
      <c r="A600">
        <v>2013</v>
      </c>
      <c r="B600" t="s">
        <v>19</v>
      </c>
      <c r="C600" s="3">
        <v>4569</v>
      </c>
      <c r="D600" t="s">
        <v>1</v>
      </c>
      <c r="E600" t="s">
        <v>6</v>
      </c>
      <c r="F600" t="s">
        <v>7</v>
      </c>
      <c r="G600" s="8">
        <f t="shared" si="37"/>
        <v>8</v>
      </c>
      <c r="H600" s="5">
        <f t="shared" si="40"/>
        <v>10</v>
      </c>
      <c r="I600" s="9" t="str">
        <f t="shared" si="38"/>
        <v>CHECKING</v>
      </c>
      <c r="J600" s="10" t="str">
        <f t="shared" si="39"/>
        <v>$4569.0</v>
      </c>
    </row>
    <row r="601" spans="1:10" x14ac:dyDescent="0.3">
      <c r="A601">
        <v>2013</v>
      </c>
      <c r="B601" t="s">
        <v>19</v>
      </c>
      <c r="C601" s="3">
        <v>3000</v>
      </c>
      <c r="D601" t="s">
        <v>4</v>
      </c>
      <c r="E601" t="s">
        <v>6</v>
      </c>
      <c r="F601" t="s">
        <v>8</v>
      </c>
      <c r="G601" s="8">
        <f t="shared" si="37"/>
        <v>7</v>
      </c>
      <c r="H601" s="5">
        <f t="shared" si="40"/>
        <v>7</v>
      </c>
      <c r="I601" s="9" t="str">
        <f t="shared" si="38"/>
        <v>SAVINGS</v>
      </c>
      <c r="J601" s="10" t="str">
        <f t="shared" si="39"/>
        <v>$3000.0</v>
      </c>
    </row>
    <row r="602" spans="1:10" x14ac:dyDescent="0.3">
      <c r="A602">
        <v>2013</v>
      </c>
      <c r="B602" t="s">
        <v>19</v>
      </c>
      <c r="C602" s="3">
        <v>5770</v>
      </c>
      <c r="D602" t="s">
        <v>2</v>
      </c>
      <c r="E602" t="s">
        <v>6</v>
      </c>
      <c r="F602" t="s">
        <v>7</v>
      </c>
      <c r="G602" s="8">
        <f t="shared" si="37"/>
        <v>2</v>
      </c>
      <c r="H602" s="5">
        <f t="shared" si="40"/>
        <v>10</v>
      </c>
      <c r="I602" s="9" t="str">
        <f t="shared" si="38"/>
        <v>CD</v>
      </c>
      <c r="J602" s="10" t="str">
        <f t="shared" si="39"/>
        <v>$5770.0</v>
      </c>
    </row>
    <row r="603" spans="1:10" x14ac:dyDescent="0.3">
      <c r="A603">
        <v>2013</v>
      </c>
      <c r="B603" t="s">
        <v>19</v>
      </c>
      <c r="C603" s="3">
        <v>7663</v>
      </c>
      <c r="D603" t="s">
        <v>1</v>
      </c>
      <c r="E603" t="s">
        <v>6</v>
      </c>
      <c r="F603" t="s">
        <v>7</v>
      </c>
      <c r="G603" s="8">
        <f t="shared" si="37"/>
        <v>8</v>
      </c>
      <c r="H603" s="5">
        <f t="shared" si="40"/>
        <v>10</v>
      </c>
      <c r="I603" s="9" t="str">
        <f t="shared" si="38"/>
        <v>CHECKING</v>
      </c>
      <c r="J603" s="10" t="str">
        <f t="shared" si="39"/>
        <v>$7663.0</v>
      </c>
    </row>
    <row r="604" spans="1:10" x14ac:dyDescent="0.3">
      <c r="A604">
        <v>2013</v>
      </c>
      <c r="B604" t="s">
        <v>19</v>
      </c>
      <c r="C604" s="3">
        <v>3204</v>
      </c>
      <c r="D604" t="s">
        <v>1</v>
      </c>
      <c r="E604" t="s">
        <v>6</v>
      </c>
      <c r="F604" t="s">
        <v>9</v>
      </c>
      <c r="G604" s="8">
        <f t="shared" si="37"/>
        <v>8</v>
      </c>
      <c r="H604" s="5">
        <f t="shared" si="40"/>
        <v>9</v>
      </c>
      <c r="I604" s="9" t="str">
        <f t="shared" si="38"/>
        <v>CHECKING</v>
      </c>
      <c r="J604" s="10" t="str">
        <f t="shared" si="39"/>
        <v>$3204.0</v>
      </c>
    </row>
    <row r="605" spans="1:10" x14ac:dyDescent="0.3">
      <c r="A605">
        <v>2013</v>
      </c>
      <c r="B605" t="s">
        <v>20</v>
      </c>
      <c r="C605" s="3">
        <v>6639</v>
      </c>
      <c r="D605" t="s">
        <v>1</v>
      </c>
      <c r="E605" t="s">
        <v>6</v>
      </c>
      <c r="F605" t="s">
        <v>8</v>
      </c>
      <c r="G605" s="8">
        <f t="shared" si="37"/>
        <v>8</v>
      </c>
      <c r="H605" s="5">
        <f t="shared" si="40"/>
        <v>7</v>
      </c>
      <c r="I605" s="9" t="str">
        <f t="shared" si="38"/>
        <v>CHECKING</v>
      </c>
      <c r="J605" s="10" t="str">
        <f t="shared" si="39"/>
        <v>$6639.0</v>
      </c>
    </row>
    <row r="606" spans="1:10" x14ac:dyDescent="0.3">
      <c r="A606">
        <v>2013</v>
      </c>
      <c r="B606" t="s">
        <v>20</v>
      </c>
      <c r="C606" s="3">
        <v>1330</v>
      </c>
      <c r="D606" t="s">
        <v>4</v>
      </c>
      <c r="E606" t="s">
        <v>6</v>
      </c>
      <c r="F606" t="s">
        <v>7</v>
      </c>
      <c r="G606" s="8">
        <f t="shared" si="37"/>
        <v>7</v>
      </c>
      <c r="H606" s="5">
        <f t="shared" si="40"/>
        <v>10</v>
      </c>
      <c r="I606" s="9" t="str">
        <f t="shared" si="38"/>
        <v>SAVINGS</v>
      </c>
      <c r="J606" s="10" t="str">
        <f t="shared" si="39"/>
        <v>$1330.0</v>
      </c>
    </row>
    <row r="607" spans="1:10" x14ac:dyDescent="0.3">
      <c r="A607">
        <v>2013</v>
      </c>
      <c r="B607" t="s">
        <v>20</v>
      </c>
      <c r="C607" s="3">
        <v>7407</v>
      </c>
      <c r="D607" t="s">
        <v>4</v>
      </c>
      <c r="E607" t="s">
        <v>6</v>
      </c>
      <c r="F607" t="s">
        <v>9</v>
      </c>
      <c r="G607" s="8">
        <f t="shared" si="37"/>
        <v>7</v>
      </c>
      <c r="H607" s="5">
        <f t="shared" si="40"/>
        <v>9</v>
      </c>
      <c r="I607" s="9" t="str">
        <f t="shared" si="38"/>
        <v>SAVINGS</v>
      </c>
      <c r="J607" s="10" t="str">
        <f t="shared" si="39"/>
        <v>$7407.0</v>
      </c>
    </row>
    <row r="608" spans="1:10" x14ac:dyDescent="0.3">
      <c r="A608">
        <v>2013</v>
      </c>
      <c r="B608" t="s">
        <v>20</v>
      </c>
      <c r="C608" s="3">
        <v>6247</v>
      </c>
      <c r="D608" t="s">
        <v>1</v>
      </c>
      <c r="E608" t="s">
        <v>6</v>
      </c>
      <c r="F608" t="s">
        <v>7</v>
      </c>
      <c r="G608" s="8">
        <f t="shared" si="37"/>
        <v>8</v>
      </c>
      <c r="H608" s="5">
        <f t="shared" si="40"/>
        <v>10</v>
      </c>
      <c r="I608" s="9" t="str">
        <f t="shared" si="38"/>
        <v>CHECKING</v>
      </c>
      <c r="J608" s="10" t="str">
        <f t="shared" si="39"/>
        <v>$6247.0</v>
      </c>
    </row>
    <row r="609" spans="1:10" x14ac:dyDescent="0.3">
      <c r="A609">
        <v>2013</v>
      </c>
      <c r="B609" t="s">
        <v>20</v>
      </c>
      <c r="C609" s="3">
        <v>5114</v>
      </c>
      <c r="D609" t="s">
        <v>2</v>
      </c>
      <c r="E609" t="s">
        <v>3</v>
      </c>
      <c r="F609" t="s">
        <v>7</v>
      </c>
      <c r="G609" s="8">
        <f t="shared" si="37"/>
        <v>2</v>
      </c>
      <c r="H609" s="5">
        <f t="shared" si="40"/>
        <v>10</v>
      </c>
      <c r="I609" s="9" t="str">
        <f t="shared" si="38"/>
        <v>CD</v>
      </c>
      <c r="J609" s="10" t="str">
        <f t="shared" si="39"/>
        <v>$5114.0</v>
      </c>
    </row>
    <row r="610" spans="1:10" x14ac:dyDescent="0.3">
      <c r="A610">
        <v>2013</v>
      </c>
      <c r="B610" t="s">
        <v>20</v>
      </c>
      <c r="C610" s="3">
        <v>2403</v>
      </c>
      <c r="D610" t="s">
        <v>1</v>
      </c>
      <c r="E610" t="s">
        <v>6</v>
      </c>
      <c r="F610" t="s">
        <v>7</v>
      </c>
      <c r="G610" s="8">
        <f t="shared" si="37"/>
        <v>8</v>
      </c>
      <c r="H610" s="5">
        <f t="shared" si="40"/>
        <v>10</v>
      </c>
      <c r="I610" s="9" t="str">
        <f t="shared" si="38"/>
        <v>CHECKING</v>
      </c>
      <c r="J610" s="10" t="str">
        <f t="shared" si="39"/>
        <v>$2403.0</v>
      </c>
    </row>
    <row r="611" spans="1:10" x14ac:dyDescent="0.3">
      <c r="A611">
        <v>2013</v>
      </c>
      <c r="B611" t="s">
        <v>20</v>
      </c>
      <c r="C611" s="3">
        <v>5817</v>
      </c>
      <c r="D611" t="s">
        <v>1</v>
      </c>
      <c r="E611" t="s">
        <v>6</v>
      </c>
      <c r="F611" t="s">
        <v>7</v>
      </c>
      <c r="G611" s="8">
        <f t="shared" si="37"/>
        <v>8</v>
      </c>
      <c r="H611" s="5">
        <f t="shared" si="40"/>
        <v>10</v>
      </c>
      <c r="I611" s="9" t="str">
        <f t="shared" si="38"/>
        <v>CHECKING</v>
      </c>
      <c r="J611" s="10" t="str">
        <f t="shared" si="39"/>
        <v>$5817.0</v>
      </c>
    </row>
    <row r="612" spans="1:10" x14ac:dyDescent="0.3">
      <c r="A612">
        <v>2013</v>
      </c>
      <c r="B612" t="s">
        <v>20</v>
      </c>
      <c r="C612" s="3">
        <v>2363</v>
      </c>
      <c r="D612" t="s">
        <v>2</v>
      </c>
      <c r="E612" t="s">
        <v>6</v>
      </c>
      <c r="F612" t="s">
        <v>8</v>
      </c>
      <c r="G612" s="8">
        <f t="shared" si="37"/>
        <v>2</v>
      </c>
      <c r="H612" s="5">
        <f t="shared" si="40"/>
        <v>7</v>
      </c>
      <c r="I612" s="9" t="str">
        <f t="shared" si="38"/>
        <v>CD</v>
      </c>
      <c r="J612" s="10" t="str">
        <f t="shared" si="39"/>
        <v>$2363.0</v>
      </c>
    </row>
    <row r="613" spans="1:10" x14ac:dyDescent="0.3">
      <c r="A613">
        <v>2013</v>
      </c>
      <c r="B613" t="s">
        <v>20</v>
      </c>
      <c r="C613" s="3">
        <v>1504</v>
      </c>
      <c r="D613" t="s">
        <v>2</v>
      </c>
      <c r="E613" t="s">
        <v>3</v>
      </c>
      <c r="F613" t="s">
        <v>9</v>
      </c>
      <c r="G613" s="8">
        <f t="shared" si="37"/>
        <v>2</v>
      </c>
      <c r="H613" s="5">
        <f t="shared" si="40"/>
        <v>9</v>
      </c>
      <c r="I613" s="9" t="str">
        <f t="shared" si="38"/>
        <v>CD</v>
      </c>
      <c r="J613" s="10" t="str">
        <f t="shared" si="39"/>
        <v>$1504.0</v>
      </c>
    </row>
    <row r="614" spans="1:10" x14ac:dyDescent="0.3">
      <c r="A614">
        <v>2013</v>
      </c>
      <c r="B614" t="s">
        <v>20</v>
      </c>
      <c r="C614" s="3">
        <v>885</v>
      </c>
      <c r="D614" t="s">
        <v>1</v>
      </c>
      <c r="E614" t="s">
        <v>6</v>
      </c>
      <c r="F614" t="s">
        <v>9</v>
      </c>
      <c r="G614" s="8">
        <f t="shared" si="37"/>
        <v>8</v>
      </c>
      <c r="H614" s="5">
        <f t="shared" si="40"/>
        <v>9</v>
      </c>
      <c r="I614" s="9" t="str">
        <f t="shared" si="38"/>
        <v>CHECKING</v>
      </c>
      <c r="J614" s="10" t="str">
        <f t="shared" si="39"/>
        <v>$885.0</v>
      </c>
    </row>
    <row r="615" spans="1:10" x14ac:dyDescent="0.3">
      <c r="A615">
        <v>2013</v>
      </c>
      <c r="B615" t="s">
        <v>20</v>
      </c>
      <c r="C615" s="3">
        <v>4350</v>
      </c>
      <c r="D615" t="s">
        <v>1</v>
      </c>
      <c r="E615" t="s">
        <v>6</v>
      </c>
      <c r="F615" t="s">
        <v>7</v>
      </c>
      <c r="G615" s="8">
        <f t="shared" si="37"/>
        <v>8</v>
      </c>
      <c r="H615" s="5">
        <f t="shared" si="40"/>
        <v>10</v>
      </c>
      <c r="I615" s="9" t="str">
        <f t="shared" si="38"/>
        <v>CHECKING</v>
      </c>
      <c r="J615" s="10" t="str">
        <f t="shared" si="39"/>
        <v>$4350.0</v>
      </c>
    </row>
    <row r="616" spans="1:10" x14ac:dyDescent="0.3">
      <c r="A616">
        <v>2013</v>
      </c>
      <c r="B616" t="s">
        <v>20</v>
      </c>
      <c r="C616" s="3">
        <v>8485</v>
      </c>
      <c r="D616" t="s">
        <v>1</v>
      </c>
      <c r="E616" t="s">
        <v>6</v>
      </c>
      <c r="F616" t="s">
        <v>9</v>
      </c>
      <c r="G616" s="8">
        <f t="shared" si="37"/>
        <v>8</v>
      </c>
      <c r="H616" s="5">
        <f t="shared" si="40"/>
        <v>9</v>
      </c>
      <c r="I616" s="9" t="str">
        <f t="shared" si="38"/>
        <v>CHECKING</v>
      </c>
      <c r="J616" s="10" t="str">
        <f t="shared" si="39"/>
        <v>$8485.0</v>
      </c>
    </row>
    <row r="617" spans="1:10" x14ac:dyDescent="0.3">
      <c r="A617">
        <v>2013</v>
      </c>
      <c r="B617" t="s">
        <v>20</v>
      </c>
      <c r="C617" s="3">
        <v>795</v>
      </c>
      <c r="D617" t="s">
        <v>2</v>
      </c>
      <c r="E617" t="s">
        <v>6</v>
      </c>
      <c r="F617" t="s">
        <v>7</v>
      </c>
      <c r="G617" s="8">
        <f t="shared" si="37"/>
        <v>2</v>
      </c>
      <c r="H617" s="5">
        <f t="shared" si="40"/>
        <v>10</v>
      </c>
      <c r="I617" s="9" t="str">
        <f t="shared" si="38"/>
        <v>CD</v>
      </c>
      <c r="J617" s="10" t="str">
        <f t="shared" si="39"/>
        <v>$795.0</v>
      </c>
    </row>
    <row r="618" spans="1:10" x14ac:dyDescent="0.3">
      <c r="A618">
        <v>2013</v>
      </c>
      <c r="B618" t="s">
        <v>20</v>
      </c>
      <c r="C618" s="3">
        <v>673</v>
      </c>
      <c r="D618" t="s">
        <v>5</v>
      </c>
      <c r="E618" t="s">
        <v>3</v>
      </c>
      <c r="F618" t="s">
        <v>8</v>
      </c>
      <c r="G618" s="8">
        <f t="shared" si="37"/>
        <v>3</v>
      </c>
      <c r="H618" s="5">
        <f t="shared" si="40"/>
        <v>7</v>
      </c>
      <c r="I618" s="9" t="str">
        <f t="shared" si="38"/>
        <v>IRA</v>
      </c>
      <c r="J618" s="10" t="str">
        <f t="shared" si="39"/>
        <v>$673.0</v>
      </c>
    </row>
    <row r="619" spans="1:10" x14ac:dyDescent="0.3">
      <c r="A619">
        <v>2013</v>
      </c>
      <c r="B619" t="s">
        <v>20</v>
      </c>
      <c r="C619" s="3">
        <v>5075</v>
      </c>
      <c r="D619" t="s">
        <v>4</v>
      </c>
      <c r="E619" t="s">
        <v>6</v>
      </c>
      <c r="F619" t="s">
        <v>7</v>
      </c>
      <c r="G619" s="8">
        <f t="shared" si="37"/>
        <v>7</v>
      </c>
      <c r="H619" s="5">
        <f t="shared" si="40"/>
        <v>10</v>
      </c>
      <c r="I619" s="9" t="str">
        <f t="shared" si="38"/>
        <v>SAVINGS</v>
      </c>
      <c r="J619" s="10" t="str">
        <f t="shared" si="39"/>
        <v>$5075.0</v>
      </c>
    </row>
    <row r="620" spans="1:10" x14ac:dyDescent="0.3">
      <c r="A620">
        <v>2013</v>
      </c>
      <c r="B620" t="s">
        <v>20</v>
      </c>
      <c r="C620" s="3">
        <v>5535</v>
      </c>
      <c r="D620" t="s">
        <v>4</v>
      </c>
      <c r="E620" t="s">
        <v>6</v>
      </c>
      <c r="F620" t="s">
        <v>7</v>
      </c>
      <c r="G620" s="8">
        <f t="shared" si="37"/>
        <v>7</v>
      </c>
      <c r="H620" s="5">
        <f t="shared" si="40"/>
        <v>10</v>
      </c>
      <c r="I620" s="9" t="str">
        <f t="shared" si="38"/>
        <v>SAVINGS</v>
      </c>
      <c r="J620" s="10" t="str">
        <f t="shared" si="39"/>
        <v>$5535.0</v>
      </c>
    </row>
    <row r="621" spans="1:10" x14ac:dyDescent="0.3">
      <c r="A621">
        <v>2013</v>
      </c>
      <c r="B621" t="s">
        <v>20</v>
      </c>
      <c r="C621" s="3">
        <v>664</v>
      </c>
      <c r="D621" t="s">
        <v>5</v>
      </c>
      <c r="E621" t="s">
        <v>3</v>
      </c>
      <c r="F621" t="s">
        <v>8</v>
      </c>
      <c r="G621" s="8">
        <f t="shared" si="37"/>
        <v>3</v>
      </c>
      <c r="H621" s="5">
        <f t="shared" si="40"/>
        <v>7</v>
      </c>
      <c r="I621" s="9" t="str">
        <f t="shared" si="38"/>
        <v>IRA</v>
      </c>
      <c r="J621" s="10" t="str">
        <f t="shared" si="39"/>
        <v>$664.0</v>
      </c>
    </row>
    <row r="622" spans="1:10" x14ac:dyDescent="0.3">
      <c r="A622">
        <v>2013</v>
      </c>
      <c r="B622" t="s">
        <v>20</v>
      </c>
      <c r="C622" s="3">
        <v>1109</v>
      </c>
      <c r="D622" t="s">
        <v>4</v>
      </c>
      <c r="E622" t="s">
        <v>6</v>
      </c>
      <c r="F622" t="s">
        <v>7</v>
      </c>
      <c r="G622" s="8">
        <f t="shared" si="37"/>
        <v>7</v>
      </c>
      <c r="H622" s="5">
        <f t="shared" si="40"/>
        <v>10</v>
      </c>
      <c r="I622" s="9" t="str">
        <f t="shared" si="38"/>
        <v>SAVINGS</v>
      </c>
      <c r="J622" s="10" t="str">
        <f t="shared" si="39"/>
        <v>$1109.0</v>
      </c>
    </row>
    <row r="623" spans="1:10" x14ac:dyDescent="0.3">
      <c r="A623">
        <v>2013</v>
      </c>
      <c r="B623" t="s">
        <v>20</v>
      </c>
      <c r="C623" s="3">
        <v>7513</v>
      </c>
      <c r="D623" t="s">
        <v>1</v>
      </c>
      <c r="E623" t="s">
        <v>6</v>
      </c>
      <c r="F623" t="s">
        <v>9</v>
      </c>
      <c r="G623" s="8">
        <f t="shared" si="37"/>
        <v>8</v>
      </c>
      <c r="H623" s="5">
        <f t="shared" si="40"/>
        <v>9</v>
      </c>
      <c r="I623" s="9" t="str">
        <f t="shared" si="38"/>
        <v>CHECKING</v>
      </c>
      <c r="J623" s="10" t="str">
        <f t="shared" si="39"/>
        <v>$7513.0</v>
      </c>
    </row>
    <row r="624" spans="1:10" x14ac:dyDescent="0.3">
      <c r="A624">
        <v>2013</v>
      </c>
      <c r="B624" t="s">
        <v>20</v>
      </c>
      <c r="C624" s="3">
        <v>716</v>
      </c>
      <c r="D624" t="s">
        <v>1</v>
      </c>
      <c r="E624" t="s">
        <v>6</v>
      </c>
      <c r="F624" t="s">
        <v>7</v>
      </c>
      <c r="G624" s="8">
        <f t="shared" si="37"/>
        <v>8</v>
      </c>
      <c r="H624" s="5">
        <f t="shared" si="40"/>
        <v>10</v>
      </c>
      <c r="I624" s="9" t="str">
        <f t="shared" si="38"/>
        <v>CHECKING</v>
      </c>
      <c r="J624" s="10" t="str">
        <f t="shared" si="39"/>
        <v>$716.0</v>
      </c>
    </row>
    <row r="625" spans="1:10" x14ac:dyDescent="0.3">
      <c r="A625">
        <v>2013</v>
      </c>
      <c r="B625" t="s">
        <v>20</v>
      </c>
      <c r="C625" s="3">
        <v>7015</v>
      </c>
      <c r="D625" t="s">
        <v>5</v>
      </c>
      <c r="E625" t="s">
        <v>6</v>
      </c>
      <c r="F625" t="s">
        <v>7</v>
      </c>
      <c r="G625" s="8">
        <f t="shared" si="37"/>
        <v>3</v>
      </c>
      <c r="H625" s="5">
        <f t="shared" si="40"/>
        <v>10</v>
      </c>
      <c r="I625" s="9" t="str">
        <f t="shared" si="38"/>
        <v>IRA</v>
      </c>
      <c r="J625" s="10" t="str">
        <f t="shared" si="39"/>
        <v>$7015.0</v>
      </c>
    </row>
    <row r="626" spans="1:10" x14ac:dyDescent="0.3">
      <c r="A626">
        <v>2013</v>
      </c>
      <c r="B626" t="s">
        <v>20</v>
      </c>
      <c r="C626" s="3">
        <v>4281</v>
      </c>
      <c r="D626" t="s">
        <v>1</v>
      </c>
      <c r="E626" t="s">
        <v>6</v>
      </c>
      <c r="F626" t="s">
        <v>7</v>
      </c>
      <c r="G626" s="8">
        <f t="shared" si="37"/>
        <v>8</v>
      </c>
      <c r="H626" s="5">
        <f t="shared" si="40"/>
        <v>10</v>
      </c>
      <c r="I626" s="9" t="str">
        <f t="shared" si="38"/>
        <v>CHECKING</v>
      </c>
      <c r="J626" s="10" t="str">
        <f t="shared" si="39"/>
        <v>$4281.0</v>
      </c>
    </row>
    <row r="627" spans="1:10" x14ac:dyDescent="0.3">
      <c r="A627">
        <v>2013</v>
      </c>
      <c r="B627" t="s">
        <v>20</v>
      </c>
      <c r="C627" s="3">
        <v>3563</v>
      </c>
      <c r="D627" t="s">
        <v>4</v>
      </c>
      <c r="E627" t="s">
        <v>6</v>
      </c>
      <c r="F627" t="s">
        <v>8</v>
      </c>
      <c r="G627" s="8">
        <f t="shared" si="37"/>
        <v>7</v>
      </c>
      <c r="H627" s="5">
        <f t="shared" si="40"/>
        <v>7</v>
      </c>
      <c r="I627" s="9" t="str">
        <f t="shared" si="38"/>
        <v>SAVINGS</v>
      </c>
      <c r="J627" s="10" t="str">
        <f t="shared" si="39"/>
        <v>$3563.0</v>
      </c>
    </row>
    <row r="628" spans="1:10" x14ac:dyDescent="0.3">
      <c r="A628">
        <v>2013</v>
      </c>
      <c r="B628" t="s">
        <v>20</v>
      </c>
      <c r="C628" s="3">
        <v>6755</v>
      </c>
      <c r="D628" t="s">
        <v>2</v>
      </c>
      <c r="E628" t="s">
        <v>6</v>
      </c>
      <c r="F628" t="s">
        <v>7</v>
      </c>
      <c r="G628" s="8">
        <f t="shared" si="37"/>
        <v>2</v>
      </c>
      <c r="H628" s="5">
        <f t="shared" si="40"/>
        <v>10</v>
      </c>
      <c r="I628" s="9" t="str">
        <f t="shared" si="38"/>
        <v>CD</v>
      </c>
      <c r="J628" s="10" t="str">
        <f t="shared" si="39"/>
        <v>$6755.0</v>
      </c>
    </row>
    <row r="629" spans="1:10" x14ac:dyDescent="0.3">
      <c r="A629">
        <v>2013</v>
      </c>
      <c r="B629" t="s">
        <v>20</v>
      </c>
      <c r="C629" s="3">
        <v>924</v>
      </c>
      <c r="D629" t="s">
        <v>1</v>
      </c>
      <c r="E629" t="s">
        <v>6</v>
      </c>
      <c r="F629" t="s">
        <v>7</v>
      </c>
      <c r="G629" s="8">
        <f t="shared" si="37"/>
        <v>8</v>
      </c>
      <c r="H629" s="5">
        <f t="shared" si="40"/>
        <v>10</v>
      </c>
      <c r="I629" s="9" t="str">
        <f t="shared" si="38"/>
        <v>CHECKING</v>
      </c>
      <c r="J629" s="10" t="str">
        <f t="shared" si="39"/>
        <v>$924.0</v>
      </c>
    </row>
    <row r="630" spans="1:10" x14ac:dyDescent="0.3">
      <c r="A630">
        <v>2013</v>
      </c>
      <c r="B630" t="s">
        <v>21</v>
      </c>
      <c r="C630" s="3">
        <v>4956</v>
      </c>
      <c r="D630" t="s">
        <v>4</v>
      </c>
      <c r="E630" t="s">
        <v>6</v>
      </c>
      <c r="F630" t="s">
        <v>8</v>
      </c>
      <c r="G630" s="8">
        <f t="shared" si="37"/>
        <v>7</v>
      </c>
      <c r="H630" s="5">
        <f t="shared" si="40"/>
        <v>7</v>
      </c>
      <c r="I630" s="9" t="str">
        <f t="shared" si="38"/>
        <v>SAVINGS</v>
      </c>
      <c r="J630" s="10" t="str">
        <f t="shared" si="39"/>
        <v>$4956.0</v>
      </c>
    </row>
    <row r="631" spans="1:10" x14ac:dyDescent="0.3">
      <c r="A631">
        <v>2013</v>
      </c>
      <c r="B631" t="s">
        <v>21</v>
      </c>
      <c r="C631" s="3">
        <v>898</v>
      </c>
      <c r="D631" t="s">
        <v>2</v>
      </c>
      <c r="E631" t="s">
        <v>6</v>
      </c>
      <c r="F631" t="s">
        <v>7</v>
      </c>
      <c r="G631" s="8">
        <f t="shared" si="37"/>
        <v>2</v>
      </c>
      <c r="H631" s="5">
        <f t="shared" si="40"/>
        <v>10</v>
      </c>
      <c r="I631" s="9" t="str">
        <f t="shared" si="38"/>
        <v>CD</v>
      </c>
      <c r="J631" s="10" t="str">
        <f t="shared" si="39"/>
        <v>$898.0</v>
      </c>
    </row>
    <row r="632" spans="1:10" x14ac:dyDescent="0.3">
      <c r="A632">
        <v>2013</v>
      </c>
      <c r="B632" t="s">
        <v>21</v>
      </c>
      <c r="C632" s="3">
        <v>1116</v>
      </c>
      <c r="D632" t="s">
        <v>1</v>
      </c>
      <c r="E632" t="s">
        <v>6</v>
      </c>
      <c r="F632" t="s">
        <v>7</v>
      </c>
      <c r="G632" s="8">
        <f t="shared" si="37"/>
        <v>8</v>
      </c>
      <c r="H632" s="5">
        <f t="shared" si="40"/>
        <v>10</v>
      </c>
      <c r="I632" s="9" t="str">
        <f t="shared" si="38"/>
        <v>CHECKING</v>
      </c>
      <c r="J632" s="10" t="str">
        <f t="shared" si="39"/>
        <v>$1116.0</v>
      </c>
    </row>
    <row r="633" spans="1:10" x14ac:dyDescent="0.3">
      <c r="A633">
        <v>2013</v>
      </c>
      <c r="B633" t="s">
        <v>21</v>
      </c>
      <c r="C633" s="3">
        <v>3226</v>
      </c>
      <c r="D633" t="s">
        <v>1</v>
      </c>
      <c r="E633" t="s">
        <v>6</v>
      </c>
      <c r="F633" t="s">
        <v>9</v>
      </c>
      <c r="G633" s="8">
        <f t="shared" si="37"/>
        <v>8</v>
      </c>
      <c r="H633" s="5">
        <f t="shared" si="40"/>
        <v>9</v>
      </c>
      <c r="I633" s="9" t="str">
        <f t="shared" si="38"/>
        <v>CHECKING</v>
      </c>
      <c r="J633" s="10" t="str">
        <f t="shared" si="39"/>
        <v>$3226.0</v>
      </c>
    </row>
    <row r="634" spans="1:10" x14ac:dyDescent="0.3">
      <c r="A634">
        <v>2013</v>
      </c>
      <c r="B634" t="s">
        <v>21</v>
      </c>
      <c r="C634" s="3">
        <v>3380</v>
      </c>
      <c r="D634" t="s">
        <v>1</v>
      </c>
      <c r="E634" t="s">
        <v>6</v>
      </c>
      <c r="F634" t="s">
        <v>8</v>
      </c>
      <c r="G634" s="8">
        <f t="shared" si="37"/>
        <v>8</v>
      </c>
      <c r="H634" s="5">
        <f t="shared" si="40"/>
        <v>7</v>
      </c>
      <c r="I634" s="9" t="str">
        <f t="shared" si="38"/>
        <v>CHECKING</v>
      </c>
      <c r="J634" s="10" t="str">
        <f t="shared" si="39"/>
        <v>$3380.0</v>
      </c>
    </row>
    <row r="635" spans="1:10" x14ac:dyDescent="0.3">
      <c r="A635">
        <v>2013</v>
      </c>
      <c r="B635" t="s">
        <v>21</v>
      </c>
      <c r="C635" s="3">
        <v>8065</v>
      </c>
      <c r="D635" t="s">
        <v>1</v>
      </c>
      <c r="E635" t="s">
        <v>6</v>
      </c>
      <c r="F635" t="s">
        <v>7</v>
      </c>
      <c r="G635" s="8">
        <f t="shared" si="37"/>
        <v>8</v>
      </c>
      <c r="H635" s="5">
        <f t="shared" si="40"/>
        <v>10</v>
      </c>
      <c r="I635" s="9" t="str">
        <f t="shared" si="38"/>
        <v>CHECKING</v>
      </c>
      <c r="J635" s="10" t="str">
        <f t="shared" si="39"/>
        <v>$8065.0</v>
      </c>
    </row>
    <row r="636" spans="1:10" x14ac:dyDescent="0.3">
      <c r="A636">
        <v>2013</v>
      </c>
      <c r="B636" t="s">
        <v>21</v>
      </c>
      <c r="C636" s="3">
        <v>783</v>
      </c>
      <c r="D636" t="s">
        <v>2</v>
      </c>
      <c r="E636" t="s">
        <v>6</v>
      </c>
      <c r="F636" t="s">
        <v>8</v>
      </c>
      <c r="G636" s="8">
        <f t="shared" si="37"/>
        <v>2</v>
      </c>
      <c r="H636" s="5">
        <f t="shared" si="40"/>
        <v>7</v>
      </c>
      <c r="I636" s="9" t="str">
        <f t="shared" si="38"/>
        <v>CD</v>
      </c>
      <c r="J636" s="10" t="str">
        <f t="shared" si="39"/>
        <v>$783.0</v>
      </c>
    </row>
    <row r="637" spans="1:10" x14ac:dyDescent="0.3">
      <c r="A637">
        <v>2013</v>
      </c>
      <c r="B637" t="s">
        <v>21</v>
      </c>
      <c r="C637" s="3">
        <v>1916</v>
      </c>
      <c r="D637" t="s">
        <v>2</v>
      </c>
      <c r="E637" t="s">
        <v>3</v>
      </c>
      <c r="F637" t="s">
        <v>9</v>
      </c>
      <c r="G637" s="8">
        <f t="shared" si="37"/>
        <v>2</v>
      </c>
      <c r="H637" s="5">
        <f t="shared" si="40"/>
        <v>9</v>
      </c>
      <c r="I637" s="9" t="str">
        <f t="shared" si="38"/>
        <v>CD</v>
      </c>
      <c r="J637" s="10" t="str">
        <f t="shared" si="39"/>
        <v>$1916.0</v>
      </c>
    </row>
    <row r="638" spans="1:10" x14ac:dyDescent="0.3">
      <c r="A638">
        <v>2013</v>
      </c>
      <c r="B638" t="s">
        <v>21</v>
      </c>
      <c r="C638" s="3">
        <v>7783</v>
      </c>
      <c r="D638" t="s">
        <v>1</v>
      </c>
      <c r="E638" t="s">
        <v>6</v>
      </c>
      <c r="F638" t="s">
        <v>9</v>
      </c>
      <c r="G638" s="8">
        <f t="shared" si="37"/>
        <v>8</v>
      </c>
      <c r="H638" s="5">
        <f t="shared" si="40"/>
        <v>9</v>
      </c>
      <c r="I638" s="9" t="str">
        <f t="shared" si="38"/>
        <v>CHECKING</v>
      </c>
      <c r="J638" s="10" t="str">
        <f t="shared" si="39"/>
        <v>$7783.0</v>
      </c>
    </row>
    <row r="639" spans="1:10" x14ac:dyDescent="0.3">
      <c r="A639">
        <v>2013</v>
      </c>
      <c r="B639" t="s">
        <v>21</v>
      </c>
      <c r="C639" s="3">
        <v>5897</v>
      </c>
      <c r="D639" t="s">
        <v>1</v>
      </c>
      <c r="E639" t="s">
        <v>6</v>
      </c>
      <c r="F639" t="s">
        <v>7</v>
      </c>
      <c r="G639" s="8">
        <f t="shared" si="37"/>
        <v>8</v>
      </c>
      <c r="H639" s="5">
        <f t="shared" si="40"/>
        <v>10</v>
      </c>
      <c r="I639" s="9" t="str">
        <f t="shared" si="38"/>
        <v>CHECKING</v>
      </c>
      <c r="J639" s="10" t="str">
        <f t="shared" si="39"/>
        <v>$5897.0</v>
      </c>
    </row>
    <row r="640" spans="1:10" x14ac:dyDescent="0.3">
      <c r="A640">
        <v>2013</v>
      </c>
      <c r="B640" t="s">
        <v>21</v>
      </c>
      <c r="C640" s="3">
        <v>1760</v>
      </c>
      <c r="D640" t="s">
        <v>1</v>
      </c>
      <c r="E640" t="s">
        <v>6</v>
      </c>
      <c r="F640" t="s">
        <v>9</v>
      </c>
      <c r="G640" s="8">
        <f t="shared" si="37"/>
        <v>8</v>
      </c>
      <c r="H640" s="5">
        <f t="shared" si="40"/>
        <v>9</v>
      </c>
      <c r="I640" s="9" t="str">
        <f t="shared" si="38"/>
        <v>CHECKING</v>
      </c>
      <c r="J640" s="10" t="str">
        <f t="shared" si="39"/>
        <v>$1760.0</v>
      </c>
    </row>
    <row r="641" spans="1:10" x14ac:dyDescent="0.3">
      <c r="A641">
        <v>2013</v>
      </c>
      <c r="B641" t="s">
        <v>21</v>
      </c>
      <c r="C641" s="3">
        <v>8468</v>
      </c>
      <c r="D641" t="s">
        <v>2</v>
      </c>
      <c r="E641" t="s">
        <v>6</v>
      </c>
      <c r="F641" t="s">
        <v>7</v>
      </c>
      <c r="G641" s="8">
        <f t="shared" si="37"/>
        <v>2</v>
      </c>
      <c r="H641" s="5">
        <f t="shared" si="40"/>
        <v>10</v>
      </c>
      <c r="I641" s="9" t="str">
        <f t="shared" si="38"/>
        <v>CD</v>
      </c>
      <c r="J641" s="10" t="str">
        <f t="shared" si="39"/>
        <v>$8468.0</v>
      </c>
    </row>
    <row r="642" spans="1:10" x14ac:dyDescent="0.3">
      <c r="A642">
        <v>2013</v>
      </c>
      <c r="B642" t="s">
        <v>21</v>
      </c>
      <c r="C642" s="3">
        <v>6977</v>
      </c>
      <c r="D642" t="s">
        <v>2</v>
      </c>
      <c r="E642" t="s">
        <v>3</v>
      </c>
      <c r="F642" t="s">
        <v>8</v>
      </c>
      <c r="G642" s="8">
        <f t="shared" si="37"/>
        <v>2</v>
      </c>
      <c r="H642" s="5">
        <f t="shared" si="40"/>
        <v>7</v>
      </c>
      <c r="I642" s="9" t="str">
        <f t="shared" si="38"/>
        <v>CD</v>
      </c>
      <c r="J642" s="10" t="str">
        <f t="shared" si="39"/>
        <v>$6977.0</v>
      </c>
    </row>
    <row r="643" spans="1:10" x14ac:dyDescent="0.3">
      <c r="A643">
        <v>2013</v>
      </c>
      <c r="B643" t="s">
        <v>21</v>
      </c>
      <c r="C643" s="3">
        <v>1380</v>
      </c>
      <c r="D643" t="s">
        <v>4</v>
      </c>
      <c r="E643" t="s">
        <v>6</v>
      </c>
      <c r="F643" t="s">
        <v>7</v>
      </c>
      <c r="G643" s="8">
        <f t="shared" ref="G643:G706" si="41">LEN(D643)</f>
        <v>7</v>
      </c>
      <c r="H643" s="5">
        <f t="shared" si="40"/>
        <v>10</v>
      </c>
      <c r="I643" s="9" t="str">
        <f t="shared" ref="I643:I706" si="42">UPPER(D643)</f>
        <v>SAVINGS</v>
      </c>
      <c r="J643" s="10" t="str">
        <f t="shared" ref="J643:J706" si="43">TEXT(C643,"$.0")</f>
        <v>$1380.0</v>
      </c>
    </row>
    <row r="644" spans="1:10" x14ac:dyDescent="0.3">
      <c r="A644">
        <v>2013</v>
      </c>
      <c r="B644" t="s">
        <v>21</v>
      </c>
      <c r="C644" s="3">
        <v>2489</v>
      </c>
      <c r="D644" t="s">
        <v>4</v>
      </c>
      <c r="E644" t="s">
        <v>6</v>
      </c>
      <c r="F644" t="s">
        <v>7</v>
      </c>
      <c r="G644" s="8">
        <f t="shared" si="41"/>
        <v>7</v>
      </c>
      <c r="H644" s="5">
        <f t="shared" si="40"/>
        <v>10</v>
      </c>
      <c r="I644" s="9" t="str">
        <f t="shared" si="42"/>
        <v>SAVINGS</v>
      </c>
      <c r="J644" s="10" t="str">
        <f t="shared" si="43"/>
        <v>$2489.0</v>
      </c>
    </row>
    <row r="645" spans="1:10" x14ac:dyDescent="0.3">
      <c r="A645">
        <v>2013</v>
      </c>
      <c r="B645" t="s">
        <v>21</v>
      </c>
      <c r="C645" s="3">
        <v>8540</v>
      </c>
      <c r="D645" t="s">
        <v>5</v>
      </c>
      <c r="E645" t="s">
        <v>3</v>
      </c>
      <c r="F645" t="s">
        <v>8</v>
      </c>
      <c r="G645" s="8">
        <f t="shared" si="41"/>
        <v>3</v>
      </c>
      <c r="H645" s="5">
        <f t="shared" si="40"/>
        <v>7</v>
      </c>
      <c r="I645" s="9" t="str">
        <f t="shared" si="42"/>
        <v>IRA</v>
      </c>
      <c r="J645" s="10" t="str">
        <f t="shared" si="43"/>
        <v>$8540.0</v>
      </c>
    </row>
    <row r="646" spans="1:10" x14ac:dyDescent="0.3">
      <c r="A646">
        <v>2013</v>
      </c>
      <c r="B646" t="s">
        <v>21</v>
      </c>
      <c r="C646" s="3">
        <v>4270</v>
      </c>
      <c r="D646" t="s">
        <v>4</v>
      </c>
      <c r="E646" t="s">
        <v>6</v>
      </c>
      <c r="F646" t="s">
        <v>7</v>
      </c>
      <c r="G646" s="8">
        <f t="shared" si="41"/>
        <v>7</v>
      </c>
      <c r="H646" s="5">
        <f t="shared" si="40"/>
        <v>10</v>
      </c>
      <c r="I646" s="9" t="str">
        <f t="shared" si="42"/>
        <v>SAVINGS</v>
      </c>
      <c r="J646" s="10" t="str">
        <f t="shared" si="43"/>
        <v>$4270.0</v>
      </c>
    </row>
    <row r="647" spans="1:10" x14ac:dyDescent="0.3">
      <c r="A647">
        <v>2013</v>
      </c>
      <c r="B647" t="s">
        <v>21</v>
      </c>
      <c r="C647" s="3">
        <v>7113</v>
      </c>
      <c r="D647" t="s">
        <v>2</v>
      </c>
      <c r="E647" t="s">
        <v>6</v>
      </c>
      <c r="F647" t="s">
        <v>8</v>
      </c>
      <c r="G647" s="8">
        <f t="shared" si="41"/>
        <v>2</v>
      </c>
      <c r="H647" s="5">
        <f t="shared" ref="H647:H710" si="44">LEN(F647)</f>
        <v>7</v>
      </c>
      <c r="I647" s="9" t="str">
        <f t="shared" si="42"/>
        <v>CD</v>
      </c>
      <c r="J647" s="10" t="str">
        <f t="shared" si="43"/>
        <v>$7113.0</v>
      </c>
    </row>
    <row r="648" spans="1:10" x14ac:dyDescent="0.3">
      <c r="A648">
        <v>2013</v>
      </c>
      <c r="B648" t="s">
        <v>21</v>
      </c>
      <c r="C648" s="3">
        <v>2490</v>
      </c>
      <c r="D648" t="s">
        <v>1</v>
      </c>
      <c r="E648" t="s">
        <v>6</v>
      </c>
      <c r="F648" t="s">
        <v>7</v>
      </c>
      <c r="G648" s="8">
        <f t="shared" si="41"/>
        <v>8</v>
      </c>
      <c r="H648" s="5">
        <f t="shared" si="44"/>
        <v>10</v>
      </c>
      <c r="I648" s="9" t="str">
        <f t="shared" si="42"/>
        <v>CHECKING</v>
      </c>
      <c r="J648" s="10" t="str">
        <f t="shared" si="43"/>
        <v>$2490.0</v>
      </c>
    </row>
    <row r="649" spans="1:10" x14ac:dyDescent="0.3">
      <c r="A649">
        <v>2013</v>
      </c>
      <c r="B649" t="s">
        <v>21</v>
      </c>
      <c r="C649" s="3">
        <v>1777</v>
      </c>
      <c r="D649" t="s">
        <v>1</v>
      </c>
      <c r="E649" t="s">
        <v>6</v>
      </c>
      <c r="F649" t="s">
        <v>7</v>
      </c>
      <c r="G649" s="8">
        <f t="shared" si="41"/>
        <v>8</v>
      </c>
      <c r="H649" s="5">
        <f t="shared" si="44"/>
        <v>10</v>
      </c>
      <c r="I649" s="9" t="str">
        <f t="shared" si="42"/>
        <v>CHECKING</v>
      </c>
      <c r="J649" s="10" t="str">
        <f t="shared" si="43"/>
        <v>$1777.0</v>
      </c>
    </row>
    <row r="650" spans="1:10" x14ac:dyDescent="0.3">
      <c r="A650">
        <v>2013</v>
      </c>
      <c r="B650" t="s">
        <v>21</v>
      </c>
      <c r="C650" s="3">
        <v>5499</v>
      </c>
      <c r="D650" t="s">
        <v>1</v>
      </c>
      <c r="E650" t="s">
        <v>3</v>
      </c>
      <c r="F650" t="s">
        <v>9</v>
      </c>
      <c r="G650" s="8">
        <f t="shared" si="41"/>
        <v>8</v>
      </c>
      <c r="H650" s="5">
        <f t="shared" si="44"/>
        <v>9</v>
      </c>
      <c r="I650" s="9" t="str">
        <f t="shared" si="42"/>
        <v>CHECKING</v>
      </c>
      <c r="J650" s="10" t="str">
        <f t="shared" si="43"/>
        <v>$5499.0</v>
      </c>
    </row>
    <row r="651" spans="1:10" x14ac:dyDescent="0.3">
      <c r="A651">
        <v>2013</v>
      </c>
      <c r="B651" t="s">
        <v>21</v>
      </c>
      <c r="C651" s="3">
        <v>7588</v>
      </c>
      <c r="D651" t="s">
        <v>2</v>
      </c>
      <c r="E651" t="s">
        <v>6</v>
      </c>
      <c r="F651" t="s">
        <v>9</v>
      </c>
      <c r="G651" s="8">
        <f t="shared" si="41"/>
        <v>2</v>
      </c>
      <c r="H651" s="5">
        <f t="shared" si="44"/>
        <v>9</v>
      </c>
      <c r="I651" s="9" t="str">
        <f t="shared" si="42"/>
        <v>CD</v>
      </c>
      <c r="J651" s="10" t="str">
        <f t="shared" si="43"/>
        <v>$7588.0</v>
      </c>
    </row>
    <row r="652" spans="1:10" x14ac:dyDescent="0.3">
      <c r="A652">
        <v>2013</v>
      </c>
      <c r="B652" t="s">
        <v>21</v>
      </c>
      <c r="C652" s="3">
        <v>6042</v>
      </c>
      <c r="D652" t="s">
        <v>2</v>
      </c>
      <c r="E652" t="s">
        <v>6</v>
      </c>
      <c r="F652" t="s">
        <v>7</v>
      </c>
      <c r="G652" s="8">
        <f t="shared" si="41"/>
        <v>2</v>
      </c>
      <c r="H652" s="5">
        <f t="shared" si="44"/>
        <v>10</v>
      </c>
      <c r="I652" s="9" t="str">
        <f t="shared" si="42"/>
        <v>CD</v>
      </c>
      <c r="J652" s="10" t="str">
        <f t="shared" si="43"/>
        <v>$6042.0</v>
      </c>
    </row>
    <row r="653" spans="1:10" x14ac:dyDescent="0.3">
      <c r="A653">
        <v>2013</v>
      </c>
      <c r="B653" t="s">
        <v>21</v>
      </c>
      <c r="C653" s="3">
        <v>7445</v>
      </c>
      <c r="D653" t="s">
        <v>5</v>
      </c>
      <c r="E653" t="s">
        <v>3</v>
      </c>
      <c r="F653" t="s">
        <v>8</v>
      </c>
      <c r="G653" s="8">
        <f t="shared" si="41"/>
        <v>3</v>
      </c>
      <c r="H653" s="5">
        <f t="shared" si="44"/>
        <v>7</v>
      </c>
      <c r="I653" s="9" t="str">
        <f t="shared" si="42"/>
        <v>IRA</v>
      </c>
      <c r="J653" s="10" t="str">
        <f t="shared" si="43"/>
        <v>$7445.0</v>
      </c>
    </row>
    <row r="654" spans="1:10" x14ac:dyDescent="0.3">
      <c r="A654">
        <v>2013</v>
      </c>
      <c r="B654" t="s">
        <v>21</v>
      </c>
      <c r="C654" s="3">
        <v>1967</v>
      </c>
      <c r="D654" t="s">
        <v>4</v>
      </c>
      <c r="E654" t="s">
        <v>6</v>
      </c>
      <c r="F654" t="s">
        <v>7</v>
      </c>
      <c r="G654" s="8">
        <f t="shared" si="41"/>
        <v>7</v>
      </c>
      <c r="H654" s="5">
        <f t="shared" si="44"/>
        <v>10</v>
      </c>
      <c r="I654" s="9" t="str">
        <f t="shared" si="42"/>
        <v>SAVINGS</v>
      </c>
      <c r="J654" s="10" t="str">
        <f t="shared" si="43"/>
        <v>$1967.0</v>
      </c>
    </row>
    <row r="655" spans="1:10" x14ac:dyDescent="0.3">
      <c r="A655">
        <v>2013</v>
      </c>
      <c r="B655" t="s">
        <v>21</v>
      </c>
      <c r="C655" s="3">
        <v>6048</v>
      </c>
      <c r="D655" t="s">
        <v>4</v>
      </c>
      <c r="E655" t="s">
        <v>6</v>
      </c>
      <c r="F655" t="s">
        <v>7</v>
      </c>
      <c r="G655" s="8">
        <f t="shared" si="41"/>
        <v>7</v>
      </c>
      <c r="H655" s="5">
        <f t="shared" si="44"/>
        <v>10</v>
      </c>
      <c r="I655" s="9" t="str">
        <f t="shared" si="42"/>
        <v>SAVINGS</v>
      </c>
      <c r="J655" s="10" t="str">
        <f t="shared" si="43"/>
        <v>$6048.0</v>
      </c>
    </row>
    <row r="656" spans="1:10" x14ac:dyDescent="0.3">
      <c r="A656">
        <v>2013</v>
      </c>
      <c r="B656" t="s">
        <v>21</v>
      </c>
      <c r="C656" s="3">
        <v>669</v>
      </c>
      <c r="D656" t="s">
        <v>5</v>
      </c>
      <c r="E656" t="s">
        <v>3</v>
      </c>
      <c r="F656" t="s">
        <v>8</v>
      </c>
      <c r="G656" s="8">
        <f t="shared" si="41"/>
        <v>3</v>
      </c>
      <c r="H656" s="5">
        <f t="shared" si="44"/>
        <v>7</v>
      </c>
      <c r="I656" s="9" t="str">
        <f t="shared" si="42"/>
        <v>IRA</v>
      </c>
      <c r="J656" s="10" t="str">
        <f t="shared" si="43"/>
        <v>$669.0</v>
      </c>
    </row>
    <row r="657" spans="1:10" x14ac:dyDescent="0.3">
      <c r="A657">
        <v>2013</v>
      </c>
      <c r="B657" t="s">
        <v>21</v>
      </c>
      <c r="C657" s="3">
        <v>3971</v>
      </c>
      <c r="D657" t="s">
        <v>4</v>
      </c>
      <c r="E657" t="s">
        <v>6</v>
      </c>
      <c r="F657" t="s">
        <v>7</v>
      </c>
      <c r="G657" s="8">
        <f t="shared" si="41"/>
        <v>7</v>
      </c>
      <c r="H657" s="5">
        <f t="shared" si="44"/>
        <v>10</v>
      </c>
      <c r="I657" s="9" t="str">
        <f t="shared" si="42"/>
        <v>SAVINGS</v>
      </c>
      <c r="J657" s="10" t="str">
        <f t="shared" si="43"/>
        <v>$3971.0</v>
      </c>
    </row>
    <row r="658" spans="1:10" x14ac:dyDescent="0.3">
      <c r="A658">
        <v>2013</v>
      </c>
      <c r="B658" t="s">
        <v>21</v>
      </c>
      <c r="C658" s="3">
        <v>3068</v>
      </c>
      <c r="D658" t="s">
        <v>2</v>
      </c>
      <c r="E658" t="s">
        <v>6</v>
      </c>
      <c r="F658" t="s">
        <v>8</v>
      </c>
      <c r="G658" s="8">
        <f t="shared" si="41"/>
        <v>2</v>
      </c>
      <c r="H658" s="5">
        <f t="shared" si="44"/>
        <v>7</v>
      </c>
      <c r="I658" s="9" t="str">
        <f t="shared" si="42"/>
        <v>CD</v>
      </c>
      <c r="J658" s="10" t="str">
        <f t="shared" si="43"/>
        <v>$3068.0</v>
      </c>
    </row>
    <row r="659" spans="1:10" x14ac:dyDescent="0.3">
      <c r="A659">
        <v>2013</v>
      </c>
      <c r="B659" t="s">
        <v>21</v>
      </c>
      <c r="C659" s="3">
        <v>6790</v>
      </c>
      <c r="D659" t="s">
        <v>1</v>
      </c>
      <c r="E659" t="s">
        <v>6</v>
      </c>
      <c r="F659" t="s">
        <v>7</v>
      </c>
      <c r="G659" s="8">
        <f t="shared" si="41"/>
        <v>8</v>
      </c>
      <c r="H659" s="5">
        <f t="shared" si="44"/>
        <v>10</v>
      </c>
      <c r="I659" s="9" t="str">
        <f t="shared" si="42"/>
        <v>CHECKING</v>
      </c>
      <c r="J659" s="10" t="str">
        <f t="shared" si="43"/>
        <v>$6790.0</v>
      </c>
    </row>
    <row r="660" spans="1:10" x14ac:dyDescent="0.3">
      <c r="A660">
        <v>2013</v>
      </c>
      <c r="B660" t="s">
        <v>21</v>
      </c>
      <c r="C660" s="3">
        <v>4516</v>
      </c>
      <c r="D660" t="s">
        <v>1</v>
      </c>
      <c r="E660" t="s">
        <v>6</v>
      </c>
      <c r="F660" t="s">
        <v>7</v>
      </c>
      <c r="G660" s="8">
        <f t="shared" si="41"/>
        <v>8</v>
      </c>
      <c r="H660" s="5">
        <f t="shared" si="44"/>
        <v>10</v>
      </c>
      <c r="I660" s="9" t="str">
        <f t="shared" si="42"/>
        <v>CHECKING</v>
      </c>
      <c r="J660" s="10" t="str">
        <f t="shared" si="43"/>
        <v>$4516.0</v>
      </c>
    </row>
    <row r="661" spans="1:10" x14ac:dyDescent="0.3">
      <c r="A661">
        <v>2013</v>
      </c>
      <c r="B661" t="s">
        <v>21</v>
      </c>
      <c r="C661" s="3">
        <v>8807</v>
      </c>
      <c r="D661" t="s">
        <v>1</v>
      </c>
      <c r="E661" t="s">
        <v>3</v>
      </c>
      <c r="F661" t="s">
        <v>9</v>
      </c>
      <c r="G661" s="8">
        <f t="shared" si="41"/>
        <v>8</v>
      </c>
      <c r="H661" s="5">
        <f t="shared" si="44"/>
        <v>9</v>
      </c>
      <c r="I661" s="9" t="str">
        <f t="shared" si="42"/>
        <v>CHECKING</v>
      </c>
      <c r="J661" s="10" t="str">
        <f t="shared" si="43"/>
        <v>$8807.0</v>
      </c>
    </row>
    <row r="662" spans="1:10" x14ac:dyDescent="0.3">
      <c r="A662">
        <v>2013</v>
      </c>
      <c r="B662" t="s">
        <v>21</v>
      </c>
      <c r="C662" s="3">
        <v>7093</v>
      </c>
      <c r="D662" t="s">
        <v>2</v>
      </c>
      <c r="E662" t="s">
        <v>6</v>
      </c>
      <c r="F662" t="s">
        <v>9</v>
      </c>
      <c r="G662" s="8">
        <f t="shared" si="41"/>
        <v>2</v>
      </c>
      <c r="H662" s="5">
        <f t="shared" si="44"/>
        <v>9</v>
      </c>
      <c r="I662" s="9" t="str">
        <f t="shared" si="42"/>
        <v>CD</v>
      </c>
      <c r="J662" s="10" t="str">
        <f t="shared" si="43"/>
        <v>$7093.0</v>
      </c>
    </row>
    <row r="663" spans="1:10" x14ac:dyDescent="0.3">
      <c r="A663">
        <v>2013</v>
      </c>
      <c r="B663" t="s">
        <v>21</v>
      </c>
      <c r="C663" s="3">
        <v>3525</v>
      </c>
      <c r="D663" t="s">
        <v>1</v>
      </c>
      <c r="E663" t="s">
        <v>6</v>
      </c>
      <c r="F663" t="s">
        <v>7</v>
      </c>
      <c r="G663" s="8">
        <f t="shared" si="41"/>
        <v>8</v>
      </c>
      <c r="H663" s="5">
        <f t="shared" si="44"/>
        <v>10</v>
      </c>
      <c r="I663" s="9" t="str">
        <f t="shared" si="42"/>
        <v>CHECKING</v>
      </c>
      <c r="J663" s="10" t="str">
        <f t="shared" si="43"/>
        <v>$3525.0</v>
      </c>
    </row>
    <row r="664" spans="1:10" x14ac:dyDescent="0.3">
      <c r="A664">
        <v>2013</v>
      </c>
      <c r="B664" t="s">
        <v>21</v>
      </c>
      <c r="C664" s="3">
        <v>8350</v>
      </c>
      <c r="D664" t="s">
        <v>4</v>
      </c>
      <c r="E664" t="s">
        <v>6</v>
      </c>
      <c r="F664" t="s">
        <v>9</v>
      </c>
      <c r="G664" s="8">
        <f t="shared" si="41"/>
        <v>7</v>
      </c>
      <c r="H664" s="5">
        <f t="shared" si="44"/>
        <v>9</v>
      </c>
      <c r="I664" s="9" t="str">
        <f t="shared" si="42"/>
        <v>SAVINGS</v>
      </c>
      <c r="J664" s="10" t="str">
        <f t="shared" si="43"/>
        <v>$8350.0</v>
      </c>
    </row>
    <row r="665" spans="1:10" x14ac:dyDescent="0.3">
      <c r="A665">
        <v>2013</v>
      </c>
      <c r="B665" t="s">
        <v>21</v>
      </c>
      <c r="C665" s="3">
        <v>3381</v>
      </c>
      <c r="D665" t="s">
        <v>4</v>
      </c>
      <c r="E665" t="s">
        <v>6</v>
      </c>
      <c r="F665" t="s">
        <v>8</v>
      </c>
      <c r="G665" s="8">
        <f t="shared" si="41"/>
        <v>7</v>
      </c>
      <c r="H665" s="5">
        <f t="shared" si="44"/>
        <v>7</v>
      </c>
      <c r="I665" s="9" t="str">
        <f t="shared" si="42"/>
        <v>SAVINGS</v>
      </c>
      <c r="J665" s="10" t="str">
        <f t="shared" si="43"/>
        <v>$3381.0</v>
      </c>
    </row>
    <row r="666" spans="1:10" x14ac:dyDescent="0.3">
      <c r="A666">
        <v>2013</v>
      </c>
      <c r="B666" t="s">
        <v>21</v>
      </c>
      <c r="C666" s="3">
        <v>4113</v>
      </c>
      <c r="D666" t="s">
        <v>1</v>
      </c>
      <c r="E666" t="s">
        <v>6</v>
      </c>
      <c r="F666" t="s">
        <v>7</v>
      </c>
      <c r="G666" s="8">
        <f t="shared" si="41"/>
        <v>8</v>
      </c>
      <c r="H666" s="5">
        <f t="shared" si="44"/>
        <v>10</v>
      </c>
      <c r="I666" s="9" t="str">
        <f t="shared" si="42"/>
        <v>CHECKING</v>
      </c>
      <c r="J666" s="10" t="str">
        <f t="shared" si="43"/>
        <v>$4113.0</v>
      </c>
    </row>
    <row r="667" spans="1:10" x14ac:dyDescent="0.3">
      <c r="A667">
        <v>2013</v>
      </c>
      <c r="B667" t="s">
        <v>21</v>
      </c>
      <c r="C667" s="3">
        <v>6382</v>
      </c>
      <c r="D667" t="s">
        <v>1</v>
      </c>
      <c r="E667" t="s">
        <v>6</v>
      </c>
      <c r="F667" t="s">
        <v>9</v>
      </c>
      <c r="G667" s="8">
        <f t="shared" si="41"/>
        <v>8</v>
      </c>
      <c r="H667" s="5">
        <f t="shared" si="44"/>
        <v>9</v>
      </c>
      <c r="I667" s="9" t="str">
        <f t="shared" si="42"/>
        <v>CHECKING</v>
      </c>
      <c r="J667" s="10" t="str">
        <f t="shared" si="43"/>
        <v>$6382.0</v>
      </c>
    </row>
    <row r="668" spans="1:10" x14ac:dyDescent="0.3">
      <c r="A668">
        <v>2013</v>
      </c>
      <c r="B668" t="s">
        <v>21</v>
      </c>
      <c r="C668" s="3">
        <v>2520</v>
      </c>
      <c r="D668" t="s">
        <v>4</v>
      </c>
      <c r="E668" t="s">
        <v>6</v>
      </c>
      <c r="F668" t="s">
        <v>7</v>
      </c>
      <c r="G668" s="8">
        <f t="shared" si="41"/>
        <v>7</v>
      </c>
      <c r="H668" s="5">
        <f t="shared" si="44"/>
        <v>10</v>
      </c>
      <c r="I668" s="9" t="str">
        <f t="shared" si="42"/>
        <v>SAVINGS</v>
      </c>
      <c r="J668" s="10" t="str">
        <f t="shared" si="43"/>
        <v>$2520.0</v>
      </c>
    </row>
    <row r="669" spans="1:10" x14ac:dyDescent="0.3">
      <c r="A669">
        <v>2013</v>
      </c>
      <c r="B669" t="s">
        <v>21</v>
      </c>
      <c r="C669" s="3">
        <v>1555</v>
      </c>
      <c r="D669" t="s">
        <v>5</v>
      </c>
      <c r="E669" t="s">
        <v>6</v>
      </c>
      <c r="F669" t="s">
        <v>9</v>
      </c>
      <c r="G669" s="8">
        <f t="shared" si="41"/>
        <v>3</v>
      </c>
      <c r="H669" s="5">
        <f t="shared" si="44"/>
        <v>9</v>
      </c>
      <c r="I669" s="9" t="str">
        <f t="shared" si="42"/>
        <v>IRA</v>
      </c>
      <c r="J669" s="10" t="str">
        <f t="shared" si="43"/>
        <v>$1555.0</v>
      </c>
    </row>
    <row r="670" spans="1:10" x14ac:dyDescent="0.3">
      <c r="A670">
        <v>2013</v>
      </c>
      <c r="B670" t="s">
        <v>21</v>
      </c>
      <c r="C670" s="3">
        <v>7376</v>
      </c>
      <c r="D670" t="s">
        <v>2</v>
      </c>
      <c r="E670" t="s">
        <v>6</v>
      </c>
      <c r="F670" t="s">
        <v>7</v>
      </c>
      <c r="G670" s="8">
        <f t="shared" si="41"/>
        <v>2</v>
      </c>
      <c r="H670" s="5">
        <f t="shared" si="44"/>
        <v>10</v>
      </c>
      <c r="I670" s="9" t="str">
        <f t="shared" si="42"/>
        <v>CD</v>
      </c>
      <c r="J670" s="10" t="str">
        <f t="shared" si="43"/>
        <v>$7376.0</v>
      </c>
    </row>
    <row r="671" spans="1:10" x14ac:dyDescent="0.3">
      <c r="A671">
        <v>2013</v>
      </c>
      <c r="B671" t="s">
        <v>21</v>
      </c>
      <c r="C671" s="3">
        <v>2870</v>
      </c>
      <c r="D671" t="s">
        <v>1</v>
      </c>
      <c r="E671" t="s">
        <v>3</v>
      </c>
      <c r="F671" t="s">
        <v>7</v>
      </c>
      <c r="G671" s="8">
        <f t="shared" si="41"/>
        <v>8</v>
      </c>
      <c r="H671" s="5">
        <f t="shared" si="44"/>
        <v>10</v>
      </c>
      <c r="I671" s="9" t="str">
        <f t="shared" si="42"/>
        <v>CHECKING</v>
      </c>
      <c r="J671" s="10" t="str">
        <f t="shared" si="43"/>
        <v>$2870.0</v>
      </c>
    </row>
    <row r="672" spans="1:10" x14ac:dyDescent="0.3">
      <c r="A672">
        <v>2013</v>
      </c>
      <c r="B672" t="s">
        <v>21</v>
      </c>
      <c r="C672" s="3">
        <v>3172</v>
      </c>
      <c r="D672" t="s">
        <v>1</v>
      </c>
      <c r="E672" t="s">
        <v>3</v>
      </c>
      <c r="F672" t="s">
        <v>7</v>
      </c>
      <c r="G672" s="8">
        <f t="shared" si="41"/>
        <v>8</v>
      </c>
      <c r="H672" s="5">
        <f t="shared" si="44"/>
        <v>10</v>
      </c>
      <c r="I672" s="9" t="str">
        <f t="shared" si="42"/>
        <v>CHECKING</v>
      </c>
      <c r="J672" s="10" t="str">
        <f t="shared" si="43"/>
        <v>$3172.0</v>
      </c>
    </row>
    <row r="673" spans="1:10" x14ac:dyDescent="0.3">
      <c r="A673">
        <v>2013</v>
      </c>
      <c r="B673" t="s">
        <v>21</v>
      </c>
      <c r="C673" s="3">
        <v>8617</v>
      </c>
      <c r="D673" t="s">
        <v>1</v>
      </c>
      <c r="E673" t="s">
        <v>6</v>
      </c>
      <c r="F673" t="s">
        <v>9</v>
      </c>
      <c r="G673" s="8">
        <f t="shared" si="41"/>
        <v>8</v>
      </c>
      <c r="H673" s="5">
        <f t="shared" si="44"/>
        <v>9</v>
      </c>
      <c r="I673" s="9" t="str">
        <f t="shared" si="42"/>
        <v>CHECKING</v>
      </c>
      <c r="J673" s="10" t="str">
        <f t="shared" si="43"/>
        <v>$8617.0</v>
      </c>
    </row>
    <row r="674" spans="1:10" x14ac:dyDescent="0.3">
      <c r="A674">
        <v>2013</v>
      </c>
      <c r="B674" t="s">
        <v>21</v>
      </c>
      <c r="C674" s="3">
        <v>5153</v>
      </c>
      <c r="D674" t="s">
        <v>2</v>
      </c>
      <c r="E674" t="s">
        <v>6</v>
      </c>
      <c r="F674" t="s">
        <v>8</v>
      </c>
      <c r="G674" s="8">
        <f t="shared" si="41"/>
        <v>2</v>
      </c>
      <c r="H674" s="5">
        <f t="shared" si="44"/>
        <v>7</v>
      </c>
      <c r="I674" s="9" t="str">
        <f t="shared" si="42"/>
        <v>CD</v>
      </c>
      <c r="J674" s="10" t="str">
        <f t="shared" si="43"/>
        <v>$5153.0</v>
      </c>
    </row>
    <row r="675" spans="1:10" x14ac:dyDescent="0.3">
      <c r="A675">
        <v>2013</v>
      </c>
      <c r="B675" t="s">
        <v>21</v>
      </c>
      <c r="C675" s="3">
        <v>5114</v>
      </c>
      <c r="D675" t="s">
        <v>2</v>
      </c>
      <c r="E675" t="s">
        <v>3</v>
      </c>
      <c r="F675" t="s">
        <v>7</v>
      </c>
      <c r="G675" s="8">
        <f t="shared" si="41"/>
        <v>2</v>
      </c>
      <c r="H675" s="5">
        <f t="shared" si="44"/>
        <v>10</v>
      </c>
      <c r="I675" s="9" t="str">
        <f t="shared" si="42"/>
        <v>CD</v>
      </c>
      <c r="J675" s="10" t="str">
        <f t="shared" si="43"/>
        <v>$5114.0</v>
      </c>
    </row>
    <row r="676" spans="1:10" x14ac:dyDescent="0.3">
      <c r="A676">
        <v>2013</v>
      </c>
      <c r="B676" t="s">
        <v>21</v>
      </c>
      <c r="C676" s="3">
        <v>6939</v>
      </c>
      <c r="D676" t="s">
        <v>1</v>
      </c>
      <c r="E676" t="s">
        <v>6</v>
      </c>
      <c r="F676" t="s">
        <v>8</v>
      </c>
      <c r="G676" s="8">
        <f t="shared" si="41"/>
        <v>8</v>
      </c>
      <c r="H676" s="5">
        <f t="shared" si="44"/>
        <v>7</v>
      </c>
      <c r="I676" s="9" t="str">
        <f t="shared" si="42"/>
        <v>CHECKING</v>
      </c>
      <c r="J676" s="10" t="str">
        <f t="shared" si="43"/>
        <v>$6939.0</v>
      </c>
    </row>
    <row r="677" spans="1:10" x14ac:dyDescent="0.3">
      <c r="A677">
        <v>2013</v>
      </c>
      <c r="B677" t="s">
        <v>21</v>
      </c>
      <c r="C677" s="3">
        <v>4449</v>
      </c>
      <c r="D677" t="s">
        <v>1</v>
      </c>
      <c r="E677" t="s">
        <v>6</v>
      </c>
      <c r="F677" t="s">
        <v>9</v>
      </c>
      <c r="G677" s="8">
        <f t="shared" si="41"/>
        <v>8</v>
      </c>
      <c r="H677" s="5">
        <f t="shared" si="44"/>
        <v>9</v>
      </c>
      <c r="I677" s="9" t="str">
        <f t="shared" si="42"/>
        <v>CHECKING</v>
      </c>
      <c r="J677" s="10" t="str">
        <f t="shared" si="43"/>
        <v>$4449.0</v>
      </c>
    </row>
    <row r="678" spans="1:10" x14ac:dyDescent="0.3">
      <c r="A678">
        <v>2013</v>
      </c>
      <c r="B678" t="s">
        <v>21</v>
      </c>
      <c r="C678" s="3">
        <v>5474</v>
      </c>
      <c r="D678" t="s">
        <v>1</v>
      </c>
      <c r="E678" t="s">
        <v>6</v>
      </c>
      <c r="F678" t="s">
        <v>9</v>
      </c>
      <c r="G678" s="8">
        <f t="shared" si="41"/>
        <v>8</v>
      </c>
      <c r="H678" s="5">
        <f t="shared" si="44"/>
        <v>9</v>
      </c>
      <c r="I678" s="9" t="str">
        <f t="shared" si="42"/>
        <v>CHECKING</v>
      </c>
      <c r="J678" s="10" t="str">
        <f t="shared" si="43"/>
        <v>$5474.0</v>
      </c>
    </row>
    <row r="679" spans="1:10" x14ac:dyDescent="0.3">
      <c r="A679">
        <v>2013</v>
      </c>
      <c r="B679" t="s">
        <v>21</v>
      </c>
      <c r="C679" s="3">
        <v>526</v>
      </c>
      <c r="D679" t="s">
        <v>4</v>
      </c>
      <c r="E679" t="s">
        <v>6</v>
      </c>
      <c r="F679" t="s">
        <v>7</v>
      </c>
      <c r="G679" s="8">
        <f t="shared" si="41"/>
        <v>7</v>
      </c>
      <c r="H679" s="5">
        <f t="shared" si="44"/>
        <v>10</v>
      </c>
      <c r="I679" s="9" t="str">
        <f t="shared" si="42"/>
        <v>SAVINGS</v>
      </c>
      <c r="J679" s="10" t="str">
        <f t="shared" si="43"/>
        <v>$526.0</v>
      </c>
    </row>
    <row r="680" spans="1:10" x14ac:dyDescent="0.3">
      <c r="A680">
        <v>2013</v>
      </c>
      <c r="B680" t="s">
        <v>21</v>
      </c>
      <c r="C680" s="3">
        <v>3258</v>
      </c>
      <c r="D680" t="s">
        <v>2</v>
      </c>
      <c r="E680" t="s">
        <v>6</v>
      </c>
      <c r="F680" t="s">
        <v>9</v>
      </c>
      <c r="G680" s="8">
        <f t="shared" si="41"/>
        <v>2</v>
      </c>
      <c r="H680" s="5">
        <f t="shared" si="44"/>
        <v>9</v>
      </c>
      <c r="I680" s="9" t="str">
        <f t="shared" si="42"/>
        <v>CD</v>
      </c>
      <c r="J680" s="10" t="str">
        <f t="shared" si="43"/>
        <v>$3258.0</v>
      </c>
    </row>
    <row r="681" spans="1:10" x14ac:dyDescent="0.3">
      <c r="A681">
        <v>2013</v>
      </c>
      <c r="B681" t="s">
        <v>21</v>
      </c>
      <c r="C681" s="3">
        <v>4139</v>
      </c>
      <c r="D681" t="s">
        <v>5</v>
      </c>
      <c r="E681" t="s">
        <v>6</v>
      </c>
      <c r="F681" t="s">
        <v>7</v>
      </c>
      <c r="G681" s="8">
        <f t="shared" si="41"/>
        <v>3</v>
      </c>
      <c r="H681" s="5">
        <f t="shared" si="44"/>
        <v>10</v>
      </c>
      <c r="I681" s="9" t="str">
        <f t="shared" si="42"/>
        <v>IRA</v>
      </c>
      <c r="J681" s="10" t="str">
        <f t="shared" si="43"/>
        <v>$4139.0</v>
      </c>
    </row>
    <row r="682" spans="1:10" x14ac:dyDescent="0.3">
      <c r="A682">
        <v>2013</v>
      </c>
      <c r="B682" t="s">
        <v>21</v>
      </c>
      <c r="C682" s="3">
        <v>7817</v>
      </c>
      <c r="D682" t="s">
        <v>1</v>
      </c>
      <c r="E682" t="s">
        <v>6</v>
      </c>
      <c r="F682" t="s">
        <v>8</v>
      </c>
      <c r="G682" s="8">
        <f t="shared" si="41"/>
        <v>8</v>
      </c>
      <c r="H682" s="5">
        <f t="shared" si="44"/>
        <v>7</v>
      </c>
      <c r="I682" s="9" t="str">
        <f t="shared" si="42"/>
        <v>CHECKING</v>
      </c>
      <c r="J682" s="10" t="str">
        <f t="shared" si="43"/>
        <v>$7817.0</v>
      </c>
    </row>
    <row r="683" spans="1:10" x14ac:dyDescent="0.3">
      <c r="A683">
        <v>2013</v>
      </c>
      <c r="B683" t="s">
        <v>21</v>
      </c>
      <c r="C683" s="3">
        <v>4767</v>
      </c>
      <c r="D683" t="s">
        <v>1</v>
      </c>
      <c r="E683" t="s">
        <v>6</v>
      </c>
      <c r="F683" t="s">
        <v>7</v>
      </c>
      <c r="G683" s="8">
        <f t="shared" si="41"/>
        <v>8</v>
      </c>
      <c r="H683" s="5">
        <f t="shared" si="44"/>
        <v>10</v>
      </c>
      <c r="I683" s="9" t="str">
        <f t="shared" si="42"/>
        <v>CHECKING</v>
      </c>
      <c r="J683" s="10" t="str">
        <f t="shared" si="43"/>
        <v>$4767.0</v>
      </c>
    </row>
    <row r="684" spans="1:10" x14ac:dyDescent="0.3">
      <c r="A684">
        <v>2013</v>
      </c>
      <c r="B684" t="s">
        <v>21</v>
      </c>
      <c r="C684" s="3">
        <v>2469</v>
      </c>
      <c r="D684" t="s">
        <v>1</v>
      </c>
      <c r="E684" t="s">
        <v>3</v>
      </c>
      <c r="F684" t="s">
        <v>7</v>
      </c>
      <c r="G684" s="8">
        <f t="shared" si="41"/>
        <v>8</v>
      </c>
      <c r="H684" s="5">
        <f t="shared" si="44"/>
        <v>10</v>
      </c>
      <c r="I684" s="9" t="str">
        <f t="shared" si="42"/>
        <v>CHECKING</v>
      </c>
      <c r="J684" s="10" t="str">
        <f t="shared" si="43"/>
        <v>$2469.0</v>
      </c>
    </row>
    <row r="685" spans="1:10" x14ac:dyDescent="0.3">
      <c r="A685">
        <v>2013</v>
      </c>
      <c r="B685" t="s">
        <v>21</v>
      </c>
      <c r="C685" s="3">
        <v>2498</v>
      </c>
      <c r="D685" t="s">
        <v>2</v>
      </c>
      <c r="E685" t="s">
        <v>3</v>
      </c>
      <c r="F685" t="s">
        <v>8</v>
      </c>
      <c r="G685" s="8">
        <f t="shared" si="41"/>
        <v>2</v>
      </c>
      <c r="H685" s="5">
        <f t="shared" si="44"/>
        <v>7</v>
      </c>
      <c r="I685" s="9" t="str">
        <f t="shared" si="42"/>
        <v>CD</v>
      </c>
      <c r="J685" s="10" t="str">
        <f t="shared" si="43"/>
        <v>$2498.0</v>
      </c>
    </row>
    <row r="686" spans="1:10" x14ac:dyDescent="0.3">
      <c r="A686">
        <v>2013</v>
      </c>
      <c r="B686" t="s">
        <v>21</v>
      </c>
      <c r="C686" s="3">
        <v>3626</v>
      </c>
      <c r="D686" t="s">
        <v>1</v>
      </c>
      <c r="E686" t="s">
        <v>3</v>
      </c>
      <c r="F686" t="s">
        <v>7</v>
      </c>
      <c r="G686" s="8">
        <f t="shared" si="41"/>
        <v>8</v>
      </c>
      <c r="H686" s="5">
        <f t="shared" si="44"/>
        <v>10</v>
      </c>
      <c r="I686" s="9" t="str">
        <f t="shared" si="42"/>
        <v>CHECKING</v>
      </c>
      <c r="J686" s="10" t="str">
        <f t="shared" si="43"/>
        <v>$3626.0</v>
      </c>
    </row>
    <row r="687" spans="1:10" x14ac:dyDescent="0.3">
      <c r="A687">
        <v>2013</v>
      </c>
      <c r="B687" t="s">
        <v>21</v>
      </c>
      <c r="C687" s="3">
        <v>1021</v>
      </c>
      <c r="D687" t="s">
        <v>4</v>
      </c>
      <c r="E687" t="s">
        <v>3</v>
      </c>
      <c r="F687" t="s">
        <v>8</v>
      </c>
      <c r="G687" s="8">
        <f t="shared" si="41"/>
        <v>7</v>
      </c>
      <c r="H687" s="5">
        <f t="shared" si="44"/>
        <v>7</v>
      </c>
      <c r="I687" s="9" t="str">
        <f t="shared" si="42"/>
        <v>SAVINGS</v>
      </c>
      <c r="J687" s="10" t="str">
        <f t="shared" si="43"/>
        <v>$1021.0</v>
      </c>
    </row>
    <row r="688" spans="1:10" x14ac:dyDescent="0.3">
      <c r="A688">
        <v>2013</v>
      </c>
      <c r="B688" t="s">
        <v>21</v>
      </c>
      <c r="C688" s="3">
        <v>5617</v>
      </c>
      <c r="D688" t="s">
        <v>4</v>
      </c>
      <c r="E688" t="s">
        <v>3</v>
      </c>
      <c r="F688" t="s">
        <v>7</v>
      </c>
      <c r="G688" s="8">
        <f t="shared" si="41"/>
        <v>7</v>
      </c>
      <c r="H688" s="5">
        <f t="shared" si="44"/>
        <v>10</v>
      </c>
      <c r="I688" s="9" t="str">
        <f t="shared" si="42"/>
        <v>SAVINGS</v>
      </c>
      <c r="J688" s="10" t="str">
        <f t="shared" si="43"/>
        <v>$5617.0</v>
      </c>
    </row>
    <row r="689" spans="1:10" x14ac:dyDescent="0.3">
      <c r="A689">
        <v>2013</v>
      </c>
      <c r="B689" t="s">
        <v>21</v>
      </c>
      <c r="C689" s="3">
        <v>4000</v>
      </c>
      <c r="D689" t="s">
        <v>1</v>
      </c>
      <c r="E689" t="s">
        <v>3</v>
      </c>
      <c r="F689" t="s">
        <v>7</v>
      </c>
      <c r="G689" s="8">
        <f t="shared" si="41"/>
        <v>8</v>
      </c>
      <c r="H689" s="5">
        <f t="shared" si="44"/>
        <v>10</v>
      </c>
      <c r="I689" s="9" t="str">
        <f t="shared" si="42"/>
        <v>CHECKING</v>
      </c>
      <c r="J689" s="10" t="str">
        <f t="shared" si="43"/>
        <v>$4000.0</v>
      </c>
    </row>
    <row r="690" spans="1:10" x14ac:dyDescent="0.3">
      <c r="A690">
        <v>2013</v>
      </c>
      <c r="B690" t="s">
        <v>22</v>
      </c>
      <c r="C690" s="3">
        <v>6559</v>
      </c>
      <c r="D690" t="s">
        <v>1</v>
      </c>
      <c r="E690" t="s">
        <v>3</v>
      </c>
      <c r="F690" t="s">
        <v>9</v>
      </c>
      <c r="G690" s="8">
        <f t="shared" si="41"/>
        <v>8</v>
      </c>
      <c r="H690" s="5">
        <f t="shared" si="44"/>
        <v>9</v>
      </c>
      <c r="I690" s="9" t="str">
        <f t="shared" si="42"/>
        <v>CHECKING</v>
      </c>
      <c r="J690" s="10" t="str">
        <f t="shared" si="43"/>
        <v>$6559.0</v>
      </c>
    </row>
    <row r="691" spans="1:10" x14ac:dyDescent="0.3">
      <c r="A691">
        <v>2013</v>
      </c>
      <c r="B691" t="s">
        <v>22</v>
      </c>
      <c r="C691" s="3">
        <v>1045</v>
      </c>
      <c r="D691" t="s">
        <v>4</v>
      </c>
      <c r="E691" t="s">
        <v>3</v>
      </c>
      <c r="F691" t="s">
        <v>9</v>
      </c>
      <c r="G691" s="8">
        <f t="shared" si="41"/>
        <v>7</v>
      </c>
      <c r="H691" s="5">
        <f t="shared" si="44"/>
        <v>9</v>
      </c>
      <c r="I691" s="9" t="str">
        <f t="shared" si="42"/>
        <v>SAVINGS</v>
      </c>
      <c r="J691" s="10" t="str">
        <f t="shared" si="43"/>
        <v>$1045.0</v>
      </c>
    </row>
    <row r="692" spans="1:10" x14ac:dyDescent="0.3">
      <c r="A692">
        <v>2013</v>
      </c>
      <c r="B692" t="s">
        <v>22</v>
      </c>
      <c r="C692" s="3">
        <v>6222</v>
      </c>
      <c r="D692" t="s">
        <v>5</v>
      </c>
      <c r="E692" t="s">
        <v>3</v>
      </c>
      <c r="F692" t="s">
        <v>7</v>
      </c>
      <c r="G692" s="8">
        <f t="shared" si="41"/>
        <v>3</v>
      </c>
      <c r="H692" s="5">
        <f t="shared" si="44"/>
        <v>10</v>
      </c>
      <c r="I692" s="9" t="str">
        <f t="shared" si="42"/>
        <v>IRA</v>
      </c>
      <c r="J692" s="10" t="str">
        <f t="shared" si="43"/>
        <v>$6222.0</v>
      </c>
    </row>
    <row r="693" spans="1:10" x14ac:dyDescent="0.3">
      <c r="A693">
        <v>2013</v>
      </c>
      <c r="B693" t="s">
        <v>22</v>
      </c>
      <c r="C693" s="3">
        <v>3544</v>
      </c>
      <c r="D693" t="s">
        <v>2</v>
      </c>
      <c r="E693" t="s">
        <v>3</v>
      </c>
      <c r="F693" t="s">
        <v>8</v>
      </c>
      <c r="G693" s="8">
        <f t="shared" si="41"/>
        <v>2</v>
      </c>
      <c r="H693" s="5">
        <f t="shared" si="44"/>
        <v>7</v>
      </c>
      <c r="I693" s="9" t="str">
        <f t="shared" si="42"/>
        <v>CD</v>
      </c>
      <c r="J693" s="10" t="str">
        <f t="shared" si="43"/>
        <v>$3544.0</v>
      </c>
    </row>
    <row r="694" spans="1:10" x14ac:dyDescent="0.3">
      <c r="A694">
        <v>2013</v>
      </c>
      <c r="B694" t="s">
        <v>22</v>
      </c>
      <c r="C694" s="3">
        <v>3645</v>
      </c>
      <c r="D694" t="s">
        <v>1</v>
      </c>
      <c r="E694" t="s">
        <v>3</v>
      </c>
      <c r="F694" t="s">
        <v>7</v>
      </c>
      <c r="G694" s="8">
        <f t="shared" si="41"/>
        <v>8</v>
      </c>
      <c r="H694" s="5">
        <f t="shared" si="44"/>
        <v>10</v>
      </c>
      <c r="I694" s="9" t="str">
        <f t="shared" si="42"/>
        <v>CHECKING</v>
      </c>
      <c r="J694" s="10" t="str">
        <f t="shared" si="43"/>
        <v>$3645.0</v>
      </c>
    </row>
    <row r="695" spans="1:10" x14ac:dyDescent="0.3">
      <c r="A695">
        <v>2013</v>
      </c>
      <c r="B695" t="s">
        <v>22</v>
      </c>
      <c r="C695" s="3">
        <v>5786</v>
      </c>
      <c r="D695" t="s">
        <v>4</v>
      </c>
      <c r="E695" t="s">
        <v>3</v>
      </c>
      <c r="F695" t="s">
        <v>7</v>
      </c>
      <c r="G695" s="8">
        <f t="shared" si="41"/>
        <v>7</v>
      </c>
      <c r="H695" s="5">
        <f t="shared" si="44"/>
        <v>10</v>
      </c>
      <c r="I695" s="9" t="str">
        <f t="shared" si="42"/>
        <v>SAVINGS</v>
      </c>
      <c r="J695" s="10" t="str">
        <f t="shared" si="43"/>
        <v>$5786.0</v>
      </c>
    </row>
    <row r="696" spans="1:10" x14ac:dyDescent="0.3">
      <c r="A696">
        <v>2013</v>
      </c>
      <c r="B696" t="s">
        <v>22</v>
      </c>
      <c r="C696" s="3">
        <v>1142</v>
      </c>
      <c r="D696" t="s">
        <v>2</v>
      </c>
      <c r="E696" t="s">
        <v>3</v>
      </c>
      <c r="F696" t="s">
        <v>8</v>
      </c>
      <c r="G696" s="8">
        <f t="shared" si="41"/>
        <v>2</v>
      </c>
      <c r="H696" s="5">
        <f t="shared" si="44"/>
        <v>7</v>
      </c>
      <c r="I696" s="9" t="str">
        <f t="shared" si="42"/>
        <v>CD</v>
      </c>
      <c r="J696" s="10" t="str">
        <f t="shared" si="43"/>
        <v>$1142.0</v>
      </c>
    </row>
    <row r="697" spans="1:10" x14ac:dyDescent="0.3">
      <c r="A697">
        <v>2013</v>
      </c>
      <c r="B697" t="s">
        <v>22</v>
      </c>
      <c r="C697" s="3">
        <v>4163</v>
      </c>
      <c r="D697" t="s">
        <v>2</v>
      </c>
      <c r="E697" t="s">
        <v>3</v>
      </c>
      <c r="F697" t="s">
        <v>7</v>
      </c>
      <c r="G697" s="8">
        <f t="shared" si="41"/>
        <v>2</v>
      </c>
      <c r="H697" s="5">
        <f t="shared" si="44"/>
        <v>10</v>
      </c>
      <c r="I697" s="9" t="str">
        <f t="shared" si="42"/>
        <v>CD</v>
      </c>
      <c r="J697" s="10" t="str">
        <f t="shared" si="43"/>
        <v>$4163.0</v>
      </c>
    </row>
    <row r="698" spans="1:10" x14ac:dyDescent="0.3">
      <c r="A698">
        <v>2013</v>
      </c>
      <c r="B698" t="s">
        <v>22</v>
      </c>
      <c r="C698" s="3">
        <v>5098</v>
      </c>
      <c r="D698" t="s">
        <v>1</v>
      </c>
      <c r="E698" t="s">
        <v>3</v>
      </c>
      <c r="F698" t="s">
        <v>8</v>
      </c>
      <c r="G698" s="8">
        <f t="shared" si="41"/>
        <v>8</v>
      </c>
      <c r="H698" s="5">
        <f t="shared" si="44"/>
        <v>7</v>
      </c>
      <c r="I698" s="9" t="str">
        <f t="shared" si="42"/>
        <v>CHECKING</v>
      </c>
      <c r="J698" s="10" t="str">
        <f t="shared" si="43"/>
        <v>$5098.0</v>
      </c>
    </row>
    <row r="699" spans="1:10" x14ac:dyDescent="0.3">
      <c r="A699">
        <v>2013</v>
      </c>
      <c r="B699" t="s">
        <v>22</v>
      </c>
      <c r="C699" s="3">
        <v>8550</v>
      </c>
      <c r="D699" t="s">
        <v>1</v>
      </c>
      <c r="E699" t="s">
        <v>3</v>
      </c>
      <c r="F699" t="s">
        <v>7</v>
      </c>
      <c r="G699" s="8">
        <f t="shared" si="41"/>
        <v>8</v>
      </c>
      <c r="H699" s="5">
        <f t="shared" si="44"/>
        <v>10</v>
      </c>
      <c r="I699" s="9" t="str">
        <f t="shared" si="42"/>
        <v>CHECKING</v>
      </c>
      <c r="J699" s="10" t="str">
        <f t="shared" si="43"/>
        <v>$8550.0</v>
      </c>
    </row>
    <row r="700" spans="1:10" x14ac:dyDescent="0.3">
      <c r="A700">
        <v>2013</v>
      </c>
      <c r="B700" t="s">
        <v>22</v>
      </c>
      <c r="C700" s="3">
        <v>1099</v>
      </c>
      <c r="D700" t="s">
        <v>1</v>
      </c>
      <c r="E700" t="s">
        <v>3</v>
      </c>
      <c r="F700" t="s">
        <v>7</v>
      </c>
      <c r="G700" s="8">
        <f t="shared" si="41"/>
        <v>8</v>
      </c>
      <c r="H700" s="5">
        <f t="shared" si="44"/>
        <v>10</v>
      </c>
      <c r="I700" s="9" t="str">
        <f t="shared" si="42"/>
        <v>CHECKING</v>
      </c>
      <c r="J700" s="10" t="str">
        <f t="shared" si="43"/>
        <v>$1099.0</v>
      </c>
    </row>
    <row r="701" spans="1:10" x14ac:dyDescent="0.3">
      <c r="A701">
        <v>2013</v>
      </c>
      <c r="B701" t="s">
        <v>22</v>
      </c>
      <c r="C701" s="3">
        <v>4713</v>
      </c>
      <c r="D701" t="s">
        <v>1</v>
      </c>
      <c r="E701" t="s">
        <v>3</v>
      </c>
      <c r="G701" s="8">
        <f t="shared" si="41"/>
        <v>8</v>
      </c>
      <c r="H701" s="5">
        <f t="shared" si="44"/>
        <v>0</v>
      </c>
      <c r="I701" s="9" t="str">
        <f t="shared" si="42"/>
        <v>CHECKING</v>
      </c>
      <c r="J701" s="10" t="str">
        <f t="shared" si="43"/>
        <v>$4713.0</v>
      </c>
    </row>
    <row r="702" spans="1:10" x14ac:dyDescent="0.3">
      <c r="A702">
        <v>2014</v>
      </c>
      <c r="B702" t="s">
        <v>11</v>
      </c>
      <c r="C702" s="3">
        <v>4082</v>
      </c>
      <c r="D702" t="s">
        <v>4</v>
      </c>
      <c r="E702" t="s">
        <v>6</v>
      </c>
      <c r="F702" t="s">
        <v>8</v>
      </c>
      <c r="G702" s="8">
        <f t="shared" si="41"/>
        <v>7</v>
      </c>
      <c r="H702" s="5">
        <f t="shared" si="44"/>
        <v>7</v>
      </c>
      <c r="I702" s="9" t="str">
        <f t="shared" si="42"/>
        <v>SAVINGS</v>
      </c>
      <c r="J702" s="10" t="str">
        <f t="shared" si="43"/>
        <v>$4082.0</v>
      </c>
    </row>
    <row r="703" spans="1:10" x14ac:dyDescent="0.3">
      <c r="A703">
        <v>2014</v>
      </c>
      <c r="B703" t="s">
        <v>11</v>
      </c>
      <c r="C703" s="3">
        <v>7390</v>
      </c>
      <c r="D703" t="s">
        <v>1</v>
      </c>
      <c r="E703" t="s">
        <v>6</v>
      </c>
      <c r="F703" t="s">
        <v>9</v>
      </c>
      <c r="G703" s="8">
        <f t="shared" si="41"/>
        <v>8</v>
      </c>
      <c r="H703" s="5">
        <f t="shared" si="44"/>
        <v>9</v>
      </c>
      <c r="I703" s="9" t="str">
        <f t="shared" si="42"/>
        <v>CHECKING</v>
      </c>
      <c r="J703" s="10" t="str">
        <f t="shared" si="43"/>
        <v>$7390.0</v>
      </c>
    </row>
    <row r="704" spans="1:10" x14ac:dyDescent="0.3">
      <c r="A704">
        <v>2014</v>
      </c>
      <c r="B704" t="s">
        <v>11</v>
      </c>
      <c r="C704" s="3">
        <v>4033</v>
      </c>
      <c r="D704" t="s">
        <v>5</v>
      </c>
      <c r="E704" t="s">
        <v>6</v>
      </c>
      <c r="F704" t="s">
        <v>8</v>
      </c>
      <c r="G704" s="8">
        <f t="shared" si="41"/>
        <v>3</v>
      </c>
      <c r="H704" s="5">
        <f t="shared" si="44"/>
        <v>7</v>
      </c>
      <c r="I704" s="9" t="str">
        <f t="shared" si="42"/>
        <v>IRA</v>
      </c>
      <c r="J704" s="10" t="str">
        <f t="shared" si="43"/>
        <v>$4033.0</v>
      </c>
    </row>
    <row r="705" spans="1:10" x14ac:dyDescent="0.3">
      <c r="A705">
        <v>2014</v>
      </c>
      <c r="B705" t="s">
        <v>11</v>
      </c>
      <c r="C705" s="3">
        <v>4985</v>
      </c>
      <c r="D705" t="s">
        <v>2</v>
      </c>
      <c r="E705" t="s">
        <v>6</v>
      </c>
      <c r="F705" t="s">
        <v>7</v>
      </c>
      <c r="G705" s="8">
        <f t="shared" si="41"/>
        <v>2</v>
      </c>
      <c r="H705" s="5">
        <f t="shared" si="44"/>
        <v>10</v>
      </c>
      <c r="I705" s="9" t="str">
        <f t="shared" si="42"/>
        <v>CD</v>
      </c>
      <c r="J705" s="10" t="str">
        <f t="shared" si="43"/>
        <v>$4985.0</v>
      </c>
    </row>
    <row r="706" spans="1:10" x14ac:dyDescent="0.3">
      <c r="A706">
        <v>2014</v>
      </c>
      <c r="B706" t="s">
        <v>11</v>
      </c>
      <c r="C706" s="3">
        <v>1999</v>
      </c>
      <c r="D706" t="s">
        <v>1</v>
      </c>
      <c r="E706" t="s">
        <v>6</v>
      </c>
      <c r="F706" t="s">
        <v>7</v>
      </c>
      <c r="G706" s="8">
        <f t="shared" si="41"/>
        <v>8</v>
      </c>
      <c r="H706" s="5">
        <f t="shared" si="44"/>
        <v>10</v>
      </c>
      <c r="I706" s="9" t="str">
        <f t="shared" si="42"/>
        <v>CHECKING</v>
      </c>
      <c r="J706" s="10" t="str">
        <f t="shared" si="43"/>
        <v>$1999.0</v>
      </c>
    </row>
    <row r="707" spans="1:10" x14ac:dyDescent="0.3">
      <c r="A707">
        <v>2014</v>
      </c>
      <c r="B707" t="s">
        <v>11</v>
      </c>
      <c r="C707" s="3">
        <v>923</v>
      </c>
      <c r="D707" t="s">
        <v>4</v>
      </c>
      <c r="E707" t="s">
        <v>6</v>
      </c>
      <c r="F707" t="s">
        <v>8</v>
      </c>
      <c r="G707" s="8">
        <f t="shared" ref="G707:G770" si="45">LEN(D707)</f>
        <v>7</v>
      </c>
      <c r="H707" s="5">
        <f t="shared" si="44"/>
        <v>7</v>
      </c>
      <c r="I707" s="9" t="str">
        <f t="shared" ref="I707:I770" si="46">UPPER(D707)</f>
        <v>SAVINGS</v>
      </c>
      <c r="J707" s="10" t="str">
        <f t="shared" ref="J707:J770" si="47">TEXT(C707,"$.0")</f>
        <v>$923.0</v>
      </c>
    </row>
    <row r="708" spans="1:10" x14ac:dyDescent="0.3">
      <c r="A708">
        <v>2014</v>
      </c>
      <c r="B708" t="s">
        <v>11</v>
      </c>
      <c r="C708" s="3">
        <v>6400</v>
      </c>
      <c r="D708" t="s">
        <v>2</v>
      </c>
      <c r="E708" t="s">
        <v>6</v>
      </c>
      <c r="F708" t="s">
        <v>7</v>
      </c>
      <c r="G708" s="8">
        <f t="shared" si="45"/>
        <v>2</v>
      </c>
      <c r="H708" s="5">
        <f t="shared" si="44"/>
        <v>10</v>
      </c>
      <c r="I708" s="9" t="str">
        <f t="shared" si="46"/>
        <v>CD</v>
      </c>
      <c r="J708" s="10" t="str">
        <f t="shared" si="47"/>
        <v>$6400.0</v>
      </c>
    </row>
    <row r="709" spans="1:10" x14ac:dyDescent="0.3">
      <c r="A709">
        <v>2014</v>
      </c>
      <c r="B709" t="s">
        <v>11</v>
      </c>
      <c r="C709" s="3">
        <v>7694</v>
      </c>
      <c r="D709" t="s">
        <v>2</v>
      </c>
      <c r="E709" t="s">
        <v>6</v>
      </c>
      <c r="F709" t="s">
        <v>7</v>
      </c>
      <c r="G709" s="8">
        <f t="shared" si="45"/>
        <v>2</v>
      </c>
      <c r="H709" s="5">
        <f t="shared" si="44"/>
        <v>10</v>
      </c>
      <c r="I709" s="9" t="str">
        <f t="shared" si="46"/>
        <v>CD</v>
      </c>
      <c r="J709" s="10" t="str">
        <f t="shared" si="47"/>
        <v>$7694.0</v>
      </c>
    </row>
    <row r="710" spans="1:10" x14ac:dyDescent="0.3">
      <c r="A710">
        <v>2014</v>
      </c>
      <c r="B710" t="s">
        <v>11</v>
      </c>
      <c r="C710" s="3">
        <v>1723</v>
      </c>
      <c r="D710" t="s">
        <v>5</v>
      </c>
      <c r="E710" t="s">
        <v>6</v>
      </c>
      <c r="F710" t="s">
        <v>9</v>
      </c>
      <c r="G710" s="8">
        <f t="shared" si="45"/>
        <v>3</v>
      </c>
      <c r="H710" s="5">
        <f t="shared" si="44"/>
        <v>9</v>
      </c>
      <c r="I710" s="9" t="str">
        <f t="shared" si="46"/>
        <v>IRA</v>
      </c>
      <c r="J710" s="10" t="str">
        <f t="shared" si="47"/>
        <v>$1723.0</v>
      </c>
    </row>
    <row r="711" spans="1:10" x14ac:dyDescent="0.3">
      <c r="A711">
        <v>2014</v>
      </c>
      <c r="B711" t="s">
        <v>11</v>
      </c>
      <c r="C711" s="3">
        <v>5854</v>
      </c>
      <c r="D711" t="s">
        <v>2</v>
      </c>
      <c r="E711" t="s">
        <v>6</v>
      </c>
      <c r="F711" t="s">
        <v>8</v>
      </c>
      <c r="G711" s="8">
        <f t="shared" si="45"/>
        <v>2</v>
      </c>
      <c r="H711" s="5">
        <f t="shared" ref="H711:H774" si="48">LEN(F711)</f>
        <v>7</v>
      </c>
      <c r="I711" s="9" t="str">
        <f t="shared" si="46"/>
        <v>CD</v>
      </c>
      <c r="J711" s="10" t="str">
        <f t="shared" si="47"/>
        <v>$5854.0</v>
      </c>
    </row>
    <row r="712" spans="1:10" x14ac:dyDescent="0.3">
      <c r="A712">
        <v>2014</v>
      </c>
      <c r="B712" t="s">
        <v>11</v>
      </c>
      <c r="C712" s="3">
        <v>1265</v>
      </c>
      <c r="D712" t="s">
        <v>1</v>
      </c>
      <c r="E712" t="s">
        <v>6</v>
      </c>
      <c r="F712" t="s">
        <v>7</v>
      </c>
      <c r="G712" s="8">
        <f t="shared" si="45"/>
        <v>8</v>
      </c>
      <c r="H712" s="5">
        <f t="shared" si="48"/>
        <v>10</v>
      </c>
      <c r="I712" s="9" t="str">
        <f t="shared" si="46"/>
        <v>CHECKING</v>
      </c>
      <c r="J712" s="10" t="str">
        <f t="shared" si="47"/>
        <v>$1265.0</v>
      </c>
    </row>
    <row r="713" spans="1:10" x14ac:dyDescent="0.3">
      <c r="A713">
        <v>2014</v>
      </c>
      <c r="B713" t="s">
        <v>11</v>
      </c>
      <c r="C713" s="3">
        <v>6911</v>
      </c>
      <c r="D713" t="s">
        <v>2</v>
      </c>
      <c r="E713" t="s">
        <v>6</v>
      </c>
      <c r="F713" t="s">
        <v>9</v>
      </c>
      <c r="G713" s="8">
        <f t="shared" si="45"/>
        <v>2</v>
      </c>
      <c r="H713" s="5">
        <f t="shared" si="48"/>
        <v>9</v>
      </c>
      <c r="I713" s="9" t="str">
        <f t="shared" si="46"/>
        <v>CD</v>
      </c>
      <c r="J713" s="10" t="str">
        <f t="shared" si="47"/>
        <v>$6911.0</v>
      </c>
    </row>
    <row r="714" spans="1:10" x14ac:dyDescent="0.3">
      <c r="A714">
        <v>2014</v>
      </c>
      <c r="B714" t="s">
        <v>11</v>
      </c>
      <c r="C714" s="3">
        <v>5232</v>
      </c>
      <c r="D714" t="s">
        <v>2</v>
      </c>
      <c r="E714" t="s">
        <v>6</v>
      </c>
      <c r="F714" t="s">
        <v>7</v>
      </c>
      <c r="G714" s="8">
        <f t="shared" si="45"/>
        <v>2</v>
      </c>
      <c r="H714" s="5">
        <f t="shared" si="48"/>
        <v>10</v>
      </c>
      <c r="I714" s="9" t="str">
        <f t="shared" si="46"/>
        <v>CD</v>
      </c>
      <c r="J714" s="10" t="str">
        <f t="shared" si="47"/>
        <v>$5232.0</v>
      </c>
    </row>
    <row r="715" spans="1:10" x14ac:dyDescent="0.3">
      <c r="A715">
        <v>2014</v>
      </c>
      <c r="B715" t="s">
        <v>11</v>
      </c>
      <c r="C715" s="3">
        <v>5846</v>
      </c>
      <c r="D715" t="s">
        <v>4</v>
      </c>
      <c r="E715" t="s">
        <v>6</v>
      </c>
      <c r="F715" t="s">
        <v>9</v>
      </c>
      <c r="G715" s="8">
        <f t="shared" si="45"/>
        <v>7</v>
      </c>
      <c r="H715" s="5">
        <f t="shared" si="48"/>
        <v>9</v>
      </c>
      <c r="I715" s="9" t="str">
        <f t="shared" si="46"/>
        <v>SAVINGS</v>
      </c>
      <c r="J715" s="10" t="str">
        <f t="shared" si="47"/>
        <v>$5846.0</v>
      </c>
    </row>
    <row r="716" spans="1:10" x14ac:dyDescent="0.3">
      <c r="A716">
        <v>2014</v>
      </c>
      <c r="B716" t="s">
        <v>11</v>
      </c>
      <c r="C716" s="3">
        <v>6553</v>
      </c>
      <c r="D716" t="s">
        <v>1</v>
      </c>
      <c r="E716" t="s">
        <v>6</v>
      </c>
      <c r="F716" t="s">
        <v>7</v>
      </c>
      <c r="G716" s="8">
        <f t="shared" si="45"/>
        <v>8</v>
      </c>
      <c r="H716" s="5">
        <f t="shared" si="48"/>
        <v>10</v>
      </c>
      <c r="I716" s="9" t="str">
        <f t="shared" si="46"/>
        <v>CHECKING</v>
      </c>
      <c r="J716" s="10" t="str">
        <f t="shared" si="47"/>
        <v>$6553.0</v>
      </c>
    </row>
    <row r="717" spans="1:10" x14ac:dyDescent="0.3">
      <c r="A717">
        <v>2014</v>
      </c>
      <c r="B717" t="s">
        <v>11</v>
      </c>
      <c r="C717" s="3">
        <v>3553</v>
      </c>
      <c r="D717" t="s">
        <v>2</v>
      </c>
      <c r="E717" t="s">
        <v>6</v>
      </c>
      <c r="F717" t="s">
        <v>7</v>
      </c>
      <c r="G717" s="8">
        <f t="shared" si="45"/>
        <v>2</v>
      </c>
      <c r="H717" s="5">
        <f t="shared" si="48"/>
        <v>10</v>
      </c>
      <c r="I717" s="9" t="str">
        <f t="shared" si="46"/>
        <v>CD</v>
      </c>
      <c r="J717" s="10" t="str">
        <f t="shared" si="47"/>
        <v>$3553.0</v>
      </c>
    </row>
    <row r="718" spans="1:10" x14ac:dyDescent="0.3">
      <c r="A718">
        <v>2014</v>
      </c>
      <c r="B718" t="s">
        <v>11</v>
      </c>
      <c r="C718" s="3">
        <v>1158</v>
      </c>
      <c r="D718" t="s">
        <v>1</v>
      </c>
      <c r="E718" t="s">
        <v>3</v>
      </c>
      <c r="F718" t="s">
        <v>8</v>
      </c>
      <c r="G718" s="8">
        <f t="shared" si="45"/>
        <v>8</v>
      </c>
      <c r="H718" s="5">
        <f t="shared" si="48"/>
        <v>7</v>
      </c>
      <c r="I718" s="9" t="str">
        <f t="shared" si="46"/>
        <v>CHECKING</v>
      </c>
      <c r="J718" s="10" t="str">
        <f t="shared" si="47"/>
        <v>$1158.0</v>
      </c>
    </row>
    <row r="719" spans="1:10" x14ac:dyDescent="0.3">
      <c r="A719">
        <v>2014</v>
      </c>
      <c r="B719" t="s">
        <v>11</v>
      </c>
      <c r="C719" s="3">
        <v>2825</v>
      </c>
      <c r="D719" t="s">
        <v>1</v>
      </c>
      <c r="E719" t="s">
        <v>6</v>
      </c>
      <c r="F719" t="s">
        <v>7</v>
      </c>
      <c r="G719" s="8">
        <f t="shared" si="45"/>
        <v>8</v>
      </c>
      <c r="H719" s="5">
        <f t="shared" si="48"/>
        <v>10</v>
      </c>
      <c r="I719" s="9" t="str">
        <f t="shared" si="46"/>
        <v>CHECKING</v>
      </c>
      <c r="J719" s="10" t="str">
        <f t="shared" si="47"/>
        <v>$2825.0</v>
      </c>
    </row>
    <row r="720" spans="1:10" x14ac:dyDescent="0.3">
      <c r="A720">
        <v>2014</v>
      </c>
      <c r="B720" t="s">
        <v>11</v>
      </c>
      <c r="C720" s="3">
        <v>7042</v>
      </c>
      <c r="D720" t="s">
        <v>5</v>
      </c>
      <c r="E720" t="s">
        <v>6</v>
      </c>
      <c r="F720" t="s">
        <v>7</v>
      </c>
      <c r="G720" s="8">
        <f t="shared" si="45"/>
        <v>3</v>
      </c>
      <c r="H720" s="5">
        <f t="shared" si="48"/>
        <v>10</v>
      </c>
      <c r="I720" s="9" t="str">
        <f t="shared" si="46"/>
        <v>IRA</v>
      </c>
      <c r="J720" s="10" t="str">
        <f t="shared" si="47"/>
        <v>$7042.0</v>
      </c>
    </row>
    <row r="721" spans="1:10" x14ac:dyDescent="0.3">
      <c r="A721">
        <v>2014</v>
      </c>
      <c r="B721" t="s">
        <v>12</v>
      </c>
      <c r="C721" s="3">
        <v>2384</v>
      </c>
      <c r="D721" t="s">
        <v>1</v>
      </c>
      <c r="E721" t="s">
        <v>3</v>
      </c>
      <c r="F721" t="s">
        <v>7</v>
      </c>
      <c r="G721" s="8">
        <f t="shared" si="45"/>
        <v>8</v>
      </c>
      <c r="H721" s="5">
        <f t="shared" si="48"/>
        <v>10</v>
      </c>
      <c r="I721" s="9" t="str">
        <f t="shared" si="46"/>
        <v>CHECKING</v>
      </c>
      <c r="J721" s="10" t="str">
        <f t="shared" si="47"/>
        <v>$2384.0</v>
      </c>
    </row>
    <row r="722" spans="1:10" x14ac:dyDescent="0.3">
      <c r="A722">
        <v>2014</v>
      </c>
      <c r="B722" t="s">
        <v>12</v>
      </c>
      <c r="C722" s="3">
        <v>1668</v>
      </c>
      <c r="D722" t="s">
        <v>2</v>
      </c>
      <c r="E722" t="s">
        <v>6</v>
      </c>
      <c r="F722" t="s">
        <v>9</v>
      </c>
      <c r="G722" s="8">
        <f t="shared" si="45"/>
        <v>2</v>
      </c>
      <c r="H722" s="5">
        <f t="shared" si="48"/>
        <v>9</v>
      </c>
      <c r="I722" s="9" t="str">
        <f t="shared" si="46"/>
        <v>CD</v>
      </c>
      <c r="J722" s="10" t="str">
        <f t="shared" si="47"/>
        <v>$1668.0</v>
      </c>
    </row>
    <row r="723" spans="1:10" x14ac:dyDescent="0.3">
      <c r="A723">
        <v>2014</v>
      </c>
      <c r="B723" t="s">
        <v>12</v>
      </c>
      <c r="C723" s="3">
        <v>2516</v>
      </c>
      <c r="D723" t="s">
        <v>1</v>
      </c>
      <c r="E723" t="s">
        <v>6</v>
      </c>
      <c r="F723" t="s">
        <v>8</v>
      </c>
      <c r="G723" s="8">
        <f t="shared" si="45"/>
        <v>8</v>
      </c>
      <c r="H723" s="5">
        <f t="shared" si="48"/>
        <v>7</v>
      </c>
      <c r="I723" s="9" t="str">
        <f t="shared" si="46"/>
        <v>CHECKING</v>
      </c>
      <c r="J723" s="10" t="str">
        <f t="shared" si="47"/>
        <v>$2516.0</v>
      </c>
    </row>
    <row r="724" spans="1:10" x14ac:dyDescent="0.3">
      <c r="A724">
        <v>2014</v>
      </c>
      <c r="B724" t="s">
        <v>12</v>
      </c>
      <c r="C724" s="3">
        <v>3604</v>
      </c>
      <c r="D724" t="s">
        <v>1</v>
      </c>
      <c r="E724" t="s">
        <v>3</v>
      </c>
      <c r="F724" t="s">
        <v>9</v>
      </c>
      <c r="G724" s="8">
        <f t="shared" si="45"/>
        <v>8</v>
      </c>
      <c r="H724" s="5">
        <f t="shared" si="48"/>
        <v>9</v>
      </c>
      <c r="I724" s="9" t="str">
        <f t="shared" si="46"/>
        <v>CHECKING</v>
      </c>
      <c r="J724" s="10" t="str">
        <f t="shared" si="47"/>
        <v>$3604.0</v>
      </c>
    </row>
    <row r="725" spans="1:10" x14ac:dyDescent="0.3">
      <c r="A725">
        <v>2014</v>
      </c>
      <c r="B725" t="s">
        <v>12</v>
      </c>
      <c r="C725" s="3">
        <v>2129</v>
      </c>
      <c r="D725" t="s">
        <v>1</v>
      </c>
      <c r="E725" t="s">
        <v>3</v>
      </c>
      <c r="F725" t="s">
        <v>9</v>
      </c>
      <c r="G725" s="8">
        <f t="shared" si="45"/>
        <v>8</v>
      </c>
      <c r="H725" s="5">
        <f t="shared" si="48"/>
        <v>9</v>
      </c>
      <c r="I725" s="9" t="str">
        <f t="shared" si="46"/>
        <v>CHECKING</v>
      </c>
      <c r="J725" s="10" t="str">
        <f t="shared" si="47"/>
        <v>$2129.0</v>
      </c>
    </row>
    <row r="726" spans="1:10" x14ac:dyDescent="0.3">
      <c r="A726">
        <v>2014</v>
      </c>
      <c r="B726" t="s">
        <v>12</v>
      </c>
      <c r="C726" s="3">
        <v>5474</v>
      </c>
      <c r="D726" t="s">
        <v>1</v>
      </c>
      <c r="E726" t="s">
        <v>3</v>
      </c>
      <c r="F726" t="s">
        <v>8</v>
      </c>
      <c r="G726" s="8">
        <f t="shared" si="45"/>
        <v>8</v>
      </c>
      <c r="H726" s="5">
        <f t="shared" si="48"/>
        <v>7</v>
      </c>
      <c r="I726" s="9" t="str">
        <f t="shared" si="46"/>
        <v>CHECKING</v>
      </c>
      <c r="J726" s="10" t="str">
        <f t="shared" si="47"/>
        <v>$5474.0</v>
      </c>
    </row>
    <row r="727" spans="1:10" x14ac:dyDescent="0.3">
      <c r="A727">
        <v>2014</v>
      </c>
      <c r="B727" t="s">
        <v>12</v>
      </c>
      <c r="C727" s="3">
        <v>790</v>
      </c>
      <c r="D727" t="s">
        <v>1</v>
      </c>
      <c r="E727" t="s">
        <v>3</v>
      </c>
      <c r="F727" t="s">
        <v>8</v>
      </c>
      <c r="G727" s="8">
        <f t="shared" si="45"/>
        <v>8</v>
      </c>
      <c r="H727" s="5">
        <f t="shared" si="48"/>
        <v>7</v>
      </c>
      <c r="I727" s="9" t="str">
        <f t="shared" si="46"/>
        <v>CHECKING</v>
      </c>
      <c r="J727" s="10" t="str">
        <f t="shared" si="47"/>
        <v>$790.0</v>
      </c>
    </row>
    <row r="728" spans="1:10" x14ac:dyDescent="0.3">
      <c r="A728">
        <v>2014</v>
      </c>
      <c r="B728" t="s">
        <v>12</v>
      </c>
      <c r="C728" s="3">
        <v>1349</v>
      </c>
      <c r="D728" t="s">
        <v>1</v>
      </c>
      <c r="E728" t="s">
        <v>3</v>
      </c>
      <c r="F728" t="s">
        <v>7</v>
      </c>
      <c r="G728" s="8">
        <f t="shared" si="45"/>
        <v>8</v>
      </c>
      <c r="H728" s="5">
        <f t="shared" si="48"/>
        <v>10</v>
      </c>
      <c r="I728" s="9" t="str">
        <f t="shared" si="46"/>
        <v>CHECKING</v>
      </c>
      <c r="J728" s="10" t="str">
        <f t="shared" si="47"/>
        <v>$1349.0</v>
      </c>
    </row>
    <row r="729" spans="1:10" x14ac:dyDescent="0.3">
      <c r="A729">
        <v>2014</v>
      </c>
      <c r="B729" t="s">
        <v>12</v>
      </c>
      <c r="C729" s="3">
        <v>3317</v>
      </c>
      <c r="D729" t="s">
        <v>1</v>
      </c>
      <c r="E729" t="s">
        <v>6</v>
      </c>
      <c r="F729" t="s">
        <v>7</v>
      </c>
      <c r="G729" s="8">
        <f t="shared" si="45"/>
        <v>8</v>
      </c>
      <c r="H729" s="5">
        <f t="shared" si="48"/>
        <v>10</v>
      </c>
      <c r="I729" s="9" t="str">
        <f t="shared" si="46"/>
        <v>CHECKING</v>
      </c>
      <c r="J729" s="10" t="str">
        <f t="shared" si="47"/>
        <v>$3317.0</v>
      </c>
    </row>
    <row r="730" spans="1:10" x14ac:dyDescent="0.3">
      <c r="A730">
        <v>2014</v>
      </c>
      <c r="B730" t="s">
        <v>12</v>
      </c>
      <c r="C730" s="3">
        <v>5308</v>
      </c>
      <c r="D730" t="s">
        <v>1</v>
      </c>
      <c r="E730" t="s">
        <v>6</v>
      </c>
      <c r="F730" t="s">
        <v>8</v>
      </c>
      <c r="G730" s="8">
        <f t="shared" si="45"/>
        <v>8</v>
      </c>
      <c r="H730" s="5">
        <f t="shared" si="48"/>
        <v>7</v>
      </c>
      <c r="I730" s="9" t="str">
        <f t="shared" si="46"/>
        <v>CHECKING</v>
      </c>
      <c r="J730" s="10" t="str">
        <f t="shared" si="47"/>
        <v>$5308.0</v>
      </c>
    </row>
    <row r="731" spans="1:10" x14ac:dyDescent="0.3">
      <c r="A731">
        <v>2014</v>
      </c>
      <c r="B731" t="s">
        <v>12</v>
      </c>
      <c r="C731" s="3">
        <v>6837</v>
      </c>
      <c r="D731" t="s">
        <v>2</v>
      </c>
      <c r="E731" t="s">
        <v>6</v>
      </c>
      <c r="F731" t="s">
        <v>8</v>
      </c>
      <c r="G731" s="8">
        <f t="shared" si="45"/>
        <v>2</v>
      </c>
      <c r="H731" s="5">
        <f t="shared" si="48"/>
        <v>7</v>
      </c>
      <c r="I731" s="9" t="str">
        <f t="shared" si="46"/>
        <v>CD</v>
      </c>
      <c r="J731" s="10" t="str">
        <f t="shared" si="47"/>
        <v>$6837.0</v>
      </c>
    </row>
    <row r="732" spans="1:10" x14ac:dyDescent="0.3">
      <c r="A732">
        <v>2014</v>
      </c>
      <c r="B732" t="s">
        <v>12</v>
      </c>
      <c r="C732" s="3">
        <v>3795</v>
      </c>
      <c r="D732" t="s">
        <v>5</v>
      </c>
      <c r="E732" t="s">
        <v>6</v>
      </c>
      <c r="F732" t="s">
        <v>7</v>
      </c>
      <c r="G732" s="8">
        <f t="shared" si="45"/>
        <v>3</v>
      </c>
      <c r="H732" s="5">
        <f t="shared" si="48"/>
        <v>10</v>
      </c>
      <c r="I732" s="9" t="str">
        <f t="shared" si="46"/>
        <v>IRA</v>
      </c>
      <c r="J732" s="10" t="str">
        <f t="shared" si="47"/>
        <v>$3795.0</v>
      </c>
    </row>
    <row r="733" spans="1:10" x14ac:dyDescent="0.3">
      <c r="A733">
        <v>2014</v>
      </c>
      <c r="B733" t="s">
        <v>12</v>
      </c>
      <c r="C733" s="3">
        <v>4390</v>
      </c>
      <c r="D733" t="s">
        <v>1</v>
      </c>
      <c r="E733" t="s">
        <v>6</v>
      </c>
      <c r="F733" t="s">
        <v>8</v>
      </c>
      <c r="G733" s="8">
        <f t="shared" si="45"/>
        <v>8</v>
      </c>
      <c r="H733" s="5">
        <f t="shared" si="48"/>
        <v>7</v>
      </c>
      <c r="I733" s="9" t="str">
        <f t="shared" si="46"/>
        <v>CHECKING</v>
      </c>
      <c r="J733" s="10" t="str">
        <f t="shared" si="47"/>
        <v>$4390.0</v>
      </c>
    </row>
    <row r="734" spans="1:10" x14ac:dyDescent="0.3">
      <c r="A734">
        <v>2014</v>
      </c>
      <c r="B734" t="s">
        <v>12</v>
      </c>
      <c r="C734" s="3">
        <v>5248</v>
      </c>
      <c r="D734" t="s">
        <v>2</v>
      </c>
      <c r="E734" t="s">
        <v>6</v>
      </c>
      <c r="F734" t="s">
        <v>8</v>
      </c>
      <c r="G734" s="8">
        <f t="shared" si="45"/>
        <v>2</v>
      </c>
      <c r="H734" s="5">
        <f t="shared" si="48"/>
        <v>7</v>
      </c>
      <c r="I734" s="9" t="str">
        <f t="shared" si="46"/>
        <v>CD</v>
      </c>
      <c r="J734" s="10" t="str">
        <f t="shared" si="47"/>
        <v>$5248.0</v>
      </c>
    </row>
    <row r="735" spans="1:10" x14ac:dyDescent="0.3">
      <c r="A735">
        <v>2014</v>
      </c>
      <c r="B735" t="s">
        <v>12</v>
      </c>
      <c r="C735" s="3">
        <v>1169</v>
      </c>
      <c r="D735" t="s">
        <v>2</v>
      </c>
      <c r="E735" t="s">
        <v>6</v>
      </c>
      <c r="F735" t="s">
        <v>7</v>
      </c>
      <c r="G735" s="8">
        <f t="shared" si="45"/>
        <v>2</v>
      </c>
      <c r="H735" s="5">
        <f t="shared" si="48"/>
        <v>10</v>
      </c>
      <c r="I735" s="9" t="str">
        <f t="shared" si="46"/>
        <v>CD</v>
      </c>
      <c r="J735" s="10" t="str">
        <f t="shared" si="47"/>
        <v>$1169.0</v>
      </c>
    </row>
    <row r="736" spans="1:10" x14ac:dyDescent="0.3">
      <c r="A736">
        <v>2014</v>
      </c>
      <c r="B736" t="s">
        <v>12</v>
      </c>
      <c r="C736" s="3">
        <v>3461</v>
      </c>
      <c r="D736" t="s">
        <v>2</v>
      </c>
      <c r="E736" t="s">
        <v>6</v>
      </c>
      <c r="F736" t="s">
        <v>7</v>
      </c>
      <c r="G736" s="8">
        <f t="shared" si="45"/>
        <v>2</v>
      </c>
      <c r="H736" s="5">
        <f t="shared" si="48"/>
        <v>10</v>
      </c>
      <c r="I736" s="9" t="str">
        <f t="shared" si="46"/>
        <v>CD</v>
      </c>
      <c r="J736" s="10" t="str">
        <f t="shared" si="47"/>
        <v>$3461.0</v>
      </c>
    </row>
    <row r="737" spans="1:10" x14ac:dyDescent="0.3">
      <c r="A737">
        <v>2014</v>
      </c>
      <c r="B737" t="s">
        <v>12</v>
      </c>
      <c r="C737" s="3">
        <v>6775</v>
      </c>
      <c r="D737" t="s">
        <v>4</v>
      </c>
      <c r="E737" t="s">
        <v>3</v>
      </c>
      <c r="F737" t="s">
        <v>8</v>
      </c>
      <c r="G737" s="8">
        <f t="shared" si="45"/>
        <v>7</v>
      </c>
      <c r="H737" s="5">
        <f t="shared" si="48"/>
        <v>7</v>
      </c>
      <c r="I737" s="9" t="str">
        <f t="shared" si="46"/>
        <v>SAVINGS</v>
      </c>
      <c r="J737" s="10" t="str">
        <f t="shared" si="47"/>
        <v>$6775.0</v>
      </c>
    </row>
    <row r="738" spans="1:10" x14ac:dyDescent="0.3">
      <c r="A738">
        <v>2014</v>
      </c>
      <c r="B738" t="s">
        <v>12</v>
      </c>
      <c r="C738" s="3">
        <v>4239</v>
      </c>
      <c r="D738" t="s">
        <v>2</v>
      </c>
      <c r="E738" t="s">
        <v>6</v>
      </c>
      <c r="F738" t="s">
        <v>9</v>
      </c>
      <c r="G738" s="8">
        <f t="shared" si="45"/>
        <v>2</v>
      </c>
      <c r="H738" s="5">
        <f t="shared" si="48"/>
        <v>9</v>
      </c>
      <c r="I738" s="9" t="str">
        <f t="shared" si="46"/>
        <v>CD</v>
      </c>
      <c r="J738" s="10" t="str">
        <f t="shared" si="47"/>
        <v>$4239.0</v>
      </c>
    </row>
    <row r="739" spans="1:10" x14ac:dyDescent="0.3">
      <c r="A739">
        <v>2014</v>
      </c>
      <c r="B739" t="s">
        <v>12</v>
      </c>
      <c r="C739" s="3">
        <v>4642</v>
      </c>
      <c r="D739" t="s">
        <v>1</v>
      </c>
      <c r="E739" t="s">
        <v>6</v>
      </c>
      <c r="F739" t="s">
        <v>8</v>
      </c>
      <c r="G739" s="8">
        <f t="shared" si="45"/>
        <v>8</v>
      </c>
      <c r="H739" s="5">
        <f t="shared" si="48"/>
        <v>7</v>
      </c>
      <c r="I739" s="9" t="str">
        <f t="shared" si="46"/>
        <v>CHECKING</v>
      </c>
      <c r="J739" s="10" t="str">
        <f t="shared" si="47"/>
        <v>$4642.0</v>
      </c>
    </row>
    <row r="740" spans="1:10" x14ac:dyDescent="0.3">
      <c r="A740">
        <v>2014</v>
      </c>
      <c r="B740" t="s">
        <v>12</v>
      </c>
      <c r="C740" s="3">
        <v>6806</v>
      </c>
      <c r="D740" t="s">
        <v>1</v>
      </c>
      <c r="E740" t="s">
        <v>3</v>
      </c>
      <c r="F740" t="s">
        <v>9</v>
      </c>
      <c r="G740" s="8">
        <f t="shared" si="45"/>
        <v>8</v>
      </c>
      <c r="H740" s="5">
        <f t="shared" si="48"/>
        <v>9</v>
      </c>
      <c r="I740" s="9" t="str">
        <f t="shared" si="46"/>
        <v>CHECKING</v>
      </c>
      <c r="J740" s="10" t="str">
        <f t="shared" si="47"/>
        <v>$6806.0</v>
      </c>
    </row>
    <row r="741" spans="1:10" x14ac:dyDescent="0.3">
      <c r="A741">
        <v>2014</v>
      </c>
      <c r="B741" t="s">
        <v>12</v>
      </c>
      <c r="C741" s="3">
        <v>7056</v>
      </c>
      <c r="D741" t="s">
        <v>1</v>
      </c>
      <c r="E741" t="s">
        <v>6</v>
      </c>
      <c r="F741" t="s">
        <v>8</v>
      </c>
      <c r="G741" s="8">
        <f t="shared" si="45"/>
        <v>8</v>
      </c>
      <c r="H741" s="5">
        <f t="shared" si="48"/>
        <v>7</v>
      </c>
      <c r="I741" s="9" t="str">
        <f t="shared" si="46"/>
        <v>CHECKING</v>
      </c>
      <c r="J741" s="10" t="str">
        <f t="shared" si="47"/>
        <v>$7056.0</v>
      </c>
    </row>
    <row r="742" spans="1:10" x14ac:dyDescent="0.3">
      <c r="A742">
        <v>2014</v>
      </c>
      <c r="B742" t="s">
        <v>13</v>
      </c>
      <c r="C742" s="3">
        <v>5424</v>
      </c>
      <c r="D742" t="s">
        <v>2</v>
      </c>
      <c r="E742" t="s">
        <v>3</v>
      </c>
      <c r="F742" t="s">
        <v>9</v>
      </c>
      <c r="G742" s="8">
        <f t="shared" si="45"/>
        <v>2</v>
      </c>
      <c r="H742" s="5">
        <f t="shared" si="48"/>
        <v>9</v>
      </c>
      <c r="I742" s="9" t="str">
        <f t="shared" si="46"/>
        <v>CD</v>
      </c>
      <c r="J742" s="10" t="str">
        <f t="shared" si="47"/>
        <v>$5424.0</v>
      </c>
    </row>
    <row r="743" spans="1:10" x14ac:dyDescent="0.3">
      <c r="A743">
        <v>2014</v>
      </c>
      <c r="B743" t="s">
        <v>13</v>
      </c>
      <c r="C743" s="3">
        <v>7724</v>
      </c>
      <c r="D743" t="s">
        <v>1</v>
      </c>
      <c r="E743" t="s">
        <v>6</v>
      </c>
      <c r="F743" t="s">
        <v>8</v>
      </c>
      <c r="G743" s="8">
        <f t="shared" si="45"/>
        <v>8</v>
      </c>
      <c r="H743" s="5">
        <f t="shared" si="48"/>
        <v>7</v>
      </c>
      <c r="I743" s="9" t="str">
        <f t="shared" si="46"/>
        <v>CHECKING</v>
      </c>
      <c r="J743" s="10" t="str">
        <f t="shared" si="47"/>
        <v>$7724.0</v>
      </c>
    </row>
    <row r="744" spans="1:10" x14ac:dyDescent="0.3">
      <c r="A744">
        <v>2014</v>
      </c>
      <c r="B744" t="s">
        <v>13</v>
      </c>
      <c r="C744" s="3">
        <v>5242</v>
      </c>
      <c r="D744" t="s">
        <v>1</v>
      </c>
      <c r="E744" t="s">
        <v>6</v>
      </c>
      <c r="F744" t="s">
        <v>7</v>
      </c>
      <c r="G744" s="8">
        <f t="shared" si="45"/>
        <v>8</v>
      </c>
      <c r="H744" s="5">
        <f t="shared" si="48"/>
        <v>10</v>
      </c>
      <c r="I744" s="9" t="str">
        <f t="shared" si="46"/>
        <v>CHECKING</v>
      </c>
      <c r="J744" s="10" t="str">
        <f t="shared" si="47"/>
        <v>$5242.0</v>
      </c>
    </row>
    <row r="745" spans="1:10" x14ac:dyDescent="0.3">
      <c r="A745">
        <v>2014</v>
      </c>
      <c r="B745" t="s">
        <v>13</v>
      </c>
      <c r="C745" s="3">
        <v>2685</v>
      </c>
      <c r="D745" t="s">
        <v>1</v>
      </c>
      <c r="E745" t="s">
        <v>6</v>
      </c>
      <c r="F745" t="s">
        <v>8</v>
      </c>
      <c r="G745" s="8">
        <f t="shared" si="45"/>
        <v>8</v>
      </c>
      <c r="H745" s="5">
        <f t="shared" si="48"/>
        <v>7</v>
      </c>
      <c r="I745" s="9" t="str">
        <f t="shared" si="46"/>
        <v>CHECKING</v>
      </c>
      <c r="J745" s="10" t="str">
        <f t="shared" si="47"/>
        <v>$2685.0</v>
      </c>
    </row>
    <row r="746" spans="1:10" x14ac:dyDescent="0.3">
      <c r="A746">
        <v>2014</v>
      </c>
      <c r="B746" t="s">
        <v>13</v>
      </c>
      <c r="C746" s="3">
        <v>2619</v>
      </c>
      <c r="D746" t="s">
        <v>2</v>
      </c>
      <c r="E746" t="s">
        <v>6</v>
      </c>
      <c r="F746" t="s">
        <v>8</v>
      </c>
      <c r="G746" s="8">
        <f t="shared" si="45"/>
        <v>2</v>
      </c>
      <c r="H746" s="5">
        <f t="shared" si="48"/>
        <v>7</v>
      </c>
      <c r="I746" s="9" t="str">
        <f t="shared" si="46"/>
        <v>CD</v>
      </c>
      <c r="J746" s="10" t="str">
        <f t="shared" si="47"/>
        <v>$2619.0</v>
      </c>
    </row>
    <row r="747" spans="1:10" x14ac:dyDescent="0.3">
      <c r="A747">
        <v>2014</v>
      </c>
      <c r="B747" t="s">
        <v>13</v>
      </c>
      <c r="C747" s="3">
        <v>2301</v>
      </c>
      <c r="D747" t="s">
        <v>5</v>
      </c>
      <c r="E747" t="s">
        <v>6</v>
      </c>
      <c r="F747" t="s">
        <v>8</v>
      </c>
      <c r="G747" s="8">
        <f t="shared" si="45"/>
        <v>3</v>
      </c>
      <c r="H747" s="5">
        <f t="shared" si="48"/>
        <v>7</v>
      </c>
      <c r="I747" s="9" t="str">
        <f t="shared" si="46"/>
        <v>IRA</v>
      </c>
      <c r="J747" s="10" t="str">
        <f t="shared" si="47"/>
        <v>$2301.0</v>
      </c>
    </row>
    <row r="748" spans="1:10" x14ac:dyDescent="0.3">
      <c r="A748">
        <v>2014</v>
      </c>
      <c r="B748" t="s">
        <v>13</v>
      </c>
      <c r="C748" s="3">
        <v>4338</v>
      </c>
      <c r="D748" t="s">
        <v>4</v>
      </c>
      <c r="E748" t="s">
        <v>6</v>
      </c>
      <c r="F748" t="s">
        <v>8</v>
      </c>
      <c r="G748" s="8">
        <f t="shared" si="45"/>
        <v>7</v>
      </c>
      <c r="H748" s="5">
        <f t="shared" si="48"/>
        <v>7</v>
      </c>
      <c r="I748" s="9" t="str">
        <f t="shared" si="46"/>
        <v>SAVINGS</v>
      </c>
      <c r="J748" s="10" t="str">
        <f t="shared" si="47"/>
        <v>$4338.0</v>
      </c>
    </row>
    <row r="749" spans="1:10" x14ac:dyDescent="0.3">
      <c r="A749">
        <v>2014</v>
      </c>
      <c r="B749" t="s">
        <v>13</v>
      </c>
      <c r="C749" s="3">
        <v>1049</v>
      </c>
      <c r="D749" t="s">
        <v>4</v>
      </c>
      <c r="E749" t="s">
        <v>6</v>
      </c>
      <c r="F749" t="s">
        <v>7</v>
      </c>
      <c r="G749" s="8">
        <f t="shared" si="45"/>
        <v>7</v>
      </c>
      <c r="H749" s="5">
        <f t="shared" si="48"/>
        <v>10</v>
      </c>
      <c r="I749" s="9" t="str">
        <f t="shared" si="46"/>
        <v>SAVINGS</v>
      </c>
      <c r="J749" s="10" t="str">
        <f t="shared" si="47"/>
        <v>$1049.0</v>
      </c>
    </row>
    <row r="750" spans="1:10" x14ac:dyDescent="0.3">
      <c r="A750">
        <v>2014</v>
      </c>
      <c r="B750" t="s">
        <v>13</v>
      </c>
      <c r="C750" s="3">
        <v>7628</v>
      </c>
      <c r="D750" t="s">
        <v>5</v>
      </c>
      <c r="E750" t="s">
        <v>3</v>
      </c>
      <c r="F750" t="s">
        <v>7</v>
      </c>
      <c r="G750" s="8">
        <f t="shared" si="45"/>
        <v>3</v>
      </c>
      <c r="H750" s="5">
        <f t="shared" si="48"/>
        <v>10</v>
      </c>
      <c r="I750" s="9" t="str">
        <f t="shared" si="46"/>
        <v>IRA</v>
      </c>
      <c r="J750" s="10" t="str">
        <f t="shared" si="47"/>
        <v>$7628.0</v>
      </c>
    </row>
    <row r="751" spans="1:10" x14ac:dyDescent="0.3">
      <c r="A751">
        <v>2014</v>
      </c>
      <c r="B751" t="s">
        <v>13</v>
      </c>
      <c r="C751" s="3">
        <v>2974</v>
      </c>
      <c r="D751" t="s">
        <v>4</v>
      </c>
      <c r="E751" t="s">
        <v>3</v>
      </c>
      <c r="F751" t="s">
        <v>7</v>
      </c>
      <c r="G751" s="8">
        <f t="shared" si="45"/>
        <v>7</v>
      </c>
      <c r="H751" s="5">
        <f t="shared" si="48"/>
        <v>10</v>
      </c>
      <c r="I751" s="9" t="str">
        <f t="shared" si="46"/>
        <v>SAVINGS</v>
      </c>
      <c r="J751" s="10" t="str">
        <f t="shared" si="47"/>
        <v>$2974.0</v>
      </c>
    </row>
    <row r="752" spans="1:10" x14ac:dyDescent="0.3">
      <c r="A752">
        <v>2014</v>
      </c>
      <c r="B752" t="s">
        <v>13</v>
      </c>
      <c r="C752" s="3">
        <v>3736</v>
      </c>
      <c r="D752" t="s">
        <v>4</v>
      </c>
      <c r="E752" t="s">
        <v>6</v>
      </c>
      <c r="F752" t="s">
        <v>7</v>
      </c>
      <c r="G752" s="8">
        <f t="shared" si="45"/>
        <v>7</v>
      </c>
      <c r="H752" s="5">
        <f t="shared" si="48"/>
        <v>10</v>
      </c>
      <c r="I752" s="9" t="str">
        <f t="shared" si="46"/>
        <v>SAVINGS</v>
      </c>
      <c r="J752" s="10" t="str">
        <f t="shared" si="47"/>
        <v>$3736.0</v>
      </c>
    </row>
    <row r="753" spans="1:10" x14ac:dyDescent="0.3">
      <c r="A753">
        <v>2014</v>
      </c>
      <c r="B753" t="s">
        <v>13</v>
      </c>
      <c r="C753" s="3">
        <v>3956</v>
      </c>
      <c r="D753" t="s">
        <v>2</v>
      </c>
      <c r="E753" t="s">
        <v>6</v>
      </c>
      <c r="F753" t="s">
        <v>9</v>
      </c>
      <c r="G753" s="8">
        <f t="shared" si="45"/>
        <v>2</v>
      </c>
      <c r="H753" s="5">
        <f t="shared" si="48"/>
        <v>9</v>
      </c>
      <c r="I753" s="9" t="str">
        <f t="shared" si="46"/>
        <v>CD</v>
      </c>
      <c r="J753" s="10" t="str">
        <f t="shared" si="47"/>
        <v>$3956.0</v>
      </c>
    </row>
    <row r="754" spans="1:10" x14ac:dyDescent="0.3">
      <c r="A754">
        <v>2014</v>
      </c>
      <c r="B754" t="s">
        <v>13</v>
      </c>
      <c r="C754" s="3">
        <v>5254</v>
      </c>
      <c r="D754" t="s">
        <v>1</v>
      </c>
      <c r="E754" t="s">
        <v>6</v>
      </c>
      <c r="F754" t="s">
        <v>9</v>
      </c>
      <c r="G754" s="8">
        <f t="shared" si="45"/>
        <v>8</v>
      </c>
      <c r="H754" s="5">
        <f t="shared" si="48"/>
        <v>9</v>
      </c>
      <c r="I754" s="9" t="str">
        <f t="shared" si="46"/>
        <v>CHECKING</v>
      </c>
      <c r="J754" s="10" t="str">
        <f t="shared" si="47"/>
        <v>$5254.0</v>
      </c>
    </row>
    <row r="755" spans="1:10" x14ac:dyDescent="0.3">
      <c r="A755">
        <v>2014</v>
      </c>
      <c r="B755" t="s">
        <v>13</v>
      </c>
      <c r="C755" s="3">
        <v>7157</v>
      </c>
      <c r="D755" t="s">
        <v>1</v>
      </c>
      <c r="E755" t="s">
        <v>6</v>
      </c>
      <c r="F755" t="s">
        <v>7</v>
      </c>
      <c r="G755" s="8">
        <f t="shared" si="45"/>
        <v>8</v>
      </c>
      <c r="H755" s="5">
        <f t="shared" si="48"/>
        <v>10</v>
      </c>
      <c r="I755" s="9" t="str">
        <f t="shared" si="46"/>
        <v>CHECKING</v>
      </c>
      <c r="J755" s="10" t="str">
        <f t="shared" si="47"/>
        <v>$7157.0</v>
      </c>
    </row>
    <row r="756" spans="1:10" x14ac:dyDescent="0.3">
      <c r="A756">
        <v>2014</v>
      </c>
      <c r="B756" t="s">
        <v>13</v>
      </c>
      <c r="C756" s="3">
        <v>7746</v>
      </c>
      <c r="D756" t="s">
        <v>4</v>
      </c>
      <c r="E756" t="s">
        <v>6</v>
      </c>
      <c r="F756" t="s">
        <v>9</v>
      </c>
      <c r="G756" s="8">
        <f t="shared" si="45"/>
        <v>7</v>
      </c>
      <c r="H756" s="5">
        <f t="shared" si="48"/>
        <v>9</v>
      </c>
      <c r="I756" s="9" t="str">
        <f t="shared" si="46"/>
        <v>SAVINGS</v>
      </c>
      <c r="J756" s="10" t="str">
        <f t="shared" si="47"/>
        <v>$7746.0</v>
      </c>
    </row>
    <row r="757" spans="1:10" x14ac:dyDescent="0.3">
      <c r="A757">
        <v>2014</v>
      </c>
      <c r="B757" t="s">
        <v>13</v>
      </c>
      <c r="C757" s="3">
        <v>5110</v>
      </c>
      <c r="D757" t="s">
        <v>5</v>
      </c>
      <c r="E757" t="s">
        <v>6</v>
      </c>
      <c r="F757" t="s">
        <v>7</v>
      </c>
      <c r="G757" s="8">
        <f t="shared" si="45"/>
        <v>3</v>
      </c>
      <c r="H757" s="5">
        <f t="shared" si="48"/>
        <v>10</v>
      </c>
      <c r="I757" s="9" t="str">
        <f t="shared" si="46"/>
        <v>IRA</v>
      </c>
      <c r="J757" s="10" t="str">
        <f t="shared" si="47"/>
        <v>$5110.0</v>
      </c>
    </row>
    <row r="758" spans="1:10" x14ac:dyDescent="0.3">
      <c r="A758">
        <v>2014</v>
      </c>
      <c r="B758" t="s">
        <v>14</v>
      </c>
      <c r="C758" s="3">
        <v>5207</v>
      </c>
      <c r="D758" t="s">
        <v>2</v>
      </c>
      <c r="E758" t="s">
        <v>3</v>
      </c>
      <c r="F758" t="s">
        <v>8</v>
      </c>
      <c r="G758" s="8">
        <f t="shared" si="45"/>
        <v>2</v>
      </c>
      <c r="H758" s="5">
        <f t="shared" si="48"/>
        <v>7</v>
      </c>
      <c r="I758" s="9" t="str">
        <f t="shared" si="46"/>
        <v>CD</v>
      </c>
      <c r="J758" s="10" t="str">
        <f t="shared" si="47"/>
        <v>$5207.0</v>
      </c>
    </row>
    <row r="759" spans="1:10" x14ac:dyDescent="0.3">
      <c r="A759">
        <v>2014</v>
      </c>
      <c r="B759" t="s">
        <v>14</v>
      </c>
      <c r="C759" s="3">
        <v>4189</v>
      </c>
      <c r="D759" t="s">
        <v>1</v>
      </c>
      <c r="E759" t="s">
        <v>3</v>
      </c>
      <c r="F759" t="s">
        <v>7</v>
      </c>
      <c r="G759" s="8">
        <f t="shared" si="45"/>
        <v>8</v>
      </c>
      <c r="H759" s="5">
        <f t="shared" si="48"/>
        <v>10</v>
      </c>
      <c r="I759" s="9" t="str">
        <f t="shared" si="46"/>
        <v>CHECKING</v>
      </c>
      <c r="J759" s="10" t="str">
        <f t="shared" si="47"/>
        <v>$4189.0</v>
      </c>
    </row>
    <row r="760" spans="1:10" x14ac:dyDescent="0.3">
      <c r="A760">
        <v>2014</v>
      </c>
      <c r="B760" t="s">
        <v>14</v>
      </c>
      <c r="C760" s="3">
        <v>6954</v>
      </c>
      <c r="D760" t="s">
        <v>4</v>
      </c>
      <c r="E760" t="s">
        <v>6</v>
      </c>
      <c r="F760" t="s">
        <v>7</v>
      </c>
      <c r="G760" s="8">
        <f t="shared" si="45"/>
        <v>7</v>
      </c>
      <c r="H760" s="5">
        <f t="shared" si="48"/>
        <v>10</v>
      </c>
      <c r="I760" s="9" t="str">
        <f t="shared" si="46"/>
        <v>SAVINGS</v>
      </c>
      <c r="J760" s="10" t="str">
        <f t="shared" si="47"/>
        <v>$6954.0</v>
      </c>
    </row>
    <row r="761" spans="1:10" x14ac:dyDescent="0.3">
      <c r="A761">
        <v>2014</v>
      </c>
      <c r="B761" t="s">
        <v>14</v>
      </c>
      <c r="C761" s="3">
        <v>605</v>
      </c>
      <c r="D761" t="s">
        <v>2</v>
      </c>
      <c r="E761" t="s">
        <v>3</v>
      </c>
      <c r="F761" t="s">
        <v>8</v>
      </c>
      <c r="G761" s="8">
        <f t="shared" si="45"/>
        <v>2</v>
      </c>
      <c r="H761" s="5">
        <f t="shared" si="48"/>
        <v>7</v>
      </c>
      <c r="I761" s="9" t="str">
        <f t="shared" si="46"/>
        <v>CD</v>
      </c>
      <c r="J761" s="10" t="str">
        <f t="shared" si="47"/>
        <v>$605.0</v>
      </c>
    </row>
    <row r="762" spans="1:10" x14ac:dyDescent="0.3">
      <c r="A762">
        <v>2014</v>
      </c>
      <c r="B762" t="s">
        <v>14</v>
      </c>
      <c r="C762" s="3">
        <v>3517</v>
      </c>
      <c r="D762" t="s">
        <v>2</v>
      </c>
      <c r="E762" t="s">
        <v>6</v>
      </c>
      <c r="F762" t="s">
        <v>9</v>
      </c>
      <c r="G762" s="8">
        <f t="shared" si="45"/>
        <v>2</v>
      </c>
      <c r="H762" s="5">
        <f t="shared" si="48"/>
        <v>9</v>
      </c>
      <c r="I762" s="9" t="str">
        <f t="shared" si="46"/>
        <v>CD</v>
      </c>
      <c r="J762" s="10" t="str">
        <f t="shared" si="47"/>
        <v>$3517.0</v>
      </c>
    </row>
    <row r="763" spans="1:10" x14ac:dyDescent="0.3">
      <c r="A763">
        <v>2014</v>
      </c>
      <c r="B763" t="s">
        <v>14</v>
      </c>
      <c r="C763" s="3">
        <v>7117</v>
      </c>
      <c r="D763" t="s">
        <v>1</v>
      </c>
      <c r="E763" t="s">
        <v>6</v>
      </c>
      <c r="F763" t="s">
        <v>8</v>
      </c>
      <c r="G763" s="8">
        <f t="shared" si="45"/>
        <v>8</v>
      </c>
      <c r="H763" s="5">
        <f t="shared" si="48"/>
        <v>7</v>
      </c>
      <c r="I763" s="9" t="str">
        <f t="shared" si="46"/>
        <v>CHECKING</v>
      </c>
      <c r="J763" s="10" t="str">
        <f t="shared" si="47"/>
        <v>$7117.0</v>
      </c>
    </row>
    <row r="764" spans="1:10" x14ac:dyDescent="0.3">
      <c r="A764">
        <v>2014</v>
      </c>
      <c r="B764" t="s">
        <v>14</v>
      </c>
      <c r="C764" s="3">
        <v>5160</v>
      </c>
      <c r="D764" t="s">
        <v>4</v>
      </c>
      <c r="E764" t="s">
        <v>3</v>
      </c>
      <c r="F764" t="s">
        <v>7</v>
      </c>
      <c r="G764" s="8">
        <f t="shared" si="45"/>
        <v>7</v>
      </c>
      <c r="H764" s="5">
        <f t="shared" si="48"/>
        <v>10</v>
      </c>
      <c r="I764" s="9" t="str">
        <f t="shared" si="46"/>
        <v>SAVINGS</v>
      </c>
      <c r="J764" s="10" t="str">
        <f t="shared" si="47"/>
        <v>$5160.0</v>
      </c>
    </row>
    <row r="765" spans="1:10" x14ac:dyDescent="0.3">
      <c r="A765">
        <v>2014</v>
      </c>
      <c r="B765" t="s">
        <v>14</v>
      </c>
      <c r="C765" s="3">
        <v>6139</v>
      </c>
      <c r="D765" t="s">
        <v>2</v>
      </c>
      <c r="E765" t="s">
        <v>6</v>
      </c>
      <c r="F765" t="s">
        <v>7</v>
      </c>
      <c r="G765" s="8">
        <f t="shared" si="45"/>
        <v>2</v>
      </c>
      <c r="H765" s="5">
        <f t="shared" si="48"/>
        <v>10</v>
      </c>
      <c r="I765" s="9" t="str">
        <f t="shared" si="46"/>
        <v>CD</v>
      </c>
      <c r="J765" s="10" t="str">
        <f t="shared" si="47"/>
        <v>$6139.0</v>
      </c>
    </row>
    <row r="766" spans="1:10" x14ac:dyDescent="0.3">
      <c r="A766">
        <v>2014</v>
      </c>
      <c r="B766" t="s">
        <v>14</v>
      </c>
      <c r="C766" s="3">
        <v>4379</v>
      </c>
      <c r="D766" t="s">
        <v>1</v>
      </c>
      <c r="E766" t="s">
        <v>6</v>
      </c>
      <c r="F766" t="s">
        <v>9</v>
      </c>
      <c r="G766" s="8">
        <f t="shared" si="45"/>
        <v>8</v>
      </c>
      <c r="H766" s="5">
        <f t="shared" si="48"/>
        <v>9</v>
      </c>
      <c r="I766" s="9" t="str">
        <f t="shared" si="46"/>
        <v>CHECKING</v>
      </c>
      <c r="J766" s="10" t="str">
        <f t="shared" si="47"/>
        <v>$4379.0</v>
      </c>
    </row>
    <row r="767" spans="1:10" x14ac:dyDescent="0.3">
      <c r="A767">
        <v>2014</v>
      </c>
      <c r="B767" t="s">
        <v>14</v>
      </c>
      <c r="C767" s="3">
        <v>1270</v>
      </c>
      <c r="D767" t="s">
        <v>2</v>
      </c>
      <c r="E767" t="s">
        <v>6</v>
      </c>
      <c r="F767" t="s">
        <v>7</v>
      </c>
      <c r="G767" s="8">
        <f t="shared" si="45"/>
        <v>2</v>
      </c>
      <c r="H767" s="5">
        <f t="shared" si="48"/>
        <v>10</v>
      </c>
      <c r="I767" s="9" t="str">
        <f t="shared" si="46"/>
        <v>CD</v>
      </c>
      <c r="J767" s="10" t="str">
        <f t="shared" si="47"/>
        <v>$1270.0</v>
      </c>
    </row>
    <row r="768" spans="1:10" x14ac:dyDescent="0.3">
      <c r="A768">
        <v>2014</v>
      </c>
      <c r="B768" t="s">
        <v>14</v>
      </c>
      <c r="C768" s="3">
        <v>1099</v>
      </c>
      <c r="D768" t="s">
        <v>2</v>
      </c>
      <c r="E768" t="s">
        <v>6</v>
      </c>
      <c r="F768" t="s">
        <v>9</v>
      </c>
      <c r="G768" s="8">
        <f t="shared" si="45"/>
        <v>2</v>
      </c>
      <c r="H768" s="5">
        <f t="shared" si="48"/>
        <v>9</v>
      </c>
      <c r="I768" s="9" t="str">
        <f t="shared" si="46"/>
        <v>CD</v>
      </c>
      <c r="J768" s="10" t="str">
        <f t="shared" si="47"/>
        <v>$1099.0</v>
      </c>
    </row>
    <row r="769" spans="1:10" x14ac:dyDescent="0.3">
      <c r="A769">
        <v>2014</v>
      </c>
      <c r="B769" t="s">
        <v>14</v>
      </c>
      <c r="C769" s="3">
        <v>1648</v>
      </c>
      <c r="D769" t="s">
        <v>2</v>
      </c>
      <c r="E769" t="s">
        <v>6</v>
      </c>
      <c r="F769" t="s">
        <v>7</v>
      </c>
      <c r="G769" s="8">
        <f t="shared" si="45"/>
        <v>2</v>
      </c>
      <c r="H769" s="5">
        <f t="shared" si="48"/>
        <v>10</v>
      </c>
      <c r="I769" s="9" t="str">
        <f t="shared" si="46"/>
        <v>CD</v>
      </c>
      <c r="J769" s="10" t="str">
        <f t="shared" si="47"/>
        <v>$1648.0</v>
      </c>
    </row>
    <row r="770" spans="1:10" x14ac:dyDescent="0.3">
      <c r="A770">
        <v>2014</v>
      </c>
      <c r="B770" t="s">
        <v>14</v>
      </c>
      <c r="C770" s="3">
        <v>2020</v>
      </c>
      <c r="D770" t="s">
        <v>4</v>
      </c>
      <c r="E770" t="s">
        <v>6</v>
      </c>
      <c r="F770" t="s">
        <v>7</v>
      </c>
      <c r="G770" s="8">
        <f t="shared" si="45"/>
        <v>7</v>
      </c>
      <c r="H770" s="5">
        <f t="shared" si="48"/>
        <v>10</v>
      </c>
      <c r="I770" s="9" t="str">
        <f t="shared" si="46"/>
        <v>SAVINGS</v>
      </c>
      <c r="J770" s="10" t="str">
        <f t="shared" si="47"/>
        <v>$2020.0</v>
      </c>
    </row>
    <row r="771" spans="1:10" x14ac:dyDescent="0.3">
      <c r="A771">
        <v>2014</v>
      </c>
      <c r="B771" t="s">
        <v>14</v>
      </c>
      <c r="C771" s="3">
        <v>3547</v>
      </c>
      <c r="D771" t="s">
        <v>2</v>
      </c>
      <c r="E771" t="s">
        <v>3</v>
      </c>
      <c r="F771" t="s">
        <v>8</v>
      </c>
      <c r="G771" s="8">
        <f t="shared" ref="G771:G834" si="49">LEN(D771)</f>
        <v>2</v>
      </c>
      <c r="H771" s="5">
        <f t="shared" si="48"/>
        <v>7</v>
      </c>
      <c r="I771" s="9" t="str">
        <f t="shared" ref="I771:I834" si="50">UPPER(D771)</f>
        <v>CD</v>
      </c>
      <c r="J771" s="10" t="str">
        <f t="shared" ref="J771:J834" si="51">TEXT(C771,"$.0")</f>
        <v>$3547.0</v>
      </c>
    </row>
    <row r="772" spans="1:10" x14ac:dyDescent="0.3">
      <c r="A772">
        <v>2014</v>
      </c>
      <c r="B772" t="s">
        <v>14</v>
      </c>
      <c r="C772" s="3">
        <v>5870</v>
      </c>
      <c r="D772" t="s">
        <v>1</v>
      </c>
      <c r="E772" t="s">
        <v>6</v>
      </c>
      <c r="F772" t="s">
        <v>7</v>
      </c>
      <c r="G772" s="8">
        <f t="shared" si="49"/>
        <v>8</v>
      </c>
      <c r="H772" s="5">
        <f t="shared" si="48"/>
        <v>10</v>
      </c>
      <c r="I772" s="9" t="str">
        <f t="shared" si="50"/>
        <v>CHECKING</v>
      </c>
      <c r="J772" s="10" t="str">
        <f t="shared" si="51"/>
        <v>$5870.0</v>
      </c>
    </row>
    <row r="773" spans="1:10" x14ac:dyDescent="0.3">
      <c r="A773">
        <v>2014</v>
      </c>
      <c r="B773" t="s">
        <v>14</v>
      </c>
      <c r="C773" s="3">
        <v>7757</v>
      </c>
      <c r="D773" t="s">
        <v>1</v>
      </c>
      <c r="E773" t="s">
        <v>6</v>
      </c>
      <c r="F773" t="s">
        <v>7</v>
      </c>
      <c r="G773" s="8">
        <f t="shared" si="49"/>
        <v>8</v>
      </c>
      <c r="H773" s="5">
        <f t="shared" si="48"/>
        <v>10</v>
      </c>
      <c r="I773" s="9" t="str">
        <f t="shared" si="50"/>
        <v>CHECKING</v>
      </c>
      <c r="J773" s="10" t="str">
        <f t="shared" si="51"/>
        <v>$7757.0</v>
      </c>
    </row>
    <row r="774" spans="1:10" x14ac:dyDescent="0.3">
      <c r="A774">
        <v>2014</v>
      </c>
      <c r="B774" t="s">
        <v>14</v>
      </c>
      <c r="C774" s="3">
        <v>2866</v>
      </c>
      <c r="D774" t="s">
        <v>2</v>
      </c>
      <c r="E774" t="s">
        <v>6</v>
      </c>
      <c r="F774" t="s">
        <v>8</v>
      </c>
      <c r="G774" s="8">
        <f t="shared" si="49"/>
        <v>2</v>
      </c>
      <c r="H774" s="5">
        <f t="shared" si="48"/>
        <v>7</v>
      </c>
      <c r="I774" s="9" t="str">
        <f t="shared" si="50"/>
        <v>CD</v>
      </c>
      <c r="J774" s="10" t="str">
        <f t="shared" si="51"/>
        <v>$2866.0</v>
      </c>
    </row>
    <row r="775" spans="1:10" x14ac:dyDescent="0.3">
      <c r="A775">
        <v>2014</v>
      </c>
      <c r="B775" t="s">
        <v>14</v>
      </c>
      <c r="C775" s="3">
        <v>7146</v>
      </c>
      <c r="D775" t="s">
        <v>2</v>
      </c>
      <c r="E775" t="s">
        <v>6</v>
      </c>
      <c r="F775" t="s">
        <v>7</v>
      </c>
      <c r="G775" s="8">
        <f t="shared" si="49"/>
        <v>2</v>
      </c>
      <c r="H775" s="5">
        <f t="shared" ref="H775:H838" si="52">LEN(F775)</f>
        <v>10</v>
      </c>
      <c r="I775" s="9" t="str">
        <f t="shared" si="50"/>
        <v>CD</v>
      </c>
      <c r="J775" s="10" t="str">
        <f t="shared" si="51"/>
        <v>$7146.0</v>
      </c>
    </row>
    <row r="776" spans="1:10" x14ac:dyDescent="0.3">
      <c r="A776">
        <v>2014</v>
      </c>
      <c r="B776" t="s">
        <v>15</v>
      </c>
      <c r="C776" s="3">
        <v>4989</v>
      </c>
      <c r="D776" t="s">
        <v>4</v>
      </c>
      <c r="E776" t="s">
        <v>6</v>
      </c>
      <c r="F776" t="s">
        <v>8</v>
      </c>
      <c r="G776" s="8">
        <f t="shared" si="49"/>
        <v>7</v>
      </c>
      <c r="H776" s="5">
        <f t="shared" si="52"/>
        <v>7</v>
      </c>
      <c r="I776" s="9" t="str">
        <f t="shared" si="50"/>
        <v>SAVINGS</v>
      </c>
      <c r="J776" s="10" t="str">
        <f t="shared" si="51"/>
        <v>$4989.0</v>
      </c>
    </row>
    <row r="777" spans="1:10" x14ac:dyDescent="0.3">
      <c r="A777">
        <v>2014</v>
      </c>
      <c r="B777" t="s">
        <v>15</v>
      </c>
      <c r="C777" s="3">
        <v>4309</v>
      </c>
      <c r="D777" t="s">
        <v>2</v>
      </c>
      <c r="E777" t="s">
        <v>6</v>
      </c>
      <c r="F777" t="s">
        <v>8</v>
      </c>
      <c r="G777" s="8">
        <f t="shared" si="49"/>
        <v>2</v>
      </c>
      <c r="H777" s="5">
        <f t="shared" si="52"/>
        <v>7</v>
      </c>
      <c r="I777" s="9" t="str">
        <f t="shared" si="50"/>
        <v>CD</v>
      </c>
      <c r="J777" s="10" t="str">
        <f t="shared" si="51"/>
        <v>$4309.0</v>
      </c>
    </row>
    <row r="778" spans="1:10" x14ac:dyDescent="0.3">
      <c r="A778">
        <v>2014</v>
      </c>
      <c r="B778" t="s">
        <v>15</v>
      </c>
      <c r="C778" s="3">
        <v>600</v>
      </c>
      <c r="D778" t="s">
        <v>2</v>
      </c>
      <c r="E778" t="s">
        <v>6</v>
      </c>
      <c r="F778" t="s">
        <v>7</v>
      </c>
      <c r="G778" s="8">
        <f t="shared" si="49"/>
        <v>2</v>
      </c>
      <c r="H778" s="5">
        <f t="shared" si="52"/>
        <v>10</v>
      </c>
      <c r="I778" s="9" t="str">
        <f t="shared" si="50"/>
        <v>CD</v>
      </c>
      <c r="J778" s="10" t="str">
        <f t="shared" si="51"/>
        <v>$600.0</v>
      </c>
    </row>
    <row r="779" spans="1:10" x14ac:dyDescent="0.3">
      <c r="A779">
        <v>2014</v>
      </c>
      <c r="B779" t="s">
        <v>15</v>
      </c>
      <c r="C779" s="3">
        <v>4778</v>
      </c>
      <c r="D779" t="s">
        <v>1</v>
      </c>
      <c r="E779" t="s">
        <v>6</v>
      </c>
      <c r="F779" t="s">
        <v>9</v>
      </c>
      <c r="G779" s="8">
        <f t="shared" si="49"/>
        <v>8</v>
      </c>
      <c r="H779" s="5">
        <f t="shared" si="52"/>
        <v>9</v>
      </c>
      <c r="I779" s="9" t="str">
        <f t="shared" si="50"/>
        <v>CHECKING</v>
      </c>
      <c r="J779" s="10" t="str">
        <f t="shared" si="51"/>
        <v>$4778.0</v>
      </c>
    </row>
    <row r="780" spans="1:10" x14ac:dyDescent="0.3">
      <c r="A780">
        <v>2014</v>
      </c>
      <c r="B780" t="s">
        <v>15</v>
      </c>
      <c r="C780" s="3">
        <v>7553</v>
      </c>
      <c r="D780" t="s">
        <v>4</v>
      </c>
      <c r="E780" t="s">
        <v>3</v>
      </c>
      <c r="F780" t="s">
        <v>8</v>
      </c>
      <c r="G780" s="8">
        <f t="shared" si="49"/>
        <v>7</v>
      </c>
      <c r="H780" s="5">
        <f t="shared" si="52"/>
        <v>7</v>
      </c>
      <c r="I780" s="9" t="str">
        <f t="shared" si="50"/>
        <v>SAVINGS</v>
      </c>
      <c r="J780" s="10" t="str">
        <f t="shared" si="51"/>
        <v>$7553.0</v>
      </c>
    </row>
    <row r="781" spans="1:10" x14ac:dyDescent="0.3">
      <c r="A781">
        <v>2014</v>
      </c>
      <c r="B781" t="s">
        <v>15</v>
      </c>
      <c r="C781" s="3">
        <v>1744</v>
      </c>
      <c r="D781" t="s">
        <v>2</v>
      </c>
      <c r="E781" t="s">
        <v>3</v>
      </c>
      <c r="F781" t="s">
        <v>7</v>
      </c>
      <c r="G781" s="8">
        <f t="shared" si="49"/>
        <v>2</v>
      </c>
      <c r="H781" s="5">
        <f t="shared" si="52"/>
        <v>10</v>
      </c>
      <c r="I781" s="9" t="str">
        <f t="shared" si="50"/>
        <v>CD</v>
      </c>
      <c r="J781" s="10" t="str">
        <f t="shared" si="51"/>
        <v>$1744.0</v>
      </c>
    </row>
    <row r="782" spans="1:10" x14ac:dyDescent="0.3">
      <c r="A782">
        <v>2014</v>
      </c>
      <c r="B782" t="s">
        <v>15</v>
      </c>
      <c r="C782" s="3">
        <v>3422</v>
      </c>
      <c r="D782" t="s">
        <v>1</v>
      </c>
      <c r="E782" t="s">
        <v>6</v>
      </c>
      <c r="F782" t="s">
        <v>8</v>
      </c>
      <c r="G782" s="8">
        <f t="shared" si="49"/>
        <v>8</v>
      </c>
      <c r="H782" s="5">
        <f t="shared" si="52"/>
        <v>7</v>
      </c>
      <c r="I782" s="9" t="str">
        <f t="shared" si="50"/>
        <v>CHECKING</v>
      </c>
      <c r="J782" s="10" t="str">
        <f t="shared" si="51"/>
        <v>$3422.0</v>
      </c>
    </row>
    <row r="783" spans="1:10" x14ac:dyDescent="0.3">
      <c r="A783">
        <v>2014</v>
      </c>
      <c r="B783" t="s">
        <v>15</v>
      </c>
      <c r="C783" s="3">
        <v>4345</v>
      </c>
      <c r="D783" t="s">
        <v>2</v>
      </c>
      <c r="E783" t="s">
        <v>6</v>
      </c>
      <c r="F783" t="s">
        <v>9</v>
      </c>
      <c r="G783" s="8">
        <f t="shared" si="49"/>
        <v>2</v>
      </c>
      <c r="H783" s="5">
        <f t="shared" si="52"/>
        <v>9</v>
      </c>
      <c r="I783" s="9" t="str">
        <f t="shared" si="50"/>
        <v>CD</v>
      </c>
      <c r="J783" s="10" t="str">
        <f t="shared" si="51"/>
        <v>$4345.0</v>
      </c>
    </row>
    <row r="784" spans="1:10" x14ac:dyDescent="0.3">
      <c r="A784">
        <v>2014</v>
      </c>
      <c r="B784" t="s">
        <v>15</v>
      </c>
      <c r="C784" s="3">
        <v>1654</v>
      </c>
      <c r="D784" t="s">
        <v>2</v>
      </c>
      <c r="E784" t="s">
        <v>6</v>
      </c>
      <c r="F784" t="s">
        <v>7</v>
      </c>
      <c r="G784" s="8">
        <f t="shared" si="49"/>
        <v>2</v>
      </c>
      <c r="H784" s="5">
        <f t="shared" si="52"/>
        <v>10</v>
      </c>
      <c r="I784" s="9" t="str">
        <f t="shared" si="50"/>
        <v>CD</v>
      </c>
      <c r="J784" s="10" t="str">
        <f t="shared" si="51"/>
        <v>$1654.0</v>
      </c>
    </row>
    <row r="785" spans="1:10" x14ac:dyDescent="0.3">
      <c r="A785">
        <v>2014</v>
      </c>
      <c r="B785" t="s">
        <v>15</v>
      </c>
      <c r="C785" s="3">
        <v>6694</v>
      </c>
      <c r="D785" t="s">
        <v>2</v>
      </c>
      <c r="E785" t="s">
        <v>6</v>
      </c>
      <c r="F785" t="s">
        <v>8</v>
      </c>
      <c r="G785" s="8">
        <f t="shared" si="49"/>
        <v>2</v>
      </c>
      <c r="H785" s="5">
        <f t="shared" si="52"/>
        <v>7</v>
      </c>
      <c r="I785" s="9" t="str">
        <f t="shared" si="50"/>
        <v>CD</v>
      </c>
      <c r="J785" s="10" t="str">
        <f t="shared" si="51"/>
        <v>$6694.0</v>
      </c>
    </row>
    <row r="786" spans="1:10" x14ac:dyDescent="0.3">
      <c r="A786">
        <v>2014</v>
      </c>
      <c r="B786" t="s">
        <v>15</v>
      </c>
      <c r="C786" s="3">
        <v>3585</v>
      </c>
      <c r="D786" t="s">
        <v>4</v>
      </c>
      <c r="E786" t="s">
        <v>6</v>
      </c>
      <c r="F786" t="s">
        <v>7</v>
      </c>
      <c r="G786" s="8">
        <f t="shared" si="49"/>
        <v>7</v>
      </c>
      <c r="H786" s="5">
        <f t="shared" si="52"/>
        <v>10</v>
      </c>
      <c r="I786" s="9" t="str">
        <f t="shared" si="50"/>
        <v>SAVINGS</v>
      </c>
      <c r="J786" s="10" t="str">
        <f t="shared" si="51"/>
        <v>$3585.0</v>
      </c>
    </row>
    <row r="787" spans="1:10" x14ac:dyDescent="0.3">
      <c r="A787">
        <v>2014</v>
      </c>
      <c r="B787" t="s">
        <v>15</v>
      </c>
      <c r="C787" s="3">
        <v>2840</v>
      </c>
      <c r="D787" t="s">
        <v>2</v>
      </c>
      <c r="E787" t="s">
        <v>6</v>
      </c>
      <c r="F787" t="s">
        <v>7</v>
      </c>
      <c r="G787" s="8">
        <f t="shared" si="49"/>
        <v>2</v>
      </c>
      <c r="H787" s="5">
        <f t="shared" si="52"/>
        <v>10</v>
      </c>
      <c r="I787" s="9" t="str">
        <f t="shared" si="50"/>
        <v>CD</v>
      </c>
      <c r="J787" s="10" t="str">
        <f t="shared" si="51"/>
        <v>$2840.0</v>
      </c>
    </row>
    <row r="788" spans="1:10" x14ac:dyDescent="0.3">
      <c r="A788">
        <v>2014</v>
      </c>
      <c r="B788" t="s">
        <v>15</v>
      </c>
      <c r="C788" s="3">
        <v>2357</v>
      </c>
      <c r="D788" t="s">
        <v>1</v>
      </c>
      <c r="E788" t="s">
        <v>6</v>
      </c>
      <c r="F788" t="s">
        <v>8</v>
      </c>
      <c r="G788" s="8">
        <f t="shared" si="49"/>
        <v>8</v>
      </c>
      <c r="H788" s="5">
        <f t="shared" si="52"/>
        <v>7</v>
      </c>
      <c r="I788" s="9" t="str">
        <f t="shared" si="50"/>
        <v>CHECKING</v>
      </c>
      <c r="J788" s="10" t="str">
        <f t="shared" si="51"/>
        <v>$2357.0</v>
      </c>
    </row>
    <row r="789" spans="1:10" x14ac:dyDescent="0.3">
      <c r="A789">
        <v>2014</v>
      </c>
      <c r="B789" t="s">
        <v>15</v>
      </c>
      <c r="C789" s="3">
        <v>3921</v>
      </c>
      <c r="D789" t="s">
        <v>1</v>
      </c>
      <c r="E789" t="s">
        <v>6</v>
      </c>
      <c r="F789" t="s">
        <v>8</v>
      </c>
      <c r="G789" s="8">
        <f t="shared" si="49"/>
        <v>8</v>
      </c>
      <c r="H789" s="5">
        <f t="shared" si="52"/>
        <v>7</v>
      </c>
      <c r="I789" s="9" t="str">
        <f t="shared" si="50"/>
        <v>CHECKING</v>
      </c>
      <c r="J789" s="10" t="str">
        <f t="shared" si="51"/>
        <v>$3921.0</v>
      </c>
    </row>
    <row r="790" spans="1:10" x14ac:dyDescent="0.3">
      <c r="A790">
        <v>2014</v>
      </c>
      <c r="B790" t="s">
        <v>15</v>
      </c>
      <c r="C790" s="3">
        <v>4715</v>
      </c>
      <c r="D790" t="s">
        <v>2</v>
      </c>
      <c r="E790" t="s">
        <v>6</v>
      </c>
      <c r="F790" t="s">
        <v>7</v>
      </c>
      <c r="G790" s="8">
        <f t="shared" si="49"/>
        <v>2</v>
      </c>
      <c r="H790" s="5">
        <f t="shared" si="52"/>
        <v>10</v>
      </c>
      <c r="I790" s="9" t="str">
        <f t="shared" si="50"/>
        <v>CD</v>
      </c>
      <c r="J790" s="10" t="str">
        <f t="shared" si="51"/>
        <v>$4715.0</v>
      </c>
    </row>
    <row r="791" spans="1:10" x14ac:dyDescent="0.3">
      <c r="A791">
        <v>2014</v>
      </c>
      <c r="B791" t="s">
        <v>15</v>
      </c>
      <c r="C791" s="3">
        <v>5883</v>
      </c>
      <c r="D791" t="s">
        <v>2</v>
      </c>
      <c r="E791" t="s">
        <v>6</v>
      </c>
      <c r="F791" t="s">
        <v>8</v>
      </c>
      <c r="G791" s="8">
        <f t="shared" si="49"/>
        <v>2</v>
      </c>
      <c r="H791" s="5">
        <f t="shared" si="52"/>
        <v>7</v>
      </c>
      <c r="I791" s="9" t="str">
        <f t="shared" si="50"/>
        <v>CD</v>
      </c>
      <c r="J791" s="10" t="str">
        <f t="shared" si="51"/>
        <v>$5883.0</v>
      </c>
    </row>
    <row r="792" spans="1:10" x14ac:dyDescent="0.3">
      <c r="A792">
        <v>2014</v>
      </c>
      <c r="B792" t="s">
        <v>15</v>
      </c>
      <c r="C792" s="3">
        <v>735</v>
      </c>
      <c r="D792" t="s">
        <v>1</v>
      </c>
      <c r="E792" t="s">
        <v>3</v>
      </c>
      <c r="F792" t="s">
        <v>8</v>
      </c>
      <c r="G792" s="8">
        <f t="shared" si="49"/>
        <v>8</v>
      </c>
      <c r="H792" s="5">
        <f t="shared" si="52"/>
        <v>7</v>
      </c>
      <c r="I792" s="9" t="str">
        <f t="shared" si="50"/>
        <v>CHECKING</v>
      </c>
      <c r="J792" s="10" t="str">
        <f t="shared" si="51"/>
        <v>$735.0</v>
      </c>
    </row>
    <row r="793" spans="1:10" x14ac:dyDescent="0.3">
      <c r="A793">
        <v>2014</v>
      </c>
      <c r="B793" t="s">
        <v>15</v>
      </c>
      <c r="C793" s="3">
        <v>2260</v>
      </c>
      <c r="D793" t="s">
        <v>1</v>
      </c>
      <c r="E793" t="s">
        <v>6</v>
      </c>
      <c r="F793" t="s">
        <v>7</v>
      </c>
      <c r="G793" s="8">
        <f t="shared" si="49"/>
        <v>8</v>
      </c>
      <c r="H793" s="5">
        <f t="shared" si="52"/>
        <v>10</v>
      </c>
      <c r="I793" s="9" t="str">
        <f t="shared" si="50"/>
        <v>CHECKING</v>
      </c>
      <c r="J793" s="10" t="str">
        <f t="shared" si="51"/>
        <v>$2260.0</v>
      </c>
    </row>
    <row r="794" spans="1:10" x14ac:dyDescent="0.3">
      <c r="A794">
        <v>2014</v>
      </c>
      <c r="B794" t="s">
        <v>15</v>
      </c>
      <c r="C794" s="3">
        <v>557</v>
      </c>
      <c r="D794" t="s">
        <v>2</v>
      </c>
      <c r="E794" t="s">
        <v>6</v>
      </c>
      <c r="F794" t="s">
        <v>7</v>
      </c>
      <c r="G794" s="8">
        <f t="shared" si="49"/>
        <v>2</v>
      </c>
      <c r="H794" s="5">
        <f t="shared" si="52"/>
        <v>10</v>
      </c>
      <c r="I794" s="9" t="str">
        <f t="shared" si="50"/>
        <v>CD</v>
      </c>
      <c r="J794" s="10" t="str">
        <f t="shared" si="51"/>
        <v>$557.0</v>
      </c>
    </row>
    <row r="795" spans="1:10" x14ac:dyDescent="0.3">
      <c r="A795">
        <v>2014</v>
      </c>
      <c r="B795" t="s">
        <v>15</v>
      </c>
      <c r="C795" s="3">
        <v>7352</v>
      </c>
      <c r="D795" t="s">
        <v>2</v>
      </c>
      <c r="E795" t="s">
        <v>6</v>
      </c>
      <c r="F795" t="s">
        <v>8</v>
      </c>
      <c r="G795" s="8">
        <f t="shared" si="49"/>
        <v>2</v>
      </c>
      <c r="H795" s="5">
        <f t="shared" si="52"/>
        <v>7</v>
      </c>
      <c r="I795" s="9" t="str">
        <f t="shared" si="50"/>
        <v>CD</v>
      </c>
      <c r="J795" s="10" t="str">
        <f t="shared" si="51"/>
        <v>$7352.0</v>
      </c>
    </row>
    <row r="796" spans="1:10" x14ac:dyDescent="0.3">
      <c r="A796">
        <v>2014</v>
      </c>
      <c r="B796" t="s">
        <v>15</v>
      </c>
      <c r="C796" s="3">
        <v>1053</v>
      </c>
      <c r="D796" t="s">
        <v>4</v>
      </c>
      <c r="E796" t="s">
        <v>6</v>
      </c>
      <c r="F796" t="s">
        <v>7</v>
      </c>
      <c r="G796" s="8">
        <f t="shared" si="49"/>
        <v>7</v>
      </c>
      <c r="H796" s="5">
        <f t="shared" si="52"/>
        <v>10</v>
      </c>
      <c r="I796" s="9" t="str">
        <f t="shared" si="50"/>
        <v>SAVINGS</v>
      </c>
      <c r="J796" s="10" t="str">
        <f t="shared" si="51"/>
        <v>$1053.0</v>
      </c>
    </row>
    <row r="797" spans="1:10" x14ac:dyDescent="0.3">
      <c r="A797">
        <v>2014</v>
      </c>
      <c r="B797" t="s">
        <v>15</v>
      </c>
      <c r="C797" s="3">
        <v>2075</v>
      </c>
      <c r="D797" t="s">
        <v>2</v>
      </c>
      <c r="E797" t="s">
        <v>6</v>
      </c>
      <c r="F797" t="s">
        <v>7</v>
      </c>
      <c r="G797" s="8">
        <f t="shared" si="49"/>
        <v>2</v>
      </c>
      <c r="H797" s="5">
        <f t="shared" si="52"/>
        <v>10</v>
      </c>
      <c r="I797" s="9" t="str">
        <f t="shared" si="50"/>
        <v>CD</v>
      </c>
      <c r="J797" s="10" t="str">
        <f t="shared" si="51"/>
        <v>$2075.0</v>
      </c>
    </row>
    <row r="798" spans="1:10" x14ac:dyDescent="0.3">
      <c r="A798">
        <v>2014</v>
      </c>
      <c r="B798" t="s">
        <v>15</v>
      </c>
      <c r="C798" s="3">
        <v>1315</v>
      </c>
      <c r="D798" t="s">
        <v>2</v>
      </c>
      <c r="E798" t="s">
        <v>6</v>
      </c>
      <c r="F798" t="s">
        <v>9</v>
      </c>
      <c r="G798" s="8">
        <f t="shared" si="49"/>
        <v>2</v>
      </c>
      <c r="H798" s="5">
        <f t="shared" si="52"/>
        <v>9</v>
      </c>
      <c r="I798" s="9" t="str">
        <f t="shared" si="50"/>
        <v>CD</v>
      </c>
      <c r="J798" s="10" t="str">
        <f t="shared" si="51"/>
        <v>$1315.0</v>
      </c>
    </row>
    <row r="799" spans="1:10" x14ac:dyDescent="0.3">
      <c r="A799">
        <v>2014</v>
      </c>
      <c r="B799" t="s">
        <v>15</v>
      </c>
      <c r="C799" s="3">
        <v>3463</v>
      </c>
      <c r="D799" t="s">
        <v>1</v>
      </c>
      <c r="E799" t="s">
        <v>3</v>
      </c>
      <c r="F799" t="s">
        <v>7</v>
      </c>
      <c r="G799" s="8">
        <f t="shared" si="49"/>
        <v>8</v>
      </c>
      <c r="H799" s="5">
        <f t="shared" si="52"/>
        <v>10</v>
      </c>
      <c r="I799" s="9" t="str">
        <f t="shared" si="50"/>
        <v>CHECKING</v>
      </c>
      <c r="J799" s="10" t="str">
        <f t="shared" si="51"/>
        <v>$3463.0</v>
      </c>
    </row>
    <row r="800" spans="1:10" x14ac:dyDescent="0.3">
      <c r="A800">
        <v>2014</v>
      </c>
      <c r="B800" t="s">
        <v>15</v>
      </c>
      <c r="C800" s="3">
        <v>7541</v>
      </c>
      <c r="D800" t="s">
        <v>4</v>
      </c>
      <c r="E800" t="s">
        <v>6</v>
      </c>
      <c r="F800" t="s">
        <v>8</v>
      </c>
      <c r="G800" s="8">
        <f t="shared" si="49"/>
        <v>7</v>
      </c>
      <c r="H800" s="5">
        <f t="shared" si="52"/>
        <v>7</v>
      </c>
      <c r="I800" s="9" t="str">
        <f t="shared" si="50"/>
        <v>SAVINGS</v>
      </c>
      <c r="J800" s="10" t="str">
        <f t="shared" si="51"/>
        <v>$7541.0</v>
      </c>
    </row>
    <row r="801" spans="1:10" x14ac:dyDescent="0.3">
      <c r="A801">
        <v>2014</v>
      </c>
      <c r="B801" t="s">
        <v>15</v>
      </c>
      <c r="C801" s="3">
        <v>1778</v>
      </c>
      <c r="D801" t="s">
        <v>2</v>
      </c>
      <c r="E801" t="s">
        <v>6</v>
      </c>
      <c r="F801" t="s">
        <v>7</v>
      </c>
      <c r="G801" s="8">
        <f t="shared" si="49"/>
        <v>2</v>
      </c>
      <c r="H801" s="5">
        <f t="shared" si="52"/>
        <v>10</v>
      </c>
      <c r="I801" s="9" t="str">
        <f t="shared" si="50"/>
        <v>CD</v>
      </c>
      <c r="J801" s="10" t="str">
        <f t="shared" si="51"/>
        <v>$1778.0</v>
      </c>
    </row>
    <row r="802" spans="1:10" x14ac:dyDescent="0.3">
      <c r="A802">
        <v>2014</v>
      </c>
      <c r="B802" t="s">
        <v>15</v>
      </c>
      <c r="C802" s="3">
        <v>6908</v>
      </c>
      <c r="D802" t="s">
        <v>1</v>
      </c>
      <c r="E802" t="s">
        <v>6</v>
      </c>
      <c r="F802" t="s">
        <v>9</v>
      </c>
      <c r="G802" s="8">
        <f t="shared" si="49"/>
        <v>8</v>
      </c>
      <c r="H802" s="5">
        <f t="shared" si="52"/>
        <v>9</v>
      </c>
      <c r="I802" s="9" t="str">
        <f t="shared" si="50"/>
        <v>CHECKING</v>
      </c>
      <c r="J802" s="10" t="str">
        <f t="shared" si="51"/>
        <v>$6908.0</v>
      </c>
    </row>
    <row r="803" spans="1:10" x14ac:dyDescent="0.3">
      <c r="A803">
        <v>2014</v>
      </c>
      <c r="B803" t="s">
        <v>15</v>
      </c>
      <c r="C803" s="3">
        <v>1239</v>
      </c>
      <c r="D803" t="s">
        <v>2</v>
      </c>
      <c r="E803" t="s">
        <v>6</v>
      </c>
      <c r="F803" t="s">
        <v>7</v>
      </c>
      <c r="G803" s="8">
        <f t="shared" si="49"/>
        <v>2</v>
      </c>
      <c r="H803" s="5">
        <f t="shared" si="52"/>
        <v>10</v>
      </c>
      <c r="I803" s="9" t="str">
        <f t="shared" si="50"/>
        <v>CD</v>
      </c>
      <c r="J803" s="10" t="str">
        <f t="shared" si="51"/>
        <v>$1239.0</v>
      </c>
    </row>
    <row r="804" spans="1:10" x14ac:dyDescent="0.3">
      <c r="A804">
        <v>2014</v>
      </c>
      <c r="B804" t="s">
        <v>15</v>
      </c>
      <c r="C804" s="3">
        <v>6552</v>
      </c>
      <c r="D804" t="s">
        <v>2</v>
      </c>
      <c r="E804" t="s">
        <v>6</v>
      </c>
      <c r="F804" t="s">
        <v>9</v>
      </c>
      <c r="G804" s="8">
        <f t="shared" si="49"/>
        <v>2</v>
      </c>
      <c r="H804" s="5">
        <f t="shared" si="52"/>
        <v>9</v>
      </c>
      <c r="I804" s="9" t="str">
        <f t="shared" si="50"/>
        <v>CD</v>
      </c>
      <c r="J804" s="10" t="str">
        <f t="shared" si="51"/>
        <v>$6552.0</v>
      </c>
    </row>
    <row r="805" spans="1:10" x14ac:dyDescent="0.3">
      <c r="A805">
        <v>2014</v>
      </c>
      <c r="B805" t="s">
        <v>15</v>
      </c>
      <c r="C805" s="3">
        <v>1410</v>
      </c>
      <c r="D805" t="s">
        <v>2</v>
      </c>
      <c r="E805" t="s">
        <v>6</v>
      </c>
      <c r="F805" t="s">
        <v>7</v>
      </c>
      <c r="G805" s="8">
        <f t="shared" si="49"/>
        <v>2</v>
      </c>
      <c r="H805" s="5">
        <f t="shared" si="52"/>
        <v>10</v>
      </c>
      <c r="I805" s="9" t="str">
        <f t="shared" si="50"/>
        <v>CD</v>
      </c>
      <c r="J805" s="10" t="str">
        <f t="shared" si="51"/>
        <v>$1410.0</v>
      </c>
    </row>
    <row r="806" spans="1:10" x14ac:dyDescent="0.3">
      <c r="A806">
        <v>2014</v>
      </c>
      <c r="B806" t="s">
        <v>15</v>
      </c>
      <c r="C806" s="3">
        <v>6403</v>
      </c>
      <c r="D806" t="s">
        <v>4</v>
      </c>
      <c r="E806" t="s">
        <v>6</v>
      </c>
      <c r="F806" t="s">
        <v>7</v>
      </c>
      <c r="G806" s="8">
        <f t="shared" si="49"/>
        <v>7</v>
      </c>
      <c r="H806" s="5">
        <f t="shared" si="52"/>
        <v>10</v>
      </c>
      <c r="I806" s="9" t="str">
        <f t="shared" si="50"/>
        <v>SAVINGS</v>
      </c>
      <c r="J806" s="10" t="str">
        <f t="shared" si="51"/>
        <v>$6403.0</v>
      </c>
    </row>
    <row r="807" spans="1:10" x14ac:dyDescent="0.3">
      <c r="A807">
        <v>2014</v>
      </c>
      <c r="B807" t="s">
        <v>15</v>
      </c>
      <c r="C807" s="3">
        <v>6177</v>
      </c>
      <c r="D807" t="s">
        <v>2</v>
      </c>
      <c r="E807" t="s">
        <v>3</v>
      </c>
      <c r="F807" t="s">
        <v>9</v>
      </c>
      <c r="G807" s="8">
        <f t="shared" si="49"/>
        <v>2</v>
      </c>
      <c r="H807" s="5">
        <f t="shared" si="52"/>
        <v>9</v>
      </c>
      <c r="I807" s="9" t="str">
        <f t="shared" si="50"/>
        <v>CD</v>
      </c>
      <c r="J807" s="10" t="str">
        <f t="shared" si="51"/>
        <v>$6177.0</v>
      </c>
    </row>
    <row r="808" spans="1:10" x14ac:dyDescent="0.3">
      <c r="A808">
        <v>2014</v>
      </c>
      <c r="B808" t="s">
        <v>16</v>
      </c>
      <c r="C808" s="3">
        <v>7026</v>
      </c>
      <c r="D808" t="s">
        <v>1</v>
      </c>
      <c r="E808" t="s">
        <v>6</v>
      </c>
      <c r="F808" t="s">
        <v>9</v>
      </c>
      <c r="G808" s="8">
        <f t="shared" si="49"/>
        <v>8</v>
      </c>
      <c r="H808" s="5">
        <f t="shared" si="52"/>
        <v>9</v>
      </c>
      <c r="I808" s="9" t="str">
        <f t="shared" si="50"/>
        <v>CHECKING</v>
      </c>
      <c r="J808" s="10" t="str">
        <f t="shared" si="51"/>
        <v>$7026.0</v>
      </c>
    </row>
    <row r="809" spans="1:10" x14ac:dyDescent="0.3">
      <c r="A809">
        <v>2014</v>
      </c>
      <c r="B809" t="s">
        <v>16</v>
      </c>
      <c r="C809" s="3">
        <v>5143</v>
      </c>
      <c r="D809" t="s">
        <v>1</v>
      </c>
      <c r="E809" t="s">
        <v>6</v>
      </c>
      <c r="F809" t="s">
        <v>7</v>
      </c>
      <c r="G809" s="8">
        <f t="shared" si="49"/>
        <v>8</v>
      </c>
      <c r="H809" s="5">
        <f t="shared" si="52"/>
        <v>10</v>
      </c>
      <c r="I809" s="9" t="str">
        <f t="shared" si="50"/>
        <v>CHECKING</v>
      </c>
      <c r="J809" s="10" t="str">
        <f t="shared" si="51"/>
        <v>$5143.0</v>
      </c>
    </row>
    <row r="810" spans="1:10" x14ac:dyDescent="0.3">
      <c r="A810">
        <v>2014</v>
      </c>
      <c r="B810" t="s">
        <v>16</v>
      </c>
      <c r="C810" s="3">
        <v>3603</v>
      </c>
      <c r="D810" t="s">
        <v>2</v>
      </c>
      <c r="E810" t="s">
        <v>6</v>
      </c>
      <c r="F810" t="s">
        <v>8</v>
      </c>
      <c r="G810" s="8">
        <f t="shared" si="49"/>
        <v>2</v>
      </c>
      <c r="H810" s="5">
        <f t="shared" si="52"/>
        <v>7</v>
      </c>
      <c r="I810" s="9" t="str">
        <f t="shared" si="50"/>
        <v>CD</v>
      </c>
      <c r="J810" s="10" t="str">
        <f t="shared" si="51"/>
        <v>$3603.0</v>
      </c>
    </row>
    <row r="811" spans="1:10" x14ac:dyDescent="0.3">
      <c r="A811">
        <v>2014</v>
      </c>
      <c r="B811" t="s">
        <v>16</v>
      </c>
      <c r="C811" s="3">
        <v>2253</v>
      </c>
      <c r="D811" t="s">
        <v>2</v>
      </c>
      <c r="E811" t="s">
        <v>6</v>
      </c>
      <c r="F811" t="s">
        <v>7</v>
      </c>
      <c r="G811" s="8">
        <f t="shared" si="49"/>
        <v>2</v>
      </c>
      <c r="H811" s="5">
        <f t="shared" si="52"/>
        <v>10</v>
      </c>
      <c r="I811" s="9" t="str">
        <f t="shared" si="50"/>
        <v>CD</v>
      </c>
      <c r="J811" s="10" t="str">
        <f t="shared" si="51"/>
        <v>$2253.0</v>
      </c>
    </row>
    <row r="812" spans="1:10" x14ac:dyDescent="0.3">
      <c r="A812">
        <v>2014</v>
      </c>
      <c r="B812" t="s">
        <v>16</v>
      </c>
      <c r="C812" s="3">
        <v>5216</v>
      </c>
      <c r="D812" t="s">
        <v>1</v>
      </c>
      <c r="E812" t="s">
        <v>6</v>
      </c>
      <c r="F812" t="s">
        <v>9</v>
      </c>
      <c r="G812" s="8">
        <f t="shared" si="49"/>
        <v>8</v>
      </c>
      <c r="H812" s="5">
        <f t="shared" si="52"/>
        <v>9</v>
      </c>
      <c r="I812" s="9" t="str">
        <f t="shared" si="50"/>
        <v>CHECKING</v>
      </c>
      <c r="J812" s="10" t="str">
        <f t="shared" si="51"/>
        <v>$5216.0</v>
      </c>
    </row>
    <row r="813" spans="1:10" x14ac:dyDescent="0.3">
      <c r="A813">
        <v>2014</v>
      </c>
      <c r="B813" t="s">
        <v>16</v>
      </c>
      <c r="C813" s="3">
        <v>5051</v>
      </c>
      <c r="D813" t="s">
        <v>1</v>
      </c>
      <c r="E813" t="s">
        <v>6</v>
      </c>
      <c r="F813" t="s">
        <v>7</v>
      </c>
      <c r="G813" s="8">
        <f t="shared" si="49"/>
        <v>8</v>
      </c>
      <c r="H813" s="5">
        <f t="shared" si="52"/>
        <v>10</v>
      </c>
      <c r="I813" s="9" t="str">
        <f t="shared" si="50"/>
        <v>CHECKING</v>
      </c>
      <c r="J813" s="10" t="str">
        <f t="shared" si="51"/>
        <v>$5051.0</v>
      </c>
    </row>
    <row r="814" spans="1:10" x14ac:dyDescent="0.3">
      <c r="A814">
        <v>2014</v>
      </c>
      <c r="B814" t="s">
        <v>16</v>
      </c>
      <c r="C814" s="3">
        <v>7419</v>
      </c>
      <c r="D814" t="s">
        <v>2</v>
      </c>
      <c r="E814" t="s">
        <v>6</v>
      </c>
      <c r="F814" t="s">
        <v>7</v>
      </c>
      <c r="G814" s="8">
        <f t="shared" si="49"/>
        <v>2</v>
      </c>
      <c r="H814" s="5">
        <f t="shared" si="52"/>
        <v>10</v>
      </c>
      <c r="I814" s="9" t="str">
        <f t="shared" si="50"/>
        <v>CD</v>
      </c>
      <c r="J814" s="10" t="str">
        <f t="shared" si="51"/>
        <v>$7419.0</v>
      </c>
    </row>
    <row r="815" spans="1:10" x14ac:dyDescent="0.3">
      <c r="A815">
        <v>2014</v>
      </c>
      <c r="B815" t="s">
        <v>16</v>
      </c>
      <c r="C815" s="3">
        <v>7814</v>
      </c>
      <c r="D815" t="s">
        <v>2</v>
      </c>
      <c r="E815" t="s">
        <v>6</v>
      </c>
      <c r="F815" t="s">
        <v>7</v>
      </c>
      <c r="G815" s="8">
        <f t="shared" si="49"/>
        <v>2</v>
      </c>
      <c r="H815" s="5">
        <f t="shared" si="52"/>
        <v>10</v>
      </c>
      <c r="I815" s="9" t="str">
        <f t="shared" si="50"/>
        <v>CD</v>
      </c>
      <c r="J815" s="10" t="str">
        <f t="shared" si="51"/>
        <v>$7814.0</v>
      </c>
    </row>
    <row r="816" spans="1:10" x14ac:dyDescent="0.3">
      <c r="A816">
        <v>2014</v>
      </c>
      <c r="B816" t="s">
        <v>16</v>
      </c>
      <c r="C816" s="3">
        <v>2632</v>
      </c>
      <c r="D816" t="s">
        <v>4</v>
      </c>
      <c r="E816" t="s">
        <v>6</v>
      </c>
      <c r="F816" t="s">
        <v>8</v>
      </c>
      <c r="G816" s="8">
        <f t="shared" si="49"/>
        <v>7</v>
      </c>
      <c r="H816" s="5">
        <f t="shared" si="52"/>
        <v>7</v>
      </c>
      <c r="I816" s="9" t="str">
        <f t="shared" si="50"/>
        <v>SAVINGS</v>
      </c>
      <c r="J816" s="10" t="str">
        <f t="shared" si="51"/>
        <v>$2632.0</v>
      </c>
    </row>
    <row r="817" spans="1:10" x14ac:dyDescent="0.3">
      <c r="A817">
        <v>2014</v>
      </c>
      <c r="B817" t="s">
        <v>16</v>
      </c>
      <c r="C817" s="3">
        <v>4507</v>
      </c>
      <c r="D817" t="s">
        <v>2</v>
      </c>
      <c r="E817" t="s">
        <v>6</v>
      </c>
      <c r="F817" t="s">
        <v>7</v>
      </c>
      <c r="G817" s="8">
        <f t="shared" si="49"/>
        <v>2</v>
      </c>
      <c r="H817" s="5">
        <f t="shared" si="52"/>
        <v>10</v>
      </c>
      <c r="I817" s="9" t="str">
        <f t="shared" si="50"/>
        <v>CD</v>
      </c>
      <c r="J817" s="10" t="str">
        <f t="shared" si="51"/>
        <v>$4507.0</v>
      </c>
    </row>
    <row r="818" spans="1:10" x14ac:dyDescent="0.3">
      <c r="A818">
        <v>2014</v>
      </c>
      <c r="B818" t="s">
        <v>16</v>
      </c>
      <c r="C818" s="3">
        <v>4340</v>
      </c>
      <c r="D818" t="s">
        <v>2</v>
      </c>
      <c r="E818" t="s">
        <v>6</v>
      </c>
      <c r="F818" t="s">
        <v>7</v>
      </c>
      <c r="G818" s="8">
        <f t="shared" si="49"/>
        <v>2</v>
      </c>
      <c r="H818" s="5">
        <f t="shared" si="52"/>
        <v>10</v>
      </c>
      <c r="I818" s="9" t="str">
        <f t="shared" si="50"/>
        <v>CD</v>
      </c>
      <c r="J818" s="10" t="str">
        <f t="shared" si="51"/>
        <v>$4340.0</v>
      </c>
    </row>
    <row r="819" spans="1:10" x14ac:dyDescent="0.3">
      <c r="A819">
        <v>2014</v>
      </c>
      <c r="B819" t="s">
        <v>16</v>
      </c>
      <c r="C819" s="3">
        <v>4127</v>
      </c>
      <c r="D819" t="s">
        <v>1</v>
      </c>
      <c r="E819" t="s">
        <v>6</v>
      </c>
      <c r="F819" t="s">
        <v>8</v>
      </c>
      <c r="G819" s="8">
        <f t="shared" si="49"/>
        <v>8</v>
      </c>
      <c r="H819" s="5">
        <f t="shared" si="52"/>
        <v>7</v>
      </c>
      <c r="I819" s="9" t="str">
        <f t="shared" si="50"/>
        <v>CHECKING</v>
      </c>
      <c r="J819" s="10" t="str">
        <f t="shared" si="51"/>
        <v>$4127.0</v>
      </c>
    </row>
    <row r="820" spans="1:10" x14ac:dyDescent="0.3">
      <c r="A820">
        <v>2014</v>
      </c>
      <c r="B820" t="s">
        <v>16</v>
      </c>
      <c r="C820" s="3">
        <v>813</v>
      </c>
      <c r="D820" t="s">
        <v>4</v>
      </c>
      <c r="E820" t="s">
        <v>6</v>
      </c>
      <c r="F820" t="s">
        <v>7</v>
      </c>
      <c r="G820" s="8">
        <f t="shared" si="49"/>
        <v>7</v>
      </c>
      <c r="H820" s="5">
        <f t="shared" si="52"/>
        <v>10</v>
      </c>
      <c r="I820" s="9" t="str">
        <f t="shared" si="50"/>
        <v>SAVINGS</v>
      </c>
      <c r="J820" s="10" t="str">
        <f t="shared" si="51"/>
        <v>$813.0</v>
      </c>
    </row>
    <row r="821" spans="1:10" x14ac:dyDescent="0.3">
      <c r="A821">
        <v>2014</v>
      </c>
      <c r="B821" t="s">
        <v>16</v>
      </c>
      <c r="C821" s="3">
        <v>5413</v>
      </c>
      <c r="D821" t="s">
        <v>2</v>
      </c>
      <c r="E821" t="s">
        <v>6</v>
      </c>
      <c r="F821" t="s">
        <v>7</v>
      </c>
      <c r="G821" s="8">
        <f t="shared" si="49"/>
        <v>2</v>
      </c>
      <c r="H821" s="5">
        <f t="shared" si="52"/>
        <v>10</v>
      </c>
      <c r="I821" s="9" t="str">
        <f t="shared" si="50"/>
        <v>CD</v>
      </c>
      <c r="J821" s="10" t="str">
        <f t="shared" si="51"/>
        <v>$5413.0</v>
      </c>
    </row>
    <row r="822" spans="1:10" x14ac:dyDescent="0.3">
      <c r="A822">
        <v>2014</v>
      </c>
      <c r="B822" t="s">
        <v>16</v>
      </c>
      <c r="C822" s="3">
        <v>2130</v>
      </c>
      <c r="D822" t="s">
        <v>1</v>
      </c>
      <c r="E822" t="s">
        <v>6</v>
      </c>
      <c r="F822" t="s">
        <v>9</v>
      </c>
      <c r="G822" s="8">
        <f t="shared" si="49"/>
        <v>8</v>
      </c>
      <c r="H822" s="5">
        <f t="shared" si="52"/>
        <v>9</v>
      </c>
      <c r="I822" s="9" t="str">
        <f t="shared" si="50"/>
        <v>CHECKING</v>
      </c>
      <c r="J822" s="10" t="str">
        <f t="shared" si="51"/>
        <v>$2130.0</v>
      </c>
    </row>
    <row r="823" spans="1:10" x14ac:dyDescent="0.3">
      <c r="A823">
        <v>2014</v>
      </c>
      <c r="B823" t="s">
        <v>16</v>
      </c>
      <c r="C823" s="3">
        <v>1325</v>
      </c>
      <c r="D823" t="s">
        <v>2</v>
      </c>
      <c r="E823" t="s">
        <v>6</v>
      </c>
      <c r="F823" t="s">
        <v>8</v>
      </c>
      <c r="G823" s="8">
        <f t="shared" si="49"/>
        <v>2</v>
      </c>
      <c r="H823" s="5">
        <f t="shared" si="52"/>
        <v>7</v>
      </c>
      <c r="I823" s="9" t="str">
        <f t="shared" si="50"/>
        <v>CD</v>
      </c>
      <c r="J823" s="10" t="str">
        <f t="shared" si="51"/>
        <v>$1325.0</v>
      </c>
    </row>
    <row r="824" spans="1:10" x14ac:dyDescent="0.3">
      <c r="A824">
        <v>2014</v>
      </c>
      <c r="B824" t="s">
        <v>16</v>
      </c>
      <c r="C824" s="3">
        <v>7028</v>
      </c>
      <c r="D824" t="s">
        <v>2</v>
      </c>
      <c r="E824" t="s">
        <v>6</v>
      </c>
      <c r="F824" t="s">
        <v>7</v>
      </c>
      <c r="G824" s="8">
        <f t="shared" si="49"/>
        <v>2</v>
      </c>
      <c r="H824" s="5">
        <f t="shared" si="52"/>
        <v>10</v>
      </c>
      <c r="I824" s="9" t="str">
        <f t="shared" si="50"/>
        <v>CD</v>
      </c>
      <c r="J824" s="10" t="str">
        <f t="shared" si="51"/>
        <v>$7028.0</v>
      </c>
    </row>
    <row r="825" spans="1:10" x14ac:dyDescent="0.3">
      <c r="A825">
        <v>2014</v>
      </c>
      <c r="B825" t="s">
        <v>16</v>
      </c>
      <c r="C825" s="3">
        <v>1320</v>
      </c>
      <c r="D825" t="s">
        <v>2</v>
      </c>
      <c r="E825" t="s">
        <v>6</v>
      </c>
      <c r="F825" t="s">
        <v>9</v>
      </c>
      <c r="G825" s="8">
        <f t="shared" si="49"/>
        <v>2</v>
      </c>
      <c r="H825" s="5">
        <f t="shared" si="52"/>
        <v>9</v>
      </c>
      <c r="I825" s="9" t="str">
        <f t="shared" si="50"/>
        <v>CD</v>
      </c>
      <c r="J825" s="10" t="str">
        <f t="shared" si="51"/>
        <v>$1320.0</v>
      </c>
    </row>
    <row r="826" spans="1:10" x14ac:dyDescent="0.3">
      <c r="A826">
        <v>2014</v>
      </c>
      <c r="B826" t="s">
        <v>16</v>
      </c>
      <c r="C826" s="3">
        <v>6010</v>
      </c>
      <c r="D826" t="s">
        <v>4</v>
      </c>
      <c r="E826" t="s">
        <v>6</v>
      </c>
      <c r="F826" t="s">
        <v>7</v>
      </c>
      <c r="G826" s="8">
        <f t="shared" si="49"/>
        <v>7</v>
      </c>
      <c r="H826" s="5">
        <f t="shared" si="52"/>
        <v>10</v>
      </c>
      <c r="I826" s="9" t="str">
        <f t="shared" si="50"/>
        <v>SAVINGS</v>
      </c>
      <c r="J826" s="10" t="str">
        <f t="shared" si="51"/>
        <v>$6010.0</v>
      </c>
    </row>
    <row r="827" spans="1:10" x14ac:dyDescent="0.3">
      <c r="A827">
        <v>2014</v>
      </c>
      <c r="B827" t="s">
        <v>16</v>
      </c>
      <c r="C827" s="3">
        <v>694</v>
      </c>
      <c r="D827" t="s">
        <v>2</v>
      </c>
      <c r="E827" t="s">
        <v>3</v>
      </c>
      <c r="F827" t="s">
        <v>7</v>
      </c>
      <c r="G827" s="8">
        <f t="shared" si="49"/>
        <v>2</v>
      </c>
      <c r="H827" s="5">
        <f t="shared" si="52"/>
        <v>10</v>
      </c>
      <c r="I827" s="9" t="str">
        <f t="shared" si="50"/>
        <v>CD</v>
      </c>
      <c r="J827" s="10" t="str">
        <f t="shared" si="51"/>
        <v>$694.0</v>
      </c>
    </row>
    <row r="828" spans="1:10" x14ac:dyDescent="0.3">
      <c r="A828">
        <v>2014</v>
      </c>
      <c r="B828" t="s">
        <v>16</v>
      </c>
      <c r="C828" s="3">
        <v>6944</v>
      </c>
      <c r="D828" t="s">
        <v>1</v>
      </c>
      <c r="E828" t="s">
        <v>6</v>
      </c>
      <c r="F828" t="s">
        <v>7</v>
      </c>
      <c r="G828" s="8">
        <f t="shared" si="49"/>
        <v>8</v>
      </c>
      <c r="H828" s="5">
        <f t="shared" si="52"/>
        <v>10</v>
      </c>
      <c r="I828" s="9" t="str">
        <f t="shared" si="50"/>
        <v>CHECKING</v>
      </c>
      <c r="J828" s="10" t="str">
        <f t="shared" si="51"/>
        <v>$6944.0</v>
      </c>
    </row>
    <row r="829" spans="1:10" x14ac:dyDescent="0.3">
      <c r="A829">
        <v>2014</v>
      </c>
      <c r="B829" t="s">
        <v>16</v>
      </c>
      <c r="C829" s="3">
        <v>5952</v>
      </c>
      <c r="D829" t="s">
        <v>1</v>
      </c>
      <c r="E829" t="s">
        <v>6</v>
      </c>
      <c r="F829" t="s">
        <v>8</v>
      </c>
      <c r="G829" s="8">
        <f t="shared" si="49"/>
        <v>8</v>
      </c>
      <c r="H829" s="5">
        <f t="shared" si="52"/>
        <v>7</v>
      </c>
      <c r="I829" s="9" t="str">
        <f t="shared" si="50"/>
        <v>CHECKING</v>
      </c>
      <c r="J829" s="10" t="str">
        <f t="shared" si="51"/>
        <v>$5952.0</v>
      </c>
    </row>
    <row r="830" spans="1:10" x14ac:dyDescent="0.3">
      <c r="A830">
        <v>2014</v>
      </c>
      <c r="B830" t="s">
        <v>16</v>
      </c>
      <c r="C830" s="3">
        <v>3842</v>
      </c>
      <c r="D830" t="s">
        <v>2</v>
      </c>
      <c r="E830" t="s">
        <v>6</v>
      </c>
      <c r="F830" t="s">
        <v>8</v>
      </c>
      <c r="G830" s="8">
        <f t="shared" si="49"/>
        <v>2</v>
      </c>
      <c r="H830" s="5">
        <f t="shared" si="52"/>
        <v>7</v>
      </c>
      <c r="I830" s="9" t="str">
        <f t="shared" si="50"/>
        <v>CD</v>
      </c>
      <c r="J830" s="10" t="str">
        <f t="shared" si="51"/>
        <v>$3842.0</v>
      </c>
    </row>
    <row r="831" spans="1:10" x14ac:dyDescent="0.3">
      <c r="A831">
        <v>2014</v>
      </c>
      <c r="B831" t="s">
        <v>16</v>
      </c>
      <c r="C831" s="3">
        <v>981</v>
      </c>
      <c r="D831" t="s">
        <v>2</v>
      </c>
      <c r="E831" t="s">
        <v>3</v>
      </c>
      <c r="F831" t="s">
        <v>8</v>
      </c>
      <c r="G831" s="8">
        <f t="shared" si="49"/>
        <v>2</v>
      </c>
      <c r="H831" s="5">
        <f t="shared" si="52"/>
        <v>7</v>
      </c>
      <c r="I831" s="9" t="str">
        <f t="shared" si="50"/>
        <v>CD</v>
      </c>
      <c r="J831" s="10" t="str">
        <f t="shared" si="51"/>
        <v>$981.0</v>
      </c>
    </row>
    <row r="832" spans="1:10" x14ac:dyDescent="0.3">
      <c r="A832">
        <v>2014</v>
      </c>
      <c r="B832" t="s">
        <v>16</v>
      </c>
      <c r="C832" s="3">
        <v>2507</v>
      </c>
      <c r="D832" t="s">
        <v>1</v>
      </c>
      <c r="E832" t="s">
        <v>6</v>
      </c>
      <c r="F832" t="s">
        <v>7</v>
      </c>
      <c r="G832" s="8">
        <f t="shared" si="49"/>
        <v>8</v>
      </c>
      <c r="H832" s="5">
        <f t="shared" si="52"/>
        <v>10</v>
      </c>
      <c r="I832" s="9" t="str">
        <f t="shared" si="50"/>
        <v>CHECKING</v>
      </c>
      <c r="J832" s="10" t="str">
        <f t="shared" si="51"/>
        <v>$2507.0</v>
      </c>
    </row>
    <row r="833" spans="1:10" x14ac:dyDescent="0.3">
      <c r="A833">
        <v>2014</v>
      </c>
      <c r="B833" t="s">
        <v>16</v>
      </c>
      <c r="C833" s="3">
        <v>6701</v>
      </c>
      <c r="D833" t="s">
        <v>1</v>
      </c>
      <c r="E833" t="s">
        <v>3</v>
      </c>
      <c r="F833" t="s">
        <v>7</v>
      </c>
      <c r="G833" s="8">
        <f t="shared" si="49"/>
        <v>8</v>
      </c>
      <c r="H833" s="5">
        <f t="shared" si="52"/>
        <v>10</v>
      </c>
      <c r="I833" s="9" t="str">
        <f t="shared" si="50"/>
        <v>CHECKING</v>
      </c>
      <c r="J833" s="10" t="str">
        <f t="shared" si="51"/>
        <v>$6701.0</v>
      </c>
    </row>
    <row r="834" spans="1:10" x14ac:dyDescent="0.3">
      <c r="A834">
        <v>2014</v>
      </c>
      <c r="B834" t="s">
        <v>16</v>
      </c>
      <c r="C834" s="3">
        <v>1993</v>
      </c>
      <c r="D834" t="s">
        <v>4</v>
      </c>
      <c r="E834" t="s">
        <v>3</v>
      </c>
      <c r="F834" t="s">
        <v>7</v>
      </c>
      <c r="G834" s="8">
        <f t="shared" si="49"/>
        <v>7</v>
      </c>
      <c r="H834" s="5">
        <f t="shared" si="52"/>
        <v>10</v>
      </c>
      <c r="I834" s="9" t="str">
        <f t="shared" si="50"/>
        <v>SAVINGS</v>
      </c>
      <c r="J834" s="10" t="str">
        <f t="shared" si="51"/>
        <v>$1993.0</v>
      </c>
    </row>
    <row r="835" spans="1:10" x14ac:dyDescent="0.3">
      <c r="A835">
        <v>2014</v>
      </c>
      <c r="B835" t="s">
        <v>16</v>
      </c>
      <c r="C835" s="3">
        <v>6985</v>
      </c>
      <c r="D835" t="s">
        <v>1</v>
      </c>
      <c r="E835" t="s">
        <v>6</v>
      </c>
      <c r="F835" t="s">
        <v>7</v>
      </c>
      <c r="G835" s="8">
        <f t="shared" ref="G835:G898" si="53">LEN(D835)</f>
        <v>8</v>
      </c>
      <c r="H835" s="5">
        <f t="shared" si="52"/>
        <v>10</v>
      </c>
      <c r="I835" s="9" t="str">
        <f t="shared" ref="I835:I898" si="54">UPPER(D835)</f>
        <v>CHECKING</v>
      </c>
      <c r="J835" s="10" t="str">
        <f t="shared" ref="J835:J898" si="55">TEXT(C835,"$.0")</f>
        <v>$6985.0</v>
      </c>
    </row>
    <row r="836" spans="1:10" x14ac:dyDescent="0.3">
      <c r="A836">
        <v>2014</v>
      </c>
      <c r="B836" t="s">
        <v>16</v>
      </c>
      <c r="C836" s="3">
        <v>1466</v>
      </c>
      <c r="D836" t="s">
        <v>2</v>
      </c>
      <c r="E836" t="s">
        <v>6</v>
      </c>
      <c r="F836" t="s">
        <v>9</v>
      </c>
      <c r="G836" s="8">
        <f t="shared" si="53"/>
        <v>2</v>
      </c>
      <c r="H836" s="5">
        <f t="shared" si="52"/>
        <v>9</v>
      </c>
      <c r="I836" s="9" t="str">
        <f t="shared" si="54"/>
        <v>CD</v>
      </c>
      <c r="J836" s="10" t="str">
        <f t="shared" si="55"/>
        <v>$1466.0</v>
      </c>
    </row>
    <row r="837" spans="1:10" x14ac:dyDescent="0.3">
      <c r="A837">
        <v>2014</v>
      </c>
      <c r="B837" t="s">
        <v>16</v>
      </c>
      <c r="C837" s="3">
        <v>2755</v>
      </c>
      <c r="D837" t="s">
        <v>4</v>
      </c>
      <c r="E837" t="s">
        <v>3</v>
      </c>
      <c r="F837" t="s">
        <v>7</v>
      </c>
      <c r="G837" s="8">
        <f t="shared" si="53"/>
        <v>7</v>
      </c>
      <c r="H837" s="5">
        <f t="shared" si="52"/>
        <v>10</v>
      </c>
      <c r="I837" s="9" t="str">
        <f t="shared" si="54"/>
        <v>SAVINGS</v>
      </c>
      <c r="J837" s="10" t="str">
        <f t="shared" si="55"/>
        <v>$2755.0</v>
      </c>
    </row>
    <row r="838" spans="1:10" x14ac:dyDescent="0.3">
      <c r="A838">
        <v>2014</v>
      </c>
      <c r="B838" t="s">
        <v>16</v>
      </c>
      <c r="C838" s="3">
        <v>4751</v>
      </c>
      <c r="D838" t="s">
        <v>2</v>
      </c>
      <c r="E838" t="s">
        <v>6</v>
      </c>
      <c r="F838" t="s">
        <v>7</v>
      </c>
      <c r="G838" s="8">
        <f t="shared" si="53"/>
        <v>2</v>
      </c>
      <c r="H838" s="5">
        <f t="shared" si="52"/>
        <v>10</v>
      </c>
      <c r="I838" s="9" t="str">
        <f t="shared" si="54"/>
        <v>CD</v>
      </c>
      <c r="J838" s="10" t="str">
        <f t="shared" si="55"/>
        <v>$4751.0</v>
      </c>
    </row>
    <row r="839" spans="1:10" x14ac:dyDescent="0.3">
      <c r="A839">
        <v>2014</v>
      </c>
      <c r="B839" t="s">
        <v>16</v>
      </c>
      <c r="C839" s="3">
        <v>1198</v>
      </c>
      <c r="D839" t="s">
        <v>2</v>
      </c>
      <c r="E839" t="s">
        <v>6</v>
      </c>
      <c r="F839" t="s">
        <v>7</v>
      </c>
      <c r="G839" s="8">
        <f t="shared" si="53"/>
        <v>2</v>
      </c>
      <c r="H839" s="5">
        <f t="shared" ref="H839:H902" si="56">LEN(F839)</f>
        <v>10</v>
      </c>
      <c r="I839" s="9" t="str">
        <f t="shared" si="54"/>
        <v>CD</v>
      </c>
      <c r="J839" s="10" t="str">
        <f t="shared" si="55"/>
        <v>$1198.0</v>
      </c>
    </row>
    <row r="840" spans="1:10" x14ac:dyDescent="0.3">
      <c r="A840">
        <v>2014</v>
      </c>
      <c r="B840" t="s">
        <v>16</v>
      </c>
      <c r="C840" s="3">
        <v>3951</v>
      </c>
      <c r="D840" t="s">
        <v>2</v>
      </c>
      <c r="E840" t="s">
        <v>6</v>
      </c>
      <c r="F840" t="s">
        <v>7</v>
      </c>
      <c r="G840" s="8">
        <f t="shared" si="53"/>
        <v>2</v>
      </c>
      <c r="H840" s="5">
        <f t="shared" si="56"/>
        <v>10</v>
      </c>
      <c r="I840" s="9" t="str">
        <f t="shared" si="54"/>
        <v>CD</v>
      </c>
      <c r="J840" s="10" t="str">
        <f t="shared" si="55"/>
        <v>$3951.0</v>
      </c>
    </row>
    <row r="841" spans="1:10" x14ac:dyDescent="0.3">
      <c r="A841">
        <v>2014</v>
      </c>
      <c r="B841" t="s">
        <v>16</v>
      </c>
      <c r="C841" s="3">
        <v>5406</v>
      </c>
      <c r="D841" t="s">
        <v>2</v>
      </c>
      <c r="E841" t="s">
        <v>3</v>
      </c>
      <c r="F841" t="s">
        <v>8</v>
      </c>
      <c r="G841" s="8">
        <f t="shared" si="53"/>
        <v>2</v>
      </c>
      <c r="H841" s="5">
        <f t="shared" si="56"/>
        <v>7</v>
      </c>
      <c r="I841" s="9" t="str">
        <f t="shared" si="54"/>
        <v>CD</v>
      </c>
      <c r="J841" s="10" t="str">
        <f t="shared" si="55"/>
        <v>$5406.0</v>
      </c>
    </row>
    <row r="842" spans="1:10" x14ac:dyDescent="0.3">
      <c r="A842">
        <v>2014</v>
      </c>
      <c r="B842" t="s">
        <v>16</v>
      </c>
      <c r="C842" s="3">
        <v>1261</v>
      </c>
      <c r="D842" t="s">
        <v>2</v>
      </c>
      <c r="E842" t="s">
        <v>6</v>
      </c>
      <c r="F842" t="s">
        <v>7</v>
      </c>
      <c r="G842" s="8">
        <f t="shared" si="53"/>
        <v>2</v>
      </c>
      <c r="H842" s="5">
        <f t="shared" si="56"/>
        <v>10</v>
      </c>
      <c r="I842" s="9" t="str">
        <f t="shared" si="54"/>
        <v>CD</v>
      </c>
      <c r="J842" s="10" t="str">
        <f t="shared" si="55"/>
        <v>$1261.0</v>
      </c>
    </row>
    <row r="843" spans="1:10" x14ac:dyDescent="0.3">
      <c r="A843">
        <v>2014</v>
      </c>
      <c r="B843" t="s">
        <v>16</v>
      </c>
      <c r="C843" s="3">
        <v>7679</v>
      </c>
      <c r="D843" t="s">
        <v>1</v>
      </c>
      <c r="E843" t="s">
        <v>6</v>
      </c>
      <c r="F843" t="s">
        <v>9</v>
      </c>
      <c r="G843" s="8">
        <f t="shared" si="53"/>
        <v>8</v>
      </c>
      <c r="H843" s="5">
        <f t="shared" si="56"/>
        <v>9</v>
      </c>
      <c r="I843" s="9" t="str">
        <f t="shared" si="54"/>
        <v>CHECKING</v>
      </c>
      <c r="J843" s="10" t="str">
        <f t="shared" si="55"/>
        <v>$7679.0</v>
      </c>
    </row>
    <row r="844" spans="1:10" x14ac:dyDescent="0.3">
      <c r="A844">
        <v>2014</v>
      </c>
      <c r="B844" t="s">
        <v>16</v>
      </c>
      <c r="C844" s="3">
        <v>7793</v>
      </c>
      <c r="D844" t="s">
        <v>4</v>
      </c>
      <c r="E844" t="s">
        <v>6</v>
      </c>
      <c r="F844" t="s">
        <v>8</v>
      </c>
      <c r="G844" s="8">
        <f t="shared" si="53"/>
        <v>7</v>
      </c>
      <c r="H844" s="5">
        <f t="shared" si="56"/>
        <v>7</v>
      </c>
      <c r="I844" s="9" t="str">
        <f t="shared" si="54"/>
        <v>SAVINGS</v>
      </c>
      <c r="J844" s="10" t="str">
        <f t="shared" si="55"/>
        <v>$7793.0</v>
      </c>
    </row>
    <row r="845" spans="1:10" x14ac:dyDescent="0.3">
      <c r="A845">
        <v>2014</v>
      </c>
      <c r="B845" t="s">
        <v>16</v>
      </c>
      <c r="C845" s="3">
        <v>5978</v>
      </c>
      <c r="D845" t="s">
        <v>2</v>
      </c>
      <c r="E845" t="s">
        <v>6</v>
      </c>
      <c r="F845" t="s">
        <v>7</v>
      </c>
      <c r="G845" s="8">
        <f t="shared" si="53"/>
        <v>2</v>
      </c>
      <c r="H845" s="5">
        <f t="shared" si="56"/>
        <v>10</v>
      </c>
      <c r="I845" s="9" t="str">
        <f t="shared" si="54"/>
        <v>CD</v>
      </c>
      <c r="J845" s="10" t="str">
        <f t="shared" si="55"/>
        <v>$5978.0</v>
      </c>
    </row>
    <row r="846" spans="1:10" x14ac:dyDescent="0.3">
      <c r="A846">
        <v>2014</v>
      </c>
      <c r="B846" t="s">
        <v>16</v>
      </c>
      <c r="C846" s="3">
        <v>4212</v>
      </c>
      <c r="D846" t="s">
        <v>1</v>
      </c>
      <c r="E846" t="s">
        <v>6</v>
      </c>
      <c r="F846" t="s">
        <v>9</v>
      </c>
      <c r="G846" s="8">
        <f t="shared" si="53"/>
        <v>8</v>
      </c>
      <c r="H846" s="5">
        <f t="shared" si="56"/>
        <v>9</v>
      </c>
      <c r="I846" s="9" t="str">
        <f t="shared" si="54"/>
        <v>CHECKING</v>
      </c>
      <c r="J846" s="10" t="str">
        <f t="shared" si="55"/>
        <v>$4212.0</v>
      </c>
    </row>
    <row r="847" spans="1:10" x14ac:dyDescent="0.3">
      <c r="A847">
        <v>2014</v>
      </c>
      <c r="B847" t="s">
        <v>16</v>
      </c>
      <c r="C847" s="3">
        <v>6007</v>
      </c>
      <c r="D847" t="s">
        <v>1</v>
      </c>
      <c r="E847" t="s">
        <v>6</v>
      </c>
      <c r="F847" t="s">
        <v>7</v>
      </c>
      <c r="G847" s="8">
        <f t="shared" si="53"/>
        <v>8</v>
      </c>
      <c r="H847" s="5">
        <f t="shared" si="56"/>
        <v>10</v>
      </c>
      <c r="I847" s="9" t="str">
        <f t="shared" si="54"/>
        <v>CHECKING</v>
      </c>
      <c r="J847" s="10" t="str">
        <f t="shared" si="55"/>
        <v>$6007.0</v>
      </c>
    </row>
    <row r="848" spans="1:10" x14ac:dyDescent="0.3">
      <c r="A848">
        <v>2014</v>
      </c>
      <c r="B848" t="s">
        <v>16</v>
      </c>
      <c r="C848" s="3">
        <v>4949</v>
      </c>
      <c r="D848" t="s">
        <v>1</v>
      </c>
      <c r="E848" t="s">
        <v>3</v>
      </c>
      <c r="F848" t="s">
        <v>7</v>
      </c>
      <c r="G848" s="8">
        <f t="shared" si="53"/>
        <v>8</v>
      </c>
      <c r="H848" s="5">
        <f t="shared" si="56"/>
        <v>10</v>
      </c>
      <c r="I848" s="9" t="str">
        <f t="shared" si="54"/>
        <v>CHECKING</v>
      </c>
      <c r="J848" s="10" t="str">
        <f t="shared" si="55"/>
        <v>$4949.0</v>
      </c>
    </row>
    <row r="849" spans="1:10" x14ac:dyDescent="0.3">
      <c r="A849">
        <v>2014</v>
      </c>
      <c r="B849" t="s">
        <v>16</v>
      </c>
      <c r="C849" s="3">
        <v>731</v>
      </c>
      <c r="D849" t="s">
        <v>4</v>
      </c>
      <c r="E849" t="s">
        <v>6</v>
      </c>
      <c r="F849" t="s">
        <v>9</v>
      </c>
      <c r="G849" s="8">
        <f t="shared" si="53"/>
        <v>7</v>
      </c>
      <c r="H849" s="5">
        <f t="shared" si="56"/>
        <v>9</v>
      </c>
      <c r="I849" s="9" t="str">
        <f t="shared" si="54"/>
        <v>SAVINGS</v>
      </c>
      <c r="J849" s="10" t="str">
        <f t="shared" si="55"/>
        <v>$731.0</v>
      </c>
    </row>
    <row r="850" spans="1:10" x14ac:dyDescent="0.3">
      <c r="A850">
        <v>2014</v>
      </c>
      <c r="B850" t="s">
        <v>16</v>
      </c>
      <c r="C850" s="3">
        <v>766</v>
      </c>
      <c r="D850" t="s">
        <v>4</v>
      </c>
      <c r="E850" t="s">
        <v>6</v>
      </c>
      <c r="F850" t="s">
        <v>7</v>
      </c>
      <c r="G850" s="8">
        <f t="shared" si="53"/>
        <v>7</v>
      </c>
      <c r="H850" s="5">
        <f t="shared" si="56"/>
        <v>10</v>
      </c>
      <c r="I850" s="9" t="str">
        <f t="shared" si="54"/>
        <v>SAVINGS</v>
      </c>
      <c r="J850" s="10" t="str">
        <f t="shared" si="55"/>
        <v>$766.0</v>
      </c>
    </row>
    <row r="851" spans="1:10" x14ac:dyDescent="0.3">
      <c r="A851">
        <v>2014</v>
      </c>
      <c r="B851" t="s">
        <v>16</v>
      </c>
      <c r="C851" s="3">
        <v>7752</v>
      </c>
      <c r="D851" t="s">
        <v>1</v>
      </c>
      <c r="E851" t="s">
        <v>6</v>
      </c>
      <c r="F851" t="s">
        <v>8</v>
      </c>
      <c r="G851" s="8">
        <f t="shared" si="53"/>
        <v>8</v>
      </c>
      <c r="H851" s="5">
        <f t="shared" si="56"/>
        <v>7</v>
      </c>
      <c r="I851" s="9" t="str">
        <f t="shared" si="54"/>
        <v>CHECKING</v>
      </c>
      <c r="J851" s="10" t="str">
        <f t="shared" si="55"/>
        <v>$7752.0</v>
      </c>
    </row>
    <row r="852" spans="1:10" x14ac:dyDescent="0.3">
      <c r="A852">
        <v>2014</v>
      </c>
      <c r="B852" t="s">
        <v>16</v>
      </c>
      <c r="C852" s="3">
        <v>5251</v>
      </c>
      <c r="D852" t="s">
        <v>5</v>
      </c>
      <c r="E852" t="s">
        <v>6</v>
      </c>
      <c r="F852" t="s">
        <v>7</v>
      </c>
      <c r="G852" s="8">
        <f t="shared" si="53"/>
        <v>3</v>
      </c>
      <c r="H852" s="5">
        <f t="shared" si="56"/>
        <v>10</v>
      </c>
      <c r="I852" s="9" t="str">
        <f t="shared" si="54"/>
        <v>IRA</v>
      </c>
      <c r="J852" s="10" t="str">
        <f t="shared" si="55"/>
        <v>$5251.0</v>
      </c>
    </row>
    <row r="853" spans="1:10" x14ac:dyDescent="0.3">
      <c r="A853">
        <v>2014</v>
      </c>
      <c r="B853" t="s">
        <v>16</v>
      </c>
      <c r="C853" s="3">
        <v>3883</v>
      </c>
      <c r="D853" t="s">
        <v>2</v>
      </c>
      <c r="E853" t="s">
        <v>6</v>
      </c>
      <c r="F853" t="s">
        <v>9</v>
      </c>
      <c r="G853" s="8">
        <f t="shared" si="53"/>
        <v>2</v>
      </c>
      <c r="H853" s="5">
        <f t="shared" si="56"/>
        <v>9</v>
      </c>
      <c r="I853" s="9" t="str">
        <f t="shared" si="54"/>
        <v>CD</v>
      </c>
      <c r="J853" s="10" t="str">
        <f t="shared" si="55"/>
        <v>$3883.0</v>
      </c>
    </row>
    <row r="854" spans="1:10" x14ac:dyDescent="0.3">
      <c r="A854">
        <v>2014</v>
      </c>
      <c r="B854" t="s">
        <v>16</v>
      </c>
      <c r="C854" s="3">
        <v>5178</v>
      </c>
      <c r="D854" t="s">
        <v>1</v>
      </c>
      <c r="E854" t="s">
        <v>6</v>
      </c>
      <c r="F854" t="s">
        <v>7</v>
      </c>
      <c r="G854" s="8">
        <f t="shared" si="53"/>
        <v>8</v>
      </c>
      <c r="H854" s="5">
        <f t="shared" si="56"/>
        <v>10</v>
      </c>
      <c r="I854" s="9" t="str">
        <f t="shared" si="54"/>
        <v>CHECKING</v>
      </c>
      <c r="J854" s="10" t="str">
        <f t="shared" si="55"/>
        <v>$5178.0</v>
      </c>
    </row>
    <row r="855" spans="1:10" x14ac:dyDescent="0.3">
      <c r="A855">
        <v>2014</v>
      </c>
      <c r="B855" t="s">
        <v>16</v>
      </c>
      <c r="C855" s="3">
        <v>7332</v>
      </c>
      <c r="D855" t="s">
        <v>4</v>
      </c>
      <c r="E855" t="s">
        <v>3</v>
      </c>
      <c r="F855" t="s">
        <v>7</v>
      </c>
      <c r="G855" s="8">
        <f t="shared" si="53"/>
        <v>7</v>
      </c>
      <c r="H855" s="5">
        <f t="shared" si="56"/>
        <v>10</v>
      </c>
      <c r="I855" s="9" t="str">
        <f t="shared" si="54"/>
        <v>SAVINGS</v>
      </c>
      <c r="J855" s="10" t="str">
        <f t="shared" si="55"/>
        <v>$7332.0</v>
      </c>
    </row>
    <row r="856" spans="1:10" x14ac:dyDescent="0.3">
      <c r="A856">
        <v>2014</v>
      </c>
      <c r="B856" t="s">
        <v>17</v>
      </c>
      <c r="C856" s="3">
        <v>2566</v>
      </c>
      <c r="D856" t="s">
        <v>2</v>
      </c>
      <c r="E856" t="s">
        <v>6</v>
      </c>
      <c r="F856" t="s">
        <v>9</v>
      </c>
      <c r="G856" s="8">
        <f t="shared" si="53"/>
        <v>2</v>
      </c>
      <c r="H856" s="5">
        <f t="shared" si="56"/>
        <v>9</v>
      </c>
      <c r="I856" s="9" t="str">
        <f t="shared" si="54"/>
        <v>CD</v>
      </c>
      <c r="J856" s="10" t="str">
        <f t="shared" si="55"/>
        <v>$2566.0</v>
      </c>
    </row>
    <row r="857" spans="1:10" x14ac:dyDescent="0.3">
      <c r="A857">
        <v>2014</v>
      </c>
      <c r="B857" t="s">
        <v>17</v>
      </c>
      <c r="C857" s="3">
        <v>2479</v>
      </c>
      <c r="D857" t="s">
        <v>2</v>
      </c>
      <c r="E857" t="s">
        <v>6</v>
      </c>
      <c r="F857" t="s">
        <v>7</v>
      </c>
      <c r="G857" s="8">
        <f t="shared" si="53"/>
        <v>2</v>
      </c>
      <c r="H857" s="5">
        <f t="shared" si="56"/>
        <v>10</v>
      </c>
      <c r="I857" s="9" t="str">
        <f t="shared" si="54"/>
        <v>CD</v>
      </c>
      <c r="J857" s="10" t="str">
        <f t="shared" si="55"/>
        <v>$2479.0</v>
      </c>
    </row>
    <row r="858" spans="1:10" x14ac:dyDescent="0.3">
      <c r="A858">
        <v>2014</v>
      </c>
      <c r="B858" t="s">
        <v>17</v>
      </c>
      <c r="C858" s="3">
        <v>1121</v>
      </c>
      <c r="D858" t="s">
        <v>5</v>
      </c>
      <c r="E858" t="s">
        <v>6</v>
      </c>
      <c r="F858" t="s">
        <v>8</v>
      </c>
      <c r="G858" s="8">
        <f t="shared" si="53"/>
        <v>3</v>
      </c>
      <c r="H858" s="5">
        <f t="shared" si="56"/>
        <v>7</v>
      </c>
      <c r="I858" s="9" t="str">
        <f t="shared" si="54"/>
        <v>IRA</v>
      </c>
      <c r="J858" s="10" t="str">
        <f t="shared" si="55"/>
        <v>$1121.0</v>
      </c>
    </row>
    <row r="859" spans="1:10" x14ac:dyDescent="0.3">
      <c r="A859">
        <v>2014</v>
      </c>
      <c r="B859" t="s">
        <v>17</v>
      </c>
      <c r="C859" s="3">
        <v>4971</v>
      </c>
      <c r="D859" t="s">
        <v>2</v>
      </c>
      <c r="E859" t="s">
        <v>6</v>
      </c>
      <c r="F859" t="s">
        <v>9</v>
      </c>
      <c r="G859" s="8">
        <f t="shared" si="53"/>
        <v>2</v>
      </c>
      <c r="H859" s="5">
        <f t="shared" si="56"/>
        <v>9</v>
      </c>
      <c r="I859" s="9" t="str">
        <f t="shared" si="54"/>
        <v>CD</v>
      </c>
      <c r="J859" s="10" t="str">
        <f t="shared" si="55"/>
        <v>$4971.0</v>
      </c>
    </row>
    <row r="860" spans="1:10" x14ac:dyDescent="0.3">
      <c r="A860">
        <v>2014</v>
      </c>
      <c r="B860" t="s">
        <v>17</v>
      </c>
      <c r="C860" s="3">
        <v>6265</v>
      </c>
      <c r="D860" t="s">
        <v>1</v>
      </c>
      <c r="E860" t="s">
        <v>6</v>
      </c>
      <c r="F860" t="s">
        <v>7</v>
      </c>
      <c r="G860" s="8">
        <f t="shared" si="53"/>
        <v>8</v>
      </c>
      <c r="H860" s="5">
        <f t="shared" si="56"/>
        <v>10</v>
      </c>
      <c r="I860" s="9" t="str">
        <f t="shared" si="54"/>
        <v>CHECKING</v>
      </c>
      <c r="J860" s="10" t="str">
        <f t="shared" si="55"/>
        <v>$6265.0</v>
      </c>
    </row>
    <row r="861" spans="1:10" x14ac:dyDescent="0.3">
      <c r="A861">
        <v>2014</v>
      </c>
      <c r="B861" t="s">
        <v>17</v>
      </c>
      <c r="C861" s="3">
        <v>6563</v>
      </c>
      <c r="D861" t="s">
        <v>2</v>
      </c>
      <c r="E861" t="s">
        <v>6</v>
      </c>
      <c r="F861" t="s">
        <v>7</v>
      </c>
      <c r="G861" s="8">
        <f t="shared" si="53"/>
        <v>2</v>
      </c>
      <c r="H861" s="5">
        <f t="shared" si="56"/>
        <v>10</v>
      </c>
      <c r="I861" s="9" t="str">
        <f t="shared" si="54"/>
        <v>CD</v>
      </c>
      <c r="J861" s="10" t="str">
        <f t="shared" si="55"/>
        <v>$6563.0</v>
      </c>
    </row>
    <row r="862" spans="1:10" x14ac:dyDescent="0.3">
      <c r="A862">
        <v>2014</v>
      </c>
      <c r="B862" t="s">
        <v>17</v>
      </c>
      <c r="C862" s="3">
        <v>3896</v>
      </c>
      <c r="D862" t="s">
        <v>2</v>
      </c>
      <c r="E862" t="s">
        <v>6</v>
      </c>
      <c r="F862" t="s">
        <v>7</v>
      </c>
      <c r="G862" s="8">
        <f t="shared" si="53"/>
        <v>2</v>
      </c>
      <c r="H862" s="5">
        <f t="shared" si="56"/>
        <v>10</v>
      </c>
      <c r="I862" s="9" t="str">
        <f t="shared" si="54"/>
        <v>CD</v>
      </c>
      <c r="J862" s="10" t="str">
        <f t="shared" si="55"/>
        <v>$3896.0</v>
      </c>
    </row>
    <row r="863" spans="1:10" x14ac:dyDescent="0.3">
      <c r="A863">
        <v>2014</v>
      </c>
      <c r="B863" t="s">
        <v>17</v>
      </c>
      <c r="C863" s="3">
        <v>4082</v>
      </c>
      <c r="D863" t="s">
        <v>4</v>
      </c>
      <c r="E863" t="s">
        <v>6</v>
      </c>
      <c r="F863" t="s">
        <v>8</v>
      </c>
      <c r="G863" s="8">
        <f t="shared" si="53"/>
        <v>7</v>
      </c>
      <c r="H863" s="5">
        <f t="shared" si="56"/>
        <v>7</v>
      </c>
      <c r="I863" s="9" t="str">
        <f t="shared" si="54"/>
        <v>SAVINGS</v>
      </c>
      <c r="J863" s="10" t="str">
        <f t="shared" si="55"/>
        <v>$4082.0</v>
      </c>
    </row>
    <row r="864" spans="1:10" x14ac:dyDescent="0.3">
      <c r="A864">
        <v>2014</v>
      </c>
      <c r="B864" t="s">
        <v>17</v>
      </c>
      <c r="C864" s="3">
        <v>7149</v>
      </c>
      <c r="D864" t="s">
        <v>1</v>
      </c>
      <c r="E864" t="s">
        <v>6</v>
      </c>
      <c r="F864" t="s">
        <v>8</v>
      </c>
      <c r="G864" s="8">
        <f t="shared" si="53"/>
        <v>8</v>
      </c>
      <c r="H864" s="5">
        <f t="shared" si="56"/>
        <v>7</v>
      </c>
      <c r="I864" s="9" t="str">
        <f t="shared" si="54"/>
        <v>CHECKING</v>
      </c>
      <c r="J864" s="10" t="str">
        <f t="shared" si="55"/>
        <v>$7149.0</v>
      </c>
    </row>
    <row r="865" spans="1:10" x14ac:dyDescent="0.3">
      <c r="A865">
        <v>2014</v>
      </c>
      <c r="B865" t="s">
        <v>17</v>
      </c>
      <c r="C865" s="3">
        <v>2930</v>
      </c>
      <c r="D865" t="s">
        <v>2</v>
      </c>
      <c r="E865" t="s">
        <v>6</v>
      </c>
      <c r="F865" t="s">
        <v>8</v>
      </c>
      <c r="G865" s="8">
        <f t="shared" si="53"/>
        <v>2</v>
      </c>
      <c r="H865" s="5">
        <f t="shared" si="56"/>
        <v>7</v>
      </c>
      <c r="I865" s="9" t="str">
        <f t="shared" si="54"/>
        <v>CD</v>
      </c>
      <c r="J865" s="10" t="str">
        <f t="shared" si="55"/>
        <v>$2930.0</v>
      </c>
    </row>
    <row r="866" spans="1:10" x14ac:dyDescent="0.3">
      <c r="A866">
        <v>2014</v>
      </c>
      <c r="B866" t="s">
        <v>17</v>
      </c>
      <c r="C866" s="3">
        <v>1284</v>
      </c>
      <c r="D866" t="s">
        <v>1</v>
      </c>
      <c r="E866" t="s">
        <v>6</v>
      </c>
      <c r="F866" t="s">
        <v>7</v>
      </c>
      <c r="G866" s="8">
        <f t="shared" si="53"/>
        <v>8</v>
      </c>
      <c r="H866" s="5">
        <f t="shared" si="56"/>
        <v>10</v>
      </c>
      <c r="I866" s="9" t="str">
        <f t="shared" si="54"/>
        <v>CHECKING</v>
      </c>
      <c r="J866" s="10" t="str">
        <f t="shared" si="55"/>
        <v>$1284.0</v>
      </c>
    </row>
    <row r="867" spans="1:10" x14ac:dyDescent="0.3">
      <c r="A867">
        <v>2014</v>
      </c>
      <c r="B867" t="s">
        <v>17</v>
      </c>
      <c r="C867" s="3">
        <v>7556</v>
      </c>
      <c r="D867" t="s">
        <v>1</v>
      </c>
      <c r="E867" t="s">
        <v>6</v>
      </c>
      <c r="F867" t="s">
        <v>8</v>
      </c>
      <c r="G867" s="8">
        <f t="shared" si="53"/>
        <v>8</v>
      </c>
      <c r="H867" s="5">
        <f t="shared" si="56"/>
        <v>7</v>
      </c>
      <c r="I867" s="9" t="str">
        <f t="shared" si="54"/>
        <v>CHECKING</v>
      </c>
      <c r="J867" s="10" t="str">
        <f t="shared" si="55"/>
        <v>$7556.0</v>
      </c>
    </row>
    <row r="868" spans="1:10" x14ac:dyDescent="0.3">
      <c r="A868">
        <v>2014</v>
      </c>
      <c r="B868" t="s">
        <v>17</v>
      </c>
      <c r="C868" s="3">
        <v>5278</v>
      </c>
      <c r="D868" t="s">
        <v>5</v>
      </c>
      <c r="E868" t="s">
        <v>6</v>
      </c>
      <c r="F868" t="s">
        <v>9</v>
      </c>
      <c r="G868" s="8">
        <f t="shared" si="53"/>
        <v>3</v>
      </c>
      <c r="H868" s="5">
        <f t="shared" si="56"/>
        <v>9</v>
      </c>
      <c r="I868" s="9" t="str">
        <f t="shared" si="54"/>
        <v>IRA</v>
      </c>
      <c r="J868" s="10" t="str">
        <f t="shared" si="55"/>
        <v>$5278.0</v>
      </c>
    </row>
    <row r="869" spans="1:10" x14ac:dyDescent="0.3">
      <c r="A869">
        <v>2014</v>
      </c>
      <c r="B869" t="s">
        <v>18</v>
      </c>
      <c r="C869" s="3">
        <v>4694</v>
      </c>
      <c r="D869" t="s">
        <v>1</v>
      </c>
      <c r="E869" t="s">
        <v>3</v>
      </c>
      <c r="F869" t="s">
        <v>8</v>
      </c>
      <c r="G869" s="8">
        <f t="shared" si="53"/>
        <v>8</v>
      </c>
      <c r="H869" s="5">
        <f t="shared" si="56"/>
        <v>7</v>
      </c>
      <c r="I869" s="9" t="str">
        <f t="shared" si="54"/>
        <v>CHECKING</v>
      </c>
      <c r="J869" s="10" t="str">
        <f t="shared" si="55"/>
        <v>$4694.0</v>
      </c>
    </row>
    <row r="870" spans="1:10" x14ac:dyDescent="0.3">
      <c r="A870">
        <v>2014</v>
      </c>
      <c r="B870" t="s">
        <v>18</v>
      </c>
      <c r="C870" s="3">
        <v>694</v>
      </c>
      <c r="D870" t="s">
        <v>2</v>
      </c>
      <c r="E870" t="s">
        <v>6</v>
      </c>
      <c r="F870" t="s">
        <v>7</v>
      </c>
      <c r="G870" s="8">
        <f t="shared" si="53"/>
        <v>2</v>
      </c>
      <c r="H870" s="5">
        <f t="shared" si="56"/>
        <v>10</v>
      </c>
      <c r="I870" s="9" t="str">
        <f t="shared" si="54"/>
        <v>CD</v>
      </c>
      <c r="J870" s="10" t="str">
        <f t="shared" si="55"/>
        <v>$694.0</v>
      </c>
    </row>
    <row r="871" spans="1:10" x14ac:dyDescent="0.3">
      <c r="A871">
        <v>2014</v>
      </c>
      <c r="B871" t="s">
        <v>18</v>
      </c>
      <c r="C871" s="3">
        <v>2318</v>
      </c>
      <c r="D871" t="s">
        <v>1</v>
      </c>
      <c r="E871" t="s">
        <v>6</v>
      </c>
      <c r="F871" t="s">
        <v>8</v>
      </c>
      <c r="G871" s="8">
        <f t="shared" si="53"/>
        <v>8</v>
      </c>
      <c r="H871" s="5">
        <f t="shared" si="56"/>
        <v>7</v>
      </c>
      <c r="I871" s="9" t="str">
        <f t="shared" si="54"/>
        <v>CHECKING</v>
      </c>
      <c r="J871" s="10" t="str">
        <f t="shared" si="55"/>
        <v>$2318.0</v>
      </c>
    </row>
    <row r="872" spans="1:10" x14ac:dyDescent="0.3">
      <c r="A872">
        <v>2014</v>
      </c>
      <c r="B872" t="s">
        <v>18</v>
      </c>
      <c r="C872" s="3">
        <v>2973</v>
      </c>
      <c r="D872" t="s">
        <v>1</v>
      </c>
      <c r="E872" t="s">
        <v>3</v>
      </c>
      <c r="F872" t="s">
        <v>9</v>
      </c>
      <c r="G872" s="8">
        <f t="shared" si="53"/>
        <v>8</v>
      </c>
      <c r="H872" s="5">
        <f t="shared" si="56"/>
        <v>9</v>
      </c>
      <c r="I872" s="9" t="str">
        <f t="shared" si="54"/>
        <v>CHECKING</v>
      </c>
      <c r="J872" s="10" t="str">
        <f t="shared" si="55"/>
        <v>$2973.0</v>
      </c>
    </row>
    <row r="873" spans="1:10" x14ac:dyDescent="0.3">
      <c r="A873">
        <v>2014</v>
      </c>
      <c r="B873" t="s">
        <v>18</v>
      </c>
      <c r="C873" s="3">
        <v>7802</v>
      </c>
      <c r="D873" t="s">
        <v>1</v>
      </c>
      <c r="E873" t="s">
        <v>6</v>
      </c>
      <c r="F873" t="s">
        <v>9</v>
      </c>
      <c r="G873" s="8">
        <f t="shared" si="53"/>
        <v>8</v>
      </c>
      <c r="H873" s="5">
        <f t="shared" si="56"/>
        <v>9</v>
      </c>
      <c r="I873" s="9" t="str">
        <f t="shared" si="54"/>
        <v>CHECKING</v>
      </c>
      <c r="J873" s="10" t="str">
        <f t="shared" si="55"/>
        <v>$7802.0</v>
      </c>
    </row>
    <row r="874" spans="1:10" x14ac:dyDescent="0.3">
      <c r="A874">
        <v>2014</v>
      </c>
      <c r="B874" t="s">
        <v>18</v>
      </c>
      <c r="C874" s="3">
        <v>2649</v>
      </c>
      <c r="D874" t="s">
        <v>1</v>
      </c>
      <c r="E874" t="s">
        <v>6</v>
      </c>
      <c r="F874" t="s">
        <v>7</v>
      </c>
      <c r="G874" s="8">
        <f t="shared" si="53"/>
        <v>8</v>
      </c>
      <c r="H874" s="5">
        <f t="shared" si="56"/>
        <v>10</v>
      </c>
      <c r="I874" s="9" t="str">
        <f t="shared" si="54"/>
        <v>CHECKING</v>
      </c>
      <c r="J874" s="10" t="str">
        <f t="shared" si="55"/>
        <v>$2649.0</v>
      </c>
    </row>
    <row r="875" spans="1:10" x14ac:dyDescent="0.3">
      <c r="A875">
        <v>2014</v>
      </c>
      <c r="B875" t="s">
        <v>18</v>
      </c>
      <c r="C875" s="3">
        <v>7557</v>
      </c>
      <c r="D875" t="s">
        <v>4</v>
      </c>
      <c r="E875" t="s">
        <v>6</v>
      </c>
      <c r="F875" t="s">
        <v>9</v>
      </c>
      <c r="G875" s="8">
        <f t="shared" si="53"/>
        <v>7</v>
      </c>
      <c r="H875" s="5">
        <f t="shared" si="56"/>
        <v>9</v>
      </c>
      <c r="I875" s="9" t="str">
        <f t="shared" si="54"/>
        <v>SAVINGS</v>
      </c>
      <c r="J875" s="10" t="str">
        <f t="shared" si="55"/>
        <v>$7557.0</v>
      </c>
    </row>
    <row r="876" spans="1:10" x14ac:dyDescent="0.3">
      <c r="A876">
        <v>2014</v>
      </c>
      <c r="B876" t="s">
        <v>18</v>
      </c>
      <c r="C876" s="3">
        <v>1741</v>
      </c>
      <c r="D876" t="s">
        <v>1</v>
      </c>
      <c r="E876" t="s">
        <v>6</v>
      </c>
      <c r="F876" t="s">
        <v>7</v>
      </c>
      <c r="G876" s="8">
        <f t="shared" si="53"/>
        <v>8</v>
      </c>
      <c r="H876" s="5">
        <f t="shared" si="56"/>
        <v>10</v>
      </c>
      <c r="I876" s="9" t="str">
        <f t="shared" si="54"/>
        <v>CHECKING</v>
      </c>
      <c r="J876" s="10" t="str">
        <f t="shared" si="55"/>
        <v>$1741.0</v>
      </c>
    </row>
    <row r="877" spans="1:10" x14ac:dyDescent="0.3">
      <c r="A877">
        <v>2014</v>
      </c>
      <c r="B877" t="s">
        <v>18</v>
      </c>
      <c r="C877" s="3">
        <v>3012</v>
      </c>
      <c r="D877" t="s">
        <v>2</v>
      </c>
      <c r="E877" t="s">
        <v>3</v>
      </c>
      <c r="F877" t="s">
        <v>8</v>
      </c>
      <c r="G877" s="8">
        <f t="shared" si="53"/>
        <v>2</v>
      </c>
      <c r="H877" s="5">
        <f t="shared" si="56"/>
        <v>7</v>
      </c>
      <c r="I877" s="9" t="str">
        <f t="shared" si="54"/>
        <v>CD</v>
      </c>
      <c r="J877" s="10" t="str">
        <f t="shared" si="55"/>
        <v>$3012.0</v>
      </c>
    </row>
    <row r="878" spans="1:10" x14ac:dyDescent="0.3">
      <c r="A878">
        <v>2014</v>
      </c>
      <c r="B878" t="s">
        <v>18</v>
      </c>
      <c r="C878" s="3">
        <v>2058</v>
      </c>
      <c r="D878" t="s">
        <v>4</v>
      </c>
      <c r="E878" t="s">
        <v>6</v>
      </c>
      <c r="F878" t="s">
        <v>7</v>
      </c>
      <c r="G878" s="8">
        <f t="shared" si="53"/>
        <v>7</v>
      </c>
      <c r="H878" s="5">
        <f t="shared" si="56"/>
        <v>10</v>
      </c>
      <c r="I878" s="9" t="str">
        <f t="shared" si="54"/>
        <v>SAVINGS</v>
      </c>
      <c r="J878" s="10" t="str">
        <f t="shared" si="55"/>
        <v>$2058.0</v>
      </c>
    </row>
    <row r="879" spans="1:10" x14ac:dyDescent="0.3">
      <c r="A879">
        <v>2014</v>
      </c>
      <c r="B879" t="s">
        <v>18</v>
      </c>
      <c r="C879" s="3">
        <v>5048</v>
      </c>
      <c r="D879" t="s">
        <v>2</v>
      </c>
      <c r="E879" t="s">
        <v>6</v>
      </c>
      <c r="F879" t="s">
        <v>7</v>
      </c>
      <c r="G879" s="8">
        <f t="shared" si="53"/>
        <v>2</v>
      </c>
      <c r="H879" s="5">
        <f t="shared" si="56"/>
        <v>10</v>
      </c>
      <c r="I879" s="9" t="str">
        <f t="shared" si="54"/>
        <v>CD</v>
      </c>
      <c r="J879" s="10" t="str">
        <f t="shared" si="55"/>
        <v>$5048.0</v>
      </c>
    </row>
    <row r="880" spans="1:10" x14ac:dyDescent="0.3">
      <c r="A880">
        <v>2014</v>
      </c>
      <c r="B880" t="s">
        <v>18</v>
      </c>
      <c r="C880" s="3">
        <v>5301</v>
      </c>
      <c r="D880" t="s">
        <v>2</v>
      </c>
      <c r="E880" t="s">
        <v>3</v>
      </c>
      <c r="F880" t="s">
        <v>8</v>
      </c>
      <c r="G880" s="8">
        <f t="shared" si="53"/>
        <v>2</v>
      </c>
      <c r="H880" s="5">
        <f t="shared" si="56"/>
        <v>7</v>
      </c>
      <c r="I880" s="9" t="str">
        <f t="shared" si="54"/>
        <v>CD</v>
      </c>
      <c r="J880" s="10" t="str">
        <f t="shared" si="55"/>
        <v>$5301.0</v>
      </c>
    </row>
    <row r="881" spans="1:10" x14ac:dyDescent="0.3">
      <c r="A881">
        <v>2014</v>
      </c>
      <c r="B881" t="s">
        <v>18</v>
      </c>
      <c r="C881" s="3">
        <v>3694</v>
      </c>
      <c r="D881" t="s">
        <v>2</v>
      </c>
      <c r="E881" t="s">
        <v>6</v>
      </c>
      <c r="F881" t="s">
        <v>7</v>
      </c>
      <c r="G881" s="8">
        <f t="shared" si="53"/>
        <v>2</v>
      </c>
      <c r="H881" s="5">
        <f t="shared" si="56"/>
        <v>10</v>
      </c>
      <c r="I881" s="9" t="str">
        <f t="shared" si="54"/>
        <v>CD</v>
      </c>
      <c r="J881" s="10" t="str">
        <f t="shared" si="55"/>
        <v>$3694.0</v>
      </c>
    </row>
    <row r="882" spans="1:10" x14ac:dyDescent="0.3">
      <c r="A882">
        <v>2014</v>
      </c>
      <c r="B882" t="s">
        <v>18</v>
      </c>
      <c r="C882" s="3">
        <v>3769</v>
      </c>
      <c r="D882" t="s">
        <v>2</v>
      </c>
      <c r="E882" t="s">
        <v>6</v>
      </c>
      <c r="F882" t="s">
        <v>8</v>
      </c>
      <c r="G882" s="8">
        <f t="shared" si="53"/>
        <v>2</v>
      </c>
      <c r="H882" s="5">
        <f t="shared" si="56"/>
        <v>7</v>
      </c>
      <c r="I882" s="9" t="str">
        <f t="shared" si="54"/>
        <v>CD</v>
      </c>
      <c r="J882" s="10" t="str">
        <f t="shared" si="55"/>
        <v>$3769.0</v>
      </c>
    </row>
    <row r="883" spans="1:10" x14ac:dyDescent="0.3">
      <c r="A883">
        <v>2014</v>
      </c>
      <c r="B883" t="s">
        <v>18</v>
      </c>
      <c r="C883" s="3">
        <v>2100</v>
      </c>
      <c r="D883" t="s">
        <v>2</v>
      </c>
      <c r="E883" t="s">
        <v>6</v>
      </c>
      <c r="F883" t="s">
        <v>7</v>
      </c>
      <c r="G883" s="8">
        <f t="shared" si="53"/>
        <v>2</v>
      </c>
      <c r="H883" s="5">
        <f t="shared" si="56"/>
        <v>10</v>
      </c>
      <c r="I883" s="9" t="str">
        <f t="shared" si="54"/>
        <v>CD</v>
      </c>
      <c r="J883" s="10" t="str">
        <f t="shared" si="55"/>
        <v>$2100.0</v>
      </c>
    </row>
    <row r="884" spans="1:10" x14ac:dyDescent="0.3">
      <c r="A884">
        <v>2014</v>
      </c>
      <c r="B884" t="s">
        <v>18</v>
      </c>
      <c r="C884" s="3">
        <v>6937</v>
      </c>
      <c r="D884" t="s">
        <v>1</v>
      </c>
      <c r="E884" t="s">
        <v>6</v>
      </c>
      <c r="F884" t="s">
        <v>7</v>
      </c>
      <c r="G884" s="8">
        <f t="shared" si="53"/>
        <v>8</v>
      </c>
      <c r="H884" s="5">
        <f t="shared" si="56"/>
        <v>10</v>
      </c>
      <c r="I884" s="9" t="str">
        <f t="shared" si="54"/>
        <v>CHECKING</v>
      </c>
      <c r="J884" s="10" t="str">
        <f t="shared" si="55"/>
        <v>$6937.0</v>
      </c>
    </row>
    <row r="885" spans="1:10" x14ac:dyDescent="0.3">
      <c r="A885">
        <v>2014</v>
      </c>
      <c r="B885" t="s">
        <v>18</v>
      </c>
      <c r="C885" s="3">
        <v>6471</v>
      </c>
      <c r="D885" t="s">
        <v>4</v>
      </c>
      <c r="E885" t="s">
        <v>3</v>
      </c>
      <c r="F885" t="s">
        <v>9</v>
      </c>
      <c r="G885" s="8">
        <f t="shared" si="53"/>
        <v>7</v>
      </c>
      <c r="H885" s="5">
        <f t="shared" si="56"/>
        <v>9</v>
      </c>
      <c r="I885" s="9" t="str">
        <f t="shared" si="54"/>
        <v>SAVINGS</v>
      </c>
      <c r="J885" s="10" t="str">
        <f t="shared" si="55"/>
        <v>$6471.0</v>
      </c>
    </row>
    <row r="886" spans="1:10" x14ac:dyDescent="0.3">
      <c r="A886">
        <v>2014</v>
      </c>
      <c r="B886" t="s">
        <v>18</v>
      </c>
      <c r="C886" s="3">
        <v>4434</v>
      </c>
      <c r="D886" t="s">
        <v>2</v>
      </c>
      <c r="E886" t="s">
        <v>6</v>
      </c>
      <c r="F886" t="s">
        <v>9</v>
      </c>
      <c r="G886" s="8">
        <f t="shared" si="53"/>
        <v>2</v>
      </c>
      <c r="H886" s="5">
        <f t="shared" si="56"/>
        <v>9</v>
      </c>
      <c r="I886" s="9" t="str">
        <f t="shared" si="54"/>
        <v>CD</v>
      </c>
      <c r="J886" s="10" t="str">
        <f t="shared" si="55"/>
        <v>$4434.0</v>
      </c>
    </row>
    <row r="887" spans="1:10" x14ac:dyDescent="0.3">
      <c r="A887">
        <v>2014</v>
      </c>
      <c r="B887" t="s">
        <v>18</v>
      </c>
      <c r="C887" s="3">
        <v>7315</v>
      </c>
      <c r="D887" t="s">
        <v>1</v>
      </c>
      <c r="E887" t="s">
        <v>6</v>
      </c>
      <c r="F887" t="s">
        <v>7</v>
      </c>
      <c r="G887" s="8">
        <f t="shared" si="53"/>
        <v>8</v>
      </c>
      <c r="H887" s="5">
        <f t="shared" si="56"/>
        <v>10</v>
      </c>
      <c r="I887" s="9" t="str">
        <f t="shared" si="54"/>
        <v>CHECKING</v>
      </c>
      <c r="J887" s="10" t="str">
        <f t="shared" si="55"/>
        <v>$7315.0</v>
      </c>
    </row>
    <row r="888" spans="1:10" x14ac:dyDescent="0.3">
      <c r="A888">
        <v>2014</v>
      </c>
      <c r="B888" t="s">
        <v>18</v>
      </c>
      <c r="C888" s="3">
        <v>3913</v>
      </c>
      <c r="D888" t="s">
        <v>1</v>
      </c>
      <c r="E888" t="s">
        <v>6</v>
      </c>
      <c r="F888" t="s">
        <v>9</v>
      </c>
      <c r="G888" s="8">
        <f t="shared" si="53"/>
        <v>8</v>
      </c>
      <c r="H888" s="5">
        <f t="shared" si="56"/>
        <v>9</v>
      </c>
      <c r="I888" s="9" t="str">
        <f t="shared" si="54"/>
        <v>CHECKING</v>
      </c>
      <c r="J888" s="10" t="str">
        <f t="shared" si="55"/>
        <v>$3913.0</v>
      </c>
    </row>
    <row r="889" spans="1:10" x14ac:dyDescent="0.3">
      <c r="A889">
        <v>2014</v>
      </c>
      <c r="B889" t="s">
        <v>18</v>
      </c>
      <c r="C889" s="3">
        <v>3431</v>
      </c>
      <c r="D889" t="s">
        <v>1</v>
      </c>
      <c r="E889" t="s">
        <v>6</v>
      </c>
      <c r="F889" t="s">
        <v>8</v>
      </c>
      <c r="G889" s="8">
        <f t="shared" si="53"/>
        <v>8</v>
      </c>
      <c r="H889" s="5">
        <f t="shared" si="56"/>
        <v>7</v>
      </c>
      <c r="I889" s="9" t="str">
        <f t="shared" si="54"/>
        <v>CHECKING</v>
      </c>
      <c r="J889" s="10" t="str">
        <f t="shared" si="55"/>
        <v>$3431.0</v>
      </c>
    </row>
    <row r="890" spans="1:10" x14ac:dyDescent="0.3">
      <c r="A890">
        <v>2014</v>
      </c>
      <c r="B890" t="s">
        <v>18</v>
      </c>
      <c r="C890" s="3">
        <v>4582</v>
      </c>
      <c r="D890" t="s">
        <v>4</v>
      </c>
      <c r="E890" t="s">
        <v>6</v>
      </c>
      <c r="F890" t="s">
        <v>7</v>
      </c>
      <c r="G890" s="8">
        <f t="shared" si="53"/>
        <v>7</v>
      </c>
      <c r="H890" s="5">
        <f t="shared" si="56"/>
        <v>10</v>
      </c>
      <c r="I890" s="9" t="str">
        <f t="shared" si="54"/>
        <v>SAVINGS</v>
      </c>
      <c r="J890" s="10" t="str">
        <f t="shared" si="55"/>
        <v>$4582.0</v>
      </c>
    </row>
    <row r="891" spans="1:10" x14ac:dyDescent="0.3">
      <c r="A891">
        <v>2014</v>
      </c>
      <c r="B891" t="s">
        <v>18</v>
      </c>
      <c r="C891" s="3">
        <v>4885</v>
      </c>
      <c r="D891" t="s">
        <v>4</v>
      </c>
      <c r="E891" t="s">
        <v>6</v>
      </c>
      <c r="F891" t="s">
        <v>9</v>
      </c>
      <c r="G891" s="8">
        <f t="shared" si="53"/>
        <v>7</v>
      </c>
      <c r="H891" s="5">
        <f t="shared" si="56"/>
        <v>9</v>
      </c>
      <c r="I891" s="9" t="str">
        <f t="shared" si="54"/>
        <v>SAVINGS</v>
      </c>
      <c r="J891" s="10" t="str">
        <f t="shared" si="55"/>
        <v>$4885.0</v>
      </c>
    </row>
    <row r="892" spans="1:10" x14ac:dyDescent="0.3">
      <c r="A892">
        <v>2014</v>
      </c>
      <c r="B892" t="s">
        <v>18</v>
      </c>
      <c r="C892" s="3">
        <v>5004</v>
      </c>
      <c r="D892" t="s">
        <v>1</v>
      </c>
      <c r="E892" t="s">
        <v>6</v>
      </c>
      <c r="F892" t="s">
        <v>7</v>
      </c>
      <c r="G892" s="8">
        <f t="shared" si="53"/>
        <v>8</v>
      </c>
      <c r="H892" s="5">
        <f t="shared" si="56"/>
        <v>10</v>
      </c>
      <c r="I892" s="9" t="str">
        <f t="shared" si="54"/>
        <v>CHECKING</v>
      </c>
      <c r="J892" s="10" t="str">
        <f t="shared" si="55"/>
        <v>$5004.0</v>
      </c>
    </row>
    <row r="893" spans="1:10" x14ac:dyDescent="0.3">
      <c r="A893">
        <v>2014</v>
      </c>
      <c r="B893" t="s">
        <v>18</v>
      </c>
      <c r="C893" s="3">
        <v>676</v>
      </c>
      <c r="D893" t="s">
        <v>5</v>
      </c>
      <c r="E893" t="s">
        <v>6</v>
      </c>
      <c r="F893" t="s">
        <v>9</v>
      </c>
      <c r="G893" s="8">
        <f t="shared" si="53"/>
        <v>3</v>
      </c>
      <c r="H893" s="5">
        <f t="shared" si="56"/>
        <v>9</v>
      </c>
      <c r="I893" s="9" t="str">
        <f t="shared" si="54"/>
        <v>IRA</v>
      </c>
      <c r="J893" s="10" t="str">
        <f t="shared" si="55"/>
        <v>$676.0</v>
      </c>
    </row>
    <row r="894" spans="1:10" x14ac:dyDescent="0.3">
      <c r="A894">
        <v>2014</v>
      </c>
      <c r="B894" t="s">
        <v>18</v>
      </c>
      <c r="C894" s="3">
        <v>1575</v>
      </c>
      <c r="D894" t="s">
        <v>2</v>
      </c>
      <c r="E894" t="s">
        <v>6</v>
      </c>
      <c r="F894" t="s">
        <v>9</v>
      </c>
      <c r="G894" s="8">
        <f t="shared" si="53"/>
        <v>2</v>
      </c>
      <c r="H894" s="5">
        <f t="shared" si="56"/>
        <v>9</v>
      </c>
      <c r="I894" s="9" t="str">
        <f t="shared" si="54"/>
        <v>CD</v>
      </c>
      <c r="J894" s="10" t="str">
        <f t="shared" si="55"/>
        <v>$1575.0</v>
      </c>
    </row>
    <row r="895" spans="1:10" x14ac:dyDescent="0.3">
      <c r="A895">
        <v>2014</v>
      </c>
      <c r="B895" t="s">
        <v>18</v>
      </c>
      <c r="C895" s="3">
        <v>2034</v>
      </c>
      <c r="D895" t="s">
        <v>1</v>
      </c>
      <c r="E895" t="s">
        <v>3</v>
      </c>
      <c r="F895" t="s">
        <v>8</v>
      </c>
      <c r="G895" s="8">
        <f t="shared" si="53"/>
        <v>8</v>
      </c>
      <c r="H895" s="5">
        <f t="shared" si="56"/>
        <v>7</v>
      </c>
      <c r="I895" s="9" t="str">
        <f t="shared" si="54"/>
        <v>CHECKING</v>
      </c>
      <c r="J895" s="10" t="str">
        <f t="shared" si="55"/>
        <v>$2034.0</v>
      </c>
    </row>
    <row r="896" spans="1:10" x14ac:dyDescent="0.3">
      <c r="A896">
        <v>2014</v>
      </c>
      <c r="B896" t="s">
        <v>18</v>
      </c>
      <c r="C896" s="3">
        <v>5845</v>
      </c>
      <c r="D896" t="s">
        <v>4</v>
      </c>
      <c r="E896" t="s">
        <v>3</v>
      </c>
      <c r="F896" t="s">
        <v>8</v>
      </c>
      <c r="G896" s="8">
        <f t="shared" si="53"/>
        <v>7</v>
      </c>
      <c r="H896" s="5">
        <f t="shared" si="56"/>
        <v>7</v>
      </c>
      <c r="I896" s="9" t="str">
        <f t="shared" si="54"/>
        <v>SAVINGS</v>
      </c>
      <c r="J896" s="10" t="str">
        <f t="shared" si="55"/>
        <v>$5845.0</v>
      </c>
    </row>
    <row r="897" spans="1:10" x14ac:dyDescent="0.3">
      <c r="A897">
        <v>2014</v>
      </c>
      <c r="B897" t="s">
        <v>18</v>
      </c>
      <c r="C897" s="3">
        <v>4453</v>
      </c>
      <c r="D897" t="s">
        <v>2</v>
      </c>
      <c r="E897" t="s">
        <v>6</v>
      </c>
      <c r="F897" t="s">
        <v>7</v>
      </c>
      <c r="G897" s="8">
        <f t="shared" si="53"/>
        <v>2</v>
      </c>
      <c r="H897" s="5">
        <f t="shared" si="56"/>
        <v>10</v>
      </c>
      <c r="I897" s="9" t="str">
        <f t="shared" si="54"/>
        <v>CD</v>
      </c>
      <c r="J897" s="10" t="str">
        <f t="shared" si="55"/>
        <v>$4453.0</v>
      </c>
    </row>
    <row r="898" spans="1:10" x14ac:dyDescent="0.3">
      <c r="A898">
        <v>2014</v>
      </c>
      <c r="B898" t="s">
        <v>18</v>
      </c>
      <c r="C898" s="3">
        <v>1371</v>
      </c>
      <c r="D898" t="s">
        <v>2</v>
      </c>
      <c r="E898" t="s">
        <v>6</v>
      </c>
      <c r="F898" t="s">
        <v>7</v>
      </c>
      <c r="G898" s="8">
        <f t="shared" si="53"/>
        <v>2</v>
      </c>
      <c r="H898" s="5">
        <f t="shared" si="56"/>
        <v>10</v>
      </c>
      <c r="I898" s="9" t="str">
        <f t="shared" si="54"/>
        <v>CD</v>
      </c>
      <c r="J898" s="10" t="str">
        <f t="shared" si="55"/>
        <v>$1371.0</v>
      </c>
    </row>
    <row r="899" spans="1:10" x14ac:dyDescent="0.3">
      <c r="A899">
        <v>2014</v>
      </c>
      <c r="B899" t="s">
        <v>18</v>
      </c>
      <c r="C899" s="3">
        <v>3512</v>
      </c>
      <c r="D899" t="s">
        <v>5</v>
      </c>
      <c r="E899" t="s">
        <v>6</v>
      </c>
      <c r="F899" t="s">
        <v>8</v>
      </c>
      <c r="G899" s="8">
        <f t="shared" ref="G899:G962" si="57">LEN(D899)</f>
        <v>3</v>
      </c>
      <c r="H899" s="5">
        <f t="shared" si="56"/>
        <v>7</v>
      </c>
      <c r="I899" s="9" t="str">
        <f t="shared" ref="I899:I962" si="58">UPPER(D899)</f>
        <v>IRA</v>
      </c>
      <c r="J899" s="10" t="str">
        <f t="shared" ref="J899:J962" si="59">TEXT(C899,"$.0")</f>
        <v>$3512.0</v>
      </c>
    </row>
    <row r="900" spans="1:10" x14ac:dyDescent="0.3">
      <c r="A900">
        <v>2014</v>
      </c>
      <c r="B900" t="s">
        <v>18</v>
      </c>
      <c r="C900" s="3">
        <v>5360</v>
      </c>
      <c r="D900" t="s">
        <v>2</v>
      </c>
      <c r="E900" t="s">
        <v>6</v>
      </c>
      <c r="F900" t="s">
        <v>7</v>
      </c>
      <c r="G900" s="8">
        <f t="shared" si="57"/>
        <v>2</v>
      </c>
      <c r="H900" s="5">
        <f t="shared" si="56"/>
        <v>10</v>
      </c>
      <c r="I900" s="9" t="str">
        <f t="shared" si="58"/>
        <v>CD</v>
      </c>
      <c r="J900" s="10" t="str">
        <f t="shared" si="59"/>
        <v>$5360.0</v>
      </c>
    </row>
    <row r="901" spans="1:10" x14ac:dyDescent="0.3">
      <c r="A901">
        <v>2014</v>
      </c>
      <c r="B901" t="s">
        <v>18</v>
      </c>
      <c r="C901" s="3">
        <v>5720</v>
      </c>
      <c r="D901" t="s">
        <v>1</v>
      </c>
      <c r="E901" t="s">
        <v>6</v>
      </c>
      <c r="F901" t="s">
        <v>7</v>
      </c>
      <c r="G901" s="8">
        <f t="shared" si="57"/>
        <v>8</v>
      </c>
      <c r="H901" s="5">
        <f t="shared" si="56"/>
        <v>10</v>
      </c>
      <c r="I901" s="9" t="str">
        <f t="shared" si="58"/>
        <v>CHECKING</v>
      </c>
      <c r="J901" s="10" t="str">
        <f t="shared" si="59"/>
        <v>$5720.0</v>
      </c>
    </row>
    <row r="902" spans="1:10" x14ac:dyDescent="0.3">
      <c r="A902">
        <v>2014</v>
      </c>
      <c r="B902" t="s">
        <v>18</v>
      </c>
      <c r="C902" s="3">
        <v>3679</v>
      </c>
      <c r="D902" t="s">
        <v>2</v>
      </c>
      <c r="E902" t="s">
        <v>6</v>
      </c>
      <c r="F902" t="s">
        <v>9</v>
      </c>
      <c r="G902" s="8">
        <f t="shared" si="57"/>
        <v>2</v>
      </c>
      <c r="H902" s="5">
        <f t="shared" si="56"/>
        <v>9</v>
      </c>
      <c r="I902" s="9" t="str">
        <f t="shared" si="58"/>
        <v>CD</v>
      </c>
      <c r="J902" s="10" t="str">
        <f t="shared" si="59"/>
        <v>$3679.0</v>
      </c>
    </row>
    <row r="903" spans="1:10" x14ac:dyDescent="0.3">
      <c r="A903">
        <v>2014</v>
      </c>
      <c r="B903" t="s">
        <v>18</v>
      </c>
      <c r="C903" s="3">
        <v>2693</v>
      </c>
      <c r="D903" t="s">
        <v>2</v>
      </c>
      <c r="E903" t="s">
        <v>6</v>
      </c>
      <c r="F903" t="s">
        <v>8</v>
      </c>
      <c r="G903" s="8">
        <f t="shared" si="57"/>
        <v>2</v>
      </c>
      <c r="H903" s="5">
        <f t="shared" ref="H903:H966" si="60">LEN(F903)</f>
        <v>7</v>
      </c>
      <c r="I903" s="9" t="str">
        <f t="shared" si="58"/>
        <v>CD</v>
      </c>
      <c r="J903" s="10" t="str">
        <f t="shared" si="59"/>
        <v>$2693.0</v>
      </c>
    </row>
    <row r="904" spans="1:10" x14ac:dyDescent="0.3">
      <c r="A904">
        <v>2014</v>
      </c>
      <c r="B904" t="s">
        <v>18</v>
      </c>
      <c r="C904" s="3">
        <v>4890</v>
      </c>
      <c r="D904" t="s">
        <v>4</v>
      </c>
      <c r="E904" t="s">
        <v>3</v>
      </c>
      <c r="F904" t="s">
        <v>7</v>
      </c>
      <c r="G904" s="8">
        <f t="shared" si="57"/>
        <v>7</v>
      </c>
      <c r="H904" s="5">
        <f t="shared" si="60"/>
        <v>10</v>
      </c>
      <c r="I904" s="9" t="str">
        <f t="shared" si="58"/>
        <v>SAVINGS</v>
      </c>
      <c r="J904" s="10" t="str">
        <f t="shared" si="59"/>
        <v>$4890.0</v>
      </c>
    </row>
    <row r="905" spans="1:10" x14ac:dyDescent="0.3">
      <c r="A905">
        <v>2014</v>
      </c>
      <c r="B905" t="s">
        <v>18</v>
      </c>
      <c r="C905" s="3">
        <v>5899</v>
      </c>
      <c r="D905" t="s">
        <v>1</v>
      </c>
      <c r="E905" t="s">
        <v>6</v>
      </c>
      <c r="F905" t="s">
        <v>8</v>
      </c>
      <c r="G905" s="8">
        <f t="shared" si="57"/>
        <v>8</v>
      </c>
      <c r="H905" s="5">
        <f t="shared" si="60"/>
        <v>7</v>
      </c>
      <c r="I905" s="9" t="str">
        <f t="shared" si="58"/>
        <v>CHECKING</v>
      </c>
      <c r="J905" s="10" t="str">
        <f t="shared" si="59"/>
        <v>$5899.0</v>
      </c>
    </row>
    <row r="906" spans="1:10" x14ac:dyDescent="0.3">
      <c r="A906">
        <v>2014</v>
      </c>
      <c r="B906" t="s">
        <v>18</v>
      </c>
      <c r="C906" s="3">
        <v>3619</v>
      </c>
      <c r="D906" t="s">
        <v>2</v>
      </c>
      <c r="E906" t="s">
        <v>6</v>
      </c>
      <c r="F906" t="s">
        <v>7</v>
      </c>
      <c r="G906" s="8">
        <f t="shared" si="57"/>
        <v>2</v>
      </c>
      <c r="H906" s="5">
        <f t="shared" si="60"/>
        <v>10</v>
      </c>
      <c r="I906" s="9" t="str">
        <f t="shared" si="58"/>
        <v>CD</v>
      </c>
      <c r="J906" s="10" t="str">
        <f t="shared" si="59"/>
        <v>$3619.0</v>
      </c>
    </row>
    <row r="907" spans="1:10" x14ac:dyDescent="0.3">
      <c r="A907">
        <v>2014</v>
      </c>
      <c r="B907" t="s">
        <v>18</v>
      </c>
      <c r="C907" s="3">
        <v>6590</v>
      </c>
      <c r="D907" t="s">
        <v>1</v>
      </c>
      <c r="E907" t="s">
        <v>6</v>
      </c>
      <c r="F907" t="s">
        <v>9</v>
      </c>
      <c r="G907" s="8">
        <f t="shared" si="57"/>
        <v>8</v>
      </c>
      <c r="H907" s="5">
        <f t="shared" si="60"/>
        <v>9</v>
      </c>
      <c r="I907" s="9" t="str">
        <f t="shared" si="58"/>
        <v>CHECKING</v>
      </c>
      <c r="J907" s="10" t="str">
        <f t="shared" si="59"/>
        <v>$6590.0</v>
      </c>
    </row>
    <row r="908" spans="1:10" x14ac:dyDescent="0.3">
      <c r="A908">
        <v>2014</v>
      </c>
      <c r="B908" t="s">
        <v>18</v>
      </c>
      <c r="C908" s="3">
        <v>4253</v>
      </c>
      <c r="D908" t="s">
        <v>1</v>
      </c>
      <c r="E908" t="s">
        <v>6</v>
      </c>
      <c r="F908" t="s">
        <v>7</v>
      </c>
      <c r="G908" s="8">
        <f t="shared" si="57"/>
        <v>8</v>
      </c>
      <c r="H908" s="5">
        <f t="shared" si="60"/>
        <v>10</v>
      </c>
      <c r="I908" s="9" t="str">
        <f t="shared" si="58"/>
        <v>CHECKING</v>
      </c>
      <c r="J908" s="10" t="str">
        <f t="shared" si="59"/>
        <v>$4253.0</v>
      </c>
    </row>
    <row r="909" spans="1:10" x14ac:dyDescent="0.3">
      <c r="A909">
        <v>2014</v>
      </c>
      <c r="B909" t="s">
        <v>18</v>
      </c>
      <c r="C909" s="3">
        <v>7816</v>
      </c>
      <c r="D909" t="s">
        <v>5</v>
      </c>
      <c r="E909" t="s">
        <v>6</v>
      </c>
      <c r="F909" t="s">
        <v>7</v>
      </c>
      <c r="G909" s="8">
        <f t="shared" si="57"/>
        <v>3</v>
      </c>
      <c r="H909" s="5">
        <f t="shared" si="60"/>
        <v>10</v>
      </c>
      <c r="I909" s="9" t="str">
        <f t="shared" si="58"/>
        <v>IRA</v>
      </c>
      <c r="J909" s="10" t="str">
        <f t="shared" si="59"/>
        <v>$7816.0</v>
      </c>
    </row>
    <row r="910" spans="1:10" x14ac:dyDescent="0.3">
      <c r="A910">
        <v>2014</v>
      </c>
      <c r="B910" t="s">
        <v>18</v>
      </c>
      <c r="C910" s="3">
        <v>7550</v>
      </c>
      <c r="D910" t="s">
        <v>1</v>
      </c>
      <c r="E910" t="s">
        <v>6</v>
      </c>
      <c r="F910" t="s">
        <v>8</v>
      </c>
      <c r="G910" s="8">
        <f t="shared" si="57"/>
        <v>8</v>
      </c>
      <c r="H910" s="5">
        <f t="shared" si="60"/>
        <v>7</v>
      </c>
      <c r="I910" s="9" t="str">
        <f t="shared" si="58"/>
        <v>CHECKING</v>
      </c>
      <c r="J910" s="10" t="str">
        <f t="shared" si="59"/>
        <v>$7550.0</v>
      </c>
    </row>
    <row r="911" spans="1:10" x14ac:dyDescent="0.3">
      <c r="A911">
        <v>2014</v>
      </c>
      <c r="B911" t="s">
        <v>18</v>
      </c>
      <c r="C911" s="3">
        <v>6471</v>
      </c>
      <c r="D911" t="s">
        <v>2</v>
      </c>
      <c r="E911" t="s">
        <v>6</v>
      </c>
      <c r="F911" t="s">
        <v>8</v>
      </c>
      <c r="G911" s="8">
        <f t="shared" si="57"/>
        <v>2</v>
      </c>
      <c r="H911" s="5">
        <f t="shared" si="60"/>
        <v>7</v>
      </c>
      <c r="I911" s="9" t="str">
        <f t="shared" si="58"/>
        <v>CD</v>
      </c>
      <c r="J911" s="10" t="str">
        <f t="shared" si="59"/>
        <v>$6471.0</v>
      </c>
    </row>
    <row r="912" spans="1:10" x14ac:dyDescent="0.3">
      <c r="A912">
        <v>2014</v>
      </c>
      <c r="B912" t="s">
        <v>18</v>
      </c>
      <c r="C912" s="3">
        <v>4257</v>
      </c>
      <c r="D912" t="s">
        <v>1</v>
      </c>
      <c r="E912" t="s">
        <v>6</v>
      </c>
      <c r="F912" t="s">
        <v>8</v>
      </c>
      <c r="G912" s="8">
        <f t="shared" si="57"/>
        <v>8</v>
      </c>
      <c r="H912" s="5">
        <f t="shared" si="60"/>
        <v>7</v>
      </c>
      <c r="I912" s="9" t="str">
        <f t="shared" si="58"/>
        <v>CHECKING</v>
      </c>
      <c r="J912" s="10" t="str">
        <f t="shared" si="59"/>
        <v>$4257.0</v>
      </c>
    </row>
    <row r="913" spans="1:10" x14ac:dyDescent="0.3">
      <c r="A913">
        <v>2014</v>
      </c>
      <c r="B913" t="s">
        <v>18</v>
      </c>
      <c r="C913" s="3">
        <v>7076</v>
      </c>
      <c r="D913" t="s">
        <v>1</v>
      </c>
      <c r="E913" t="s">
        <v>6</v>
      </c>
      <c r="F913" t="s">
        <v>7</v>
      </c>
      <c r="G913" s="8">
        <f t="shared" si="57"/>
        <v>8</v>
      </c>
      <c r="H913" s="5">
        <f t="shared" si="60"/>
        <v>10</v>
      </c>
      <c r="I913" s="9" t="str">
        <f t="shared" si="58"/>
        <v>CHECKING</v>
      </c>
      <c r="J913" s="10" t="str">
        <f t="shared" si="59"/>
        <v>$7076.0</v>
      </c>
    </row>
    <row r="914" spans="1:10" x14ac:dyDescent="0.3">
      <c r="A914">
        <v>2014</v>
      </c>
      <c r="B914" t="s">
        <v>18</v>
      </c>
      <c r="C914" s="3">
        <v>2282</v>
      </c>
      <c r="D914" t="s">
        <v>1</v>
      </c>
      <c r="E914" t="s">
        <v>6</v>
      </c>
      <c r="F914" t="s">
        <v>8</v>
      </c>
      <c r="G914" s="8">
        <f t="shared" si="57"/>
        <v>8</v>
      </c>
      <c r="H914" s="5">
        <f t="shared" si="60"/>
        <v>7</v>
      </c>
      <c r="I914" s="9" t="str">
        <f t="shared" si="58"/>
        <v>CHECKING</v>
      </c>
      <c r="J914" s="10" t="str">
        <f t="shared" si="59"/>
        <v>$2282.0</v>
      </c>
    </row>
    <row r="915" spans="1:10" x14ac:dyDescent="0.3">
      <c r="A915">
        <v>2014</v>
      </c>
      <c r="B915" t="s">
        <v>18</v>
      </c>
      <c r="C915" s="3">
        <v>6653</v>
      </c>
      <c r="D915" t="s">
        <v>1</v>
      </c>
      <c r="E915" t="s">
        <v>6</v>
      </c>
      <c r="F915" t="s">
        <v>9</v>
      </c>
      <c r="G915" s="8">
        <f t="shared" si="57"/>
        <v>8</v>
      </c>
      <c r="H915" s="5">
        <f t="shared" si="60"/>
        <v>9</v>
      </c>
      <c r="I915" s="9" t="str">
        <f t="shared" si="58"/>
        <v>CHECKING</v>
      </c>
      <c r="J915" s="10" t="str">
        <f t="shared" si="59"/>
        <v>$6653.0</v>
      </c>
    </row>
    <row r="916" spans="1:10" x14ac:dyDescent="0.3">
      <c r="A916">
        <v>2014</v>
      </c>
      <c r="B916" t="s">
        <v>18</v>
      </c>
      <c r="C916" s="3">
        <v>6280</v>
      </c>
      <c r="D916" t="s">
        <v>4</v>
      </c>
      <c r="E916" t="s">
        <v>6</v>
      </c>
      <c r="F916" t="s">
        <v>8</v>
      </c>
      <c r="G916" s="8">
        <f t="shared" si="57"/>
        <v>7</v>
      </c>
      <c r="H916" s="5">
        <f t="shared" si="60"/>
        <v>7</v>
      </c>
      <c r="I916" s="9" t="str">
        <f t="shared" si="58"/>
        <v>SAVINGS</v>
      </c>
      <c r="J916" s="10" t="str">
        <f t="shared" si="59"/>
        <v>$6280.0</v>
      </c>
    </row>
    <row r="917" spans="1:10" x14ac:dyDescent="0.3">
      <c r="A917">
        <v>2014</v>
      </c>
      <c r="B917" t="s">
        <v>18</v>
      </c>
      <c r="C917" s="3">
        <v>7399</v>
      </c>
      <c r="D917" t="s">
        <v>1</v>
      </c>
      <c r="E917" t="s">
        <v>6</v>
      </c>
      <c r="F917" t="s">
        <v>7</v>
      </c>
      <c r="G917" s="8">
        <f t="shared" si="57"/>
        <v>8</v>
      </c>
      <c r="H917" s="5">
        <f t="shared" si="60"/>
        <v>10</v>
      </c>
      <c r="I917" s="9" t="str">
        <f t="shared" si="58"/>
        <v>CHECKING</v>
      </c>
      <c r="J917" s="10" t="str">
        <f t="shared" si="59"/>
        <v>$7399.0</v>
      </c>
    </row>
    <row r="918" spans="1:10" x14ac:dyDescent="0.3">
      <c r="A918">
        <v>2014</v>
      </c>
      <c r="B918" t="s">
        <v>18</v>
      </c>
      <c r="C918" s="3">
        <v>4085</v>
      </c>
      <c r="D918" t="s">
        <v>2</v>
      </c>
      <c r="E918" t="s">
        <v>6</v>
      </c>
      <c r="F918" t="s">
        <v>8</v>
      </c>
      <c r="G918" s="8">
        <f t="shared" si="57"/>
        <v>2</v>
      </c>
      <c r="H918" s="5">
        <f t="shared" si="60"/>
        <v>7</v>
      </c>
      <c r="I918" s="9" t="str">
        <f t="shared" si="58"/>
        <v>CD</v>
      </c>
      <c r="J918" s="10" t="str">
        <f t="shared" si="59"/>
        <v>$4085.0</v>
      </c>
    </row>
    <row r="919" spans="1:10" x14ac:dyDescent="0.3">
      <c r="A919">
        <v>2014</v>
      </c>
      <c r="B919" t="s">
        <v>18</v>
      </c>
      <c r="C919" s="3">
        <v>6188</v>
      </c>
      <c r="D919" t="s">
        <v>4</v>
      </c>
      <c r="E919" t="s">
        <v>6</v>
      </c>
      <c r="F919" t="s">
        <v>7</v>
      </c>
      <c r="G919" s="8">
        <f t="shared" si="57"/>
        <v>7</v>
      </c>
      <c r="H919" s="5">
        <f t="shared" si="60"/>
        <v>10</v>
      </c>
      <c r="I919" s="9" t="str">
        <f t="shared" si="58"/>
        <v>SAVINGS</v>
      </c>
      <c r="J919" s="10" t="str">
        <f t="shared" si="59"/>
        <v>$6188.0</v>
      </c>
    </row>
    <row r="920" spans="1:10" x14ac:dyDescent="0.3">
      <c r="A920">
        <v>2014</v>
      </c>
      <c r="B920" t="s">
        <v>18</v>
      </c>
      <c r="C920" s="3">
        <v>1704</v>
      </c>
      <c r="D920" t="s">
        <v>2</v>
      </c>
      <c r="E920" t="s">
        <v>6</v>
      </c>
      <c r="F920" t="s">
        <v>8</v>
      </c>
      <c r="G920" s="8">
        <f t="shared" si="57"/>
        <v>2</v>
      </c>
      <c r="H920" s="5">
        <f t="shared" si="60"/>
        <v>7</v>
      </c>
      <c r="I920" s="9" t="str">
        <f t="shared" si="58"/>
        <v>CD</v>
      </c>
      <c r="J920" s="10" t="str">
        <f t="shared" si="59"/>
        <v>$1704.0</v>
      </c>
    </row>
    <row r="921" spans="1:10" x14ac:dyDescent="0.3">
      <c r="A921">
        <v>2014</v>
      </c>
      <c r="B921" t="s">
        <v>18</v>
      </c>
      <c r="C921" s="3">
        <v>4439</v>
      </c>
      <c r="D921" t="s">
        <v>2</v>
      </c>
      <c r="E921" t="s">
        <v>6</v>
      </c>
      <c r="F921" t="s">
        <v>7</v>
      </c>
      <c r="G921" s="8">
        <f t="shared" si="57"/>
        <v>2</v>
      </c>
      <c r="H921" s="5">
        <f t="shared" si="60"/>
        <v>10</v>
      </c>
      <c r="I921" s="9" t="str">
        <f t="shared" si="58"/>
        <v>CD</v>
      </c>
      <c r="J921" s="10" t="str">
        <f t="shared" si="59"/>
        <v>$4439.0</v>
      </c>
    </row>
    <row r="922" spans="1:10" x14ac:dyDescent="0.3">
      <c r="A922">
        <v>2014</v>
      </c>
      <c r="B922" t="s">
        <v>18</v>
      </c>
      <c r="C922" s="3">
        <v>7201</v>
      </c>
      <c r="D922" t="s">
        <v>2</v>
      </c>
      <c r="E922" t="s">
        <v>6</v>
      </c>
      <c r="F922" t="s">
        <v>9</v>
      </c>
      <c r="G922" s="8">
        <f t="shared" si="57"/>
        <v>2</v>
      </c>
      <c r="H922" s="5">
        <f t="shared" si="60"/>
        <v>9</v>
      </c>
      <c r="I922" s="9" t="str">
        <f t="shared" si="58"/>
        <v>CD</v>
      </c>
      <c r="J922" s="10" t="str">
        <f t="shared" si="59"/>
        <v>$7201.0</v>
      </c>
    </row>
    <row r="923" spans="1:10" x14ac:dyDescent="0.3">
      <c r="A923">
        <v>2014</v>
      </c>
      <c r="B923" t="s">
        <v>18</v>
      </c>
      <c r="C923" s="3">
        <v>4615</v>
      </c>
      <c r="D923" t="s">
        <v>2</v>
      </c>
      <c r="E923" t="s">
        <v>6</v>
      </c>
      <c r="F923" t="s">
        <v>7</v>
      </c>
      <c r="G923" s="8">
        <f t="shared" si="57"/>
        <v>2</v>
      </c>
      <c r="H923" s="5">
        <f t="shared" si="60"/>
        <v>10</v>
      </c>
      <c r="I923" s="9" t="str">
        <f t="shared" si="58"/>
        <v>CD</v>
      </c>
      <c r="J923" s="10" t="str">
        <f t="shared" si="59"/>
        <v>$4615.0</v>
      </c>
    </row>
    <row r="924" spans="1:10" x14ac:dyDescent="0.3">
      <c r="A924">
        <v>2014</v>
      </c>
      <c r="B924" t="s">
        <v>18</v>
      </c>
      <c r="C924" s="3">
        <v>5859</v>
      </c>
      <c r="D924" t="s">
        <v>2</v>
      </c>
      <c r="E924" t="s">
        <v>6</v>
      </c>
      <c r="F924" t="s">
        <v>9</v>
      </c>
      <c r="G924" s="8">
        <f t="shared" si="57"/>
        <v>2</v>
      </c>
      <c r="H924" s="5">
        <f t="shared" si="60"/>
        <v>9</v>
      </c>
      <c r="I924" s="9" t="str">
        <f t="shared" si="58"/>
        <v>CD</v>
      </c>
      <c r="J924" s="10" t="str">
        <f t="shared" si="59"/>
        <v>$5859.0</v>
      </c>
    </row>
    <row r="925" spans="1:10" x14ac:dyDescent="0.3">
      <c r="A925">
        <v>2014</v>
      </c>
      <c r="B925" t="s">
        <v>18</v>
      </c>
      <c r="C925" s="3">
        <v>6885</v>
      </c>
      <c r="D925" t="s">
        <v>1</v>
      </c>
      <c r="E925" t="s">
        <v>6</v>
      </c>
      <c r="F925" t="s">
        <v>7</v>
      </c>
      <c r="G925" s="8">
        <f t="shared" si="57"/>
        <v>8</v>
      </c>
      <c r="H925" s="5">
        <f t="shared" si="60"/>
        <v>10</v>
      </c>
      <c r="I925" s="9" t="str">
        <f t="shared" si="58"/>
        <v>CHECKING</v>
      </c>
      <c r="J925" s="10" t="str">
        <f t="shared" si="59"/>
        <v>$6885.0</v>
      </c>
    </row>
    <row r="926" spans="1:10" x14ac:dyDescent="0.3">
      <c r="A926">
        <v>2014</v>
      </c>
      <c r="B926" t="s">
        <v>18</v>
      </c>
      <c r="C926" s="3">
        <v>6981</v>
      </c>
      <c r="D926" t="s">
        <v>4</v>
      </c>
      <c r="E926" t="s">
        <v>6</v>
      </c>
      <c r="F926" t="s">
        <v>7</v>
      </c>
      <c r="G926" s="8">
        <f t="shared" si="57"/>
        <v>7</v>
      </c>
      <c r="H926" s="5">
        <f t="shared" si="60"/>
        <v>10</v>
      </c>
      <c r="I926" s="9" t="str">
        <f t="shared" si="58"/>
        <v>SAVINGS</v>
      </c>
      <c r="J926" s="10" t="str">
        <f t="shared" si="59"/>
        <v>$6981.0</v>
      </c>
    </row>
    <row r="927" spans="1:10" x14ac:dyDescent="0.3">
      <c r="A927">
        <v>2014</v>
      </c>
      <c r="B927" t="s">
        <v>19</v>
      </c>
      <c r="C927" s="3">
        <v>1161</v>
      </c>
      <c r="D927" t="s">
        <v>2</v>
      </c>
      <c r="E927" t="s">
        <v>6</v>
      </c>
      <c r="F927" t="s">
        <v>7</v>
      </c>
      <c r="G927" s="8">
        <f t="shared" si="57"/>
        <v>2</v>
      </c>
      <c r="H927" s="5">
        <f t="shared" si="60"/>
        <v>10</v>
      </c>
      <c r="I927" s="9" t="str">
        <f t="shared" si="58"/>
        <v>CD</v>
      </c>
      <c r="J927" s="10" t="str">
        <f t="shared" si="59"/>
        <v>$1161.0</v>
      </c>
    </row>
    <row r="928" spans="1:10" x14ac:dyDescent="0.3">
      <c r="A928">
        <v>2014</v>
      </c>
      <c r="B928" t="s">
        <v>19</v>
      </c>
      <c r="C928" s="3">
        <v>5160</v>
      </c>
      <c r="D928" t="s">
        <v>1</v>
      </c>
      <c r="E928" t="s">
        <v>6</v>
      </c>
      <c r="F928" t="s">
        <v>8</v>
      </c>
      <c r="G928" s="8">
        <f t="shared" si="57"/>
        <v>8</v>
      </c>
      <c r="H928" s="5">
        <f t="shared" si="60"/>
        <v>7</v>
      </c>
      <c r="I928" s="9" t="str">
        <f t="shared" si="58"/>
        <v>CHECKING</v>
      </c>
      <c r="J928" s="10" t="str">
        <f t="shared" si="59"/>
        <v>$5160.0</v>
      </c>
    </row>
    <row r="929" spans="1:10" x14ac:dyDescent="0.3">
      <c r="A929">
        <v>2014</v>
      </c>
      <c r="B929" t="s">
        <v>19</v>
      </c>
      <c r="C929" s="3">
        <v>2723</v>
      </c>
      <c r="D929" t="s">
        <v>1</v>
      </c>
      <c r="E929" t="s">
        <v>6</v>
      </c>
      <c r="F929" t="s">
        <v>7</v>
      </c>
      <c r="G929" s="8">
        <f t="shared" si="57"/>
        <v>8</v>
      </c>
      <c r="H929" s="5">
        <f t="shared" si="60"/>
        <v>10</v>
      </c>
      <c r="I929" s="9" t="str">
        <f t="shared" si="58"/>
        <v>CHECKING</v>
      </c>
      <c r="J929" s="10" t="str">
        <f t="shared" si="59"/>
        <v>$2723.0</v>
      </c>
    </row>
    <row r="930" spans="1:10" x14ac:dyDescent="0.3">
      <c r="A930">
        <v>2014</v>
      </c>
      <c r="B930" t="s">
        <v>19</v>
      </c>
      <c r="C930" s="3">
        <v>4755</v>
      </c>
      <c r="D930" t="s">
        <v>1</v>
      </c>
      <c r="E930" t="s">
        <v>6</v>
      </c>
      <c r="F930" t="s">
        <v>7</v>
      </c>
      <c r="G930" s="8">
        <f t="shared" si="57"/>
        <v>8</v>
      </c>
      <c r="H930" s="5">
        <f t="shared" si="60"/>
        <v>10</v>
      </c>
      <c r="I930" s="9" t="str">
        <f t="shared" si="58"/>
        <v>CHECKING</v>
      </c>
      <c r="J930" s="10" t="str">
        <f t="shared" si="59"/>
        <v>$4755.0</v>
      </c>
    </row>
    <row r="931" spans="1:10" x14ac:dyDescent="0.3">
      <c r="A931">
        <v>2014</v>
      </c>
      <c r="B931" t="s">
        <v>19</v>
      </c>
      <c r="C931" s="3">
        <v>942</v>
      </c>
      <c r="D931" t="s">
        <v>4</v>
      </c>
      <c r="E931" t="s">
        <v>6</v>
      </c>
      <c r="F931" t="s">
        <v>8</v>
      </c>
      <c r="G931" s="8">
        <f t="shared" si="57"/>
        <v>7</v>
      </c>
      <c r="H931" s="5">
        <f t="shared" si="60"/>
        <v>7</v>
      </c>
      <c r="I931" s="9" t="str">
        <f t="shared" si="58"/>
        <v>SAVINGS</v>
      </c>
      <c r="J931" s="10" t="str">
        <f t="shared" si="59"/>
        <v>$942.0</v>
      </c>
    </row>
    <row r="932" spans="1:10" x14ac:dyDescent="0.3">
      <c r="A932">
        <v>2014</v>
      </c>
      <c r="B932" t="s">
        <v>19</v>
      </c>
      <c r="C932" s="3">
        <v>2767</v>
      </c>
      <c r="D932" t="s">
        <v>4</v>
      </c>
      <c r="E932" t="s">
        <v>6</v>
      </c>
      <c r="F932" t="s">
        <v>7</v>
      </c>
      <c r="G932" s="8">
        <f t="shared" si="57"/>
        <v>7</v>
      </c>
      <c r="H932" s="5">
        <f t="shared" si="60"/>
        <v>10</v>
      </c>
      <c r="I932" s="9" t="str">
        <f t="shared" si="58"/>
        <v>SAVINGS</v>
      </c>
      <c r="J932" s="10" t="str">
        <f t="shared" si="59"/>
        <v>$2767.0</v>
      </c>
    </row>
    <row r="933" spans="1:10" x14ac:dyDescent="0.3">
      <c r="A933">
        <v>2014</v>
      </c>
      <c r="B933" t="s">
        <v>19</v>
      </c>
      <c r="C933" s="3">
        <v>6191</v>
      </c>
      <c r="D933" t="s">
        <v>1</v>
      </c>
      <c r="E933" t="s">
        <v>6</v>
      </c>
      <c r="F933" t="s">
        <v>7</v>
      </c>
      <c r="G933" s="8">
        <f t="shared" si="57"/>
        <v>8</v>
      </c>
      <c r="H933" s="5">
        <f t="shared" si="60"/>
        <v>10</v>
      </c>
      <c r="I933" s="9" t="str">
        <f t="shared" si="58"/>
        <v>CHECKING</v>
      </c>
      <c r="J933" s="10" t="str">
        <f t="shared" si="59"/>
        <v>$6191.0</v>
      </c>
    </row>
    <row r="934" spans="1:10" x14ac:dyDescent="0.3">
      <c r="A934">
        <v>2014</v>
      </c>
      <c r="B934" t="s">
        <v>19</v>
      </c>
      <c r="C934" s="3">
        <v>4285</v>
      </c>
      <c r="D934" t="s">
        <v>5</v>
      </c>
      <c r="E934" t="s">
        <v>6</v>
      </c>
      <c r="F934" t="s">
        <v>9</v>
      </c>
      <c r="G934" s="8">
        <f t="shared" si="57"/>
        <v>3</v>
      </c>
      <c r="H934" s="5">
        <f t="shared" si="60"/>
        <v>9</v>
      </c>
      <c r="I934" s="9" t="str">
        <f t="shared" si="58"/>
        <v>IRA</v>
      </c>
      <c r="J934" s="10" t="str">
        <f t="shared" si="59"/>
        <v>$4285.0</v>
      </c>
    </row>
    <row r="935" spans="1:10" x14ac:dyDescent="0.3">
      <c r="A935">
        <v>2014</v>
      </c>
      <c r="B935" t="s">
        <v>19</v>
      </c>
      <c r="C935" s="3">
        <v>2371</v>
      </c>
      <c r="D935" t="s">
        <v>2</v>
      </c>
      <c r="E935" t="s">
        <v>6</v>
      </c>
      <c r="F935" t="s">
        <v>8</v>
      </c>
      <c r="G935" s="8">
        <f t="shared" si="57"/>
        <v>2</v>
      </c>
      <c r="H935" s="5">
        <f t="shared" si="60"/>
        <v>7</v>
      </c>
      <c r="I935" s="9" t="str">
        <f t="shared" si="58"/>
        <v>CD</v>
      </c>
      <c r="J935" s="10" t="str">
        <f t="shared" si="59"/>
        <v>$2371.0</v>
      </c>
    </row>
    <row r="936" spans="1:10" x14ac:dyDescent="0.3">
      <c r="A936">
        <v>2014</v>
      </c>
      <c r="B936" t="s">
        <v>19</v>
      </c>
      <c r="C936" s="3">
        <v>4437</v>
      </c>
      <c r="D936" t="s">
        <v>1</v>
      </c>
      <c r="E936" t="s">
        <v>6</v>
      </c>
      <c r="F936" t="s">
        <v>7</v>
      </c>
      <c r="G936" s="8">
        <f t="shared" si="57"/>
        <v>8</v>
      </c>
      <c r="H936" s="5">
        <f t="shared" si="60"/>
        <v>10</v>
      </c>
      <c r="I936" s="9" t="str">
        <f t="shared" si="58"/>
        <v>CHECKING</v>
      </c>
      <c r="J936" s="10" t="str">
        <f t="shared" si="59"/>
        <v>$4437.0</v>
      </c>
    </row>
    <row r="937" spans="1:10" x14ac:dyDescent="0.3">
      <c r="A937">
        <v>2014</v>
      </c>
      <c r="B937" t="s">
        <v>19</v>
      </c>
      <c r="C937" s="3">
        <v>1960</v>
      </c>
      <c r="D937" t="s">
        <v>4</v>
      </c>
      <c r="E937" t="s">
        <v>6</v>
      </c>
      <c r="F937" t="s">
        <v>9</v>
      </c>
      <c r="G937" s="8">
        <f t="shared" si="57"/>
        <v>7</v>
      </c>
      <c r="H937" s="5">
        <f t="shared" si="60"/>
        <v>9</v>
      </c>
      <c r="I937" s="9" t="str">
        <f t="shared" si="58"/>
        <v>SAVINGS</v>
      </c>
      <c r="J937" s="10" t="str">
        <f t="shared" si="59"/>
        <v>$1960.0</v>
      </c>
    </row>
    <row r="938" spans="1:10" x14ac:dyDescent="0.3">
      <c r="A938">
        <v>2014</v>
      </c>
      <c r="B938" t="s">
        <v>19</v>
      </c>
      <c r="C938" s="3">
        <v>4424</v>
      </c>
      <c r="D938" t="s">
        <v>2</v>
      </c>
      <c r="E938" t="s">
        <v>6</v>
      </c>
      <c r="F938" t="s">
        <v>7</v>
      </c>
      <c r="G938" s="8">
        <f t="shared" si="57"/>
        <v>2</v>
      </c>
      <c r="H938" s="5">
        <f t="shared" si="60"/>
        <v>10</v>
      </c>
      <c r="I938" s="9" t="str">
        <f t="shared" si="58"/>
        <v>CD</v>
      </c>
      <c r="J938" s="10" t="str">
        <f t="shared" si="59"/>
        <v>$4424.0</v>
      </c>
    </row>
    <row r="939" spans="1:10" x14ac:dyDescent="0.3">
      <c r="A939">
        <v>2014</v>
      </c>
      <c r="B939" t="s">
        <v>19</v>
      </c>
      <c r="C939" s="3">
        <v>6608</v>
      </c>
      <c r="D939" t="s">
        <v>2</v>
      </c>
      <c r="E939" t="s">
        <v>3</v>
      </c>
      <c r="F939" t="s">
        <v>7</v>
      </c>
      <c r="G939" s="8">
        <f t="shared" si="57"/>
        <v>2</v>
      </c>
      <c r="H939" s="5">
        <f t="shared" si="60"/>
        <v>10</v>
      </c>
      <c r="I939" s="9" t="str">
        <f t="shared" si="58"/>
        <v>CD</v>
      </c>
      <c r="J939" s="10" t="str">
        <f t="shared" si="59"/>
        <v>$6608.0</v>
      </c>
    </row>
    <row r="940" spans="1:10" x14ac:dyDescent="0.3">
      <c r="A940">
        <v>2014</v>
      </c>
      <c r="B940" t="s">
        <v>19</v>
      </c>
      <c r="C940" s="3">
        <v>1735</v>
      </c>
      <c r="D940" t="s">
        <v>5</v>
      </c>
      <c r="E940" t="s">
        <v>6</v>
      </c>
      <c r="F940" t="s">
        <v>7</v>
      </c>
      <c r="G940" s="8">
        <f t="shared" si="57"/>
        <v>3</v>
      </c>
      <c r="H940" s="5">
        <f t="shared" si="60"/>
        <v>10</v>
      </c>
      <c r="I940" s="9" t="str">
        <f t="shared" si="58"/>
        <v>IRA</v>
      </c>
      <c r="J940" s="10" t="str">
        <f t="shared" si="59"/>
        <v>$1735.0</v>
      </c>
    </row>
    <row r="941" spans="1:10" x14ac:dyDescent="0.3">
      <c r="A941">
        <v>2014</v>
      </c>
      <c r="B941" t="s">
        <v>19</v>
      </c>
      <c r="C941" s="3">
        <v>1265</v>
      </c>
      <c r="D941" t="s">
        <v>2</v>
      </c>
      <c r="E941" t="s">
        <v>6</v>
      </c>
      <c r="F941" t="s">
        <v>7</v>
      </c>
      <c r="G941" s="8">
        <f t="shared" si="57"/>
        <v>2</v>
      </c>
      <c r="H941" s="5">
        <f t="shared" si="60"/>
        <v>10</v>
      </c>
      <c r="I941" s="9" t="str">
        <f t="shared" si="58"/>
        <v>CD</v>
      </c>
      <c r="J941" s="10" t="str">
        <f t="shared" si="59"/>
        <v>$1265.0</v>
      </c>
    </row>
    <row r="942" spans="1:10" x14ac:dyDescent="0.3">
      <c r="A942">
        <v>2014</v>
      </c>
      <c r="B942" t="s">
        <v>19</v>
      </c>
      <c r="C942" s="3">
        <v>6496</v>
      </c>
      <c r="D942" t="s">
        <v>1</v>
      </c>
      <c r="E942" t="s">
        <v>6</v>
      </c>
      <c r="F942" t="s">
        <v>8</v>
      </c>
      <c r="G942" s="8">
        <f t="shared" si="57"/>
        <v>8</v>
      </c>
      <c r="H942" s="5">
        <f t="shared" si="60"/>
        <v>7</v>
      </c>
      <c r="I942" s="9" t="str">
        <f t="shared" si="58"/>
        <v>CHECKING</v>
      </c>
      <c r="J942" s="10" t="str">
        <f t="shared" si="59"/>
        <v>$6496.0</v>
      </c>
    </row>
    <row r="943" spans="1:10" x14ac:dyDescent="0.3">
      <c r="A943">
        <v>2014</v>
      </c>
      <c r="B943" t="s">
        <v>19</v>
      </c>
      <c r="C943" s="3">
        <v>1250</v>
      </c>
      <c r="D943" t="s">
        <v>2</v>
      </c>
      <c r="E943" t="s">
        <v>3</v>
      </c>
      <c r="F943" t="s">
        <v>9</v>
      </c>
      <c r="G943" s="8">
        <f t="shared" si="57"/>
        <v>2</v>
      </c>
      <c r="H943" s="5">
        <f t="shared" si="60"/>
        <v>9</v>
      </c>
      <c r="I943" s="9" t="str">
        <f t="shared" si="58"/>
        <v>CD</v>
      </c>
      <c r="J943" s="10" t="str">
        <f t="shared" si="59"/>
        <v>$1250.0</v>
      </c>
    </row>
    <row r="944" spans="1:10" x14ac:dyDescent="0.3">
      <c r="A944">
        <v>2014</v>
      </c>
      <c r="B944" t="s">
        <v>19</v>
      </c>
      <c r="C944" s="3">
        <v>1935</v>
      </c>
      <c r="D944" t="s">
        <v>2</v>
      </c>
      <c r="E944" t="s">
        <v>6</v>
      </c>
      <c r="F944" t="s">
        <v>9</v>
      </c>
      <c r="G944" s="8">
        <f t="shared" si="57"/>
        <v>2</v>
      </c>
      <c r="H944" s="5">
        <f t="shared" si="60"/>
        <v>9</v>
      </c>
      <c r="I944" s="9" t="str">
        <f t="shared" si="58"/>
        <v>CD</v>
      </c>
      <c r="J944" s="10" t="str">
        <f t="shared" si="59"/>
        <v>$1935.0</v>
      </c>
    </row>
    <row r="945" spans="1:10" x14ac:dyDescent="0.3">
      <c r="A945">
        <v>2014</v>
      </c>
      <c r="B945" t="s">
        <v>19</v>
      </c>
      <c r="C945" s="3">
        <v>7734</v>
      </c>
      <c r="D945" t="s">
        <v>4</v>
      </c>
      <c r="E945" t="s">
        <v>6</v>
      </c>
      <c r="F945" t="s">
        <v>7</v>
      </c>
      <c r="G945" s="8">
        <f t="shared" si="57"/>
        <v>7</v>
      </c>
      <c r="H945" s="5">
        <f t="shared" si="60"/>
        <v>10</v>
      </c>
      <c r="I945" s="9" t="str">
        <f t="shared" si="58"/>
        <v>SAVINGS</v>
      </c>
      <c r="J945" s="10" t="str">
        <f t="shared" si="59"/>
        <v>$7734.0</v>
      </c>
    </row>
    <row r="946" spans="1:10" x14ac:dyDescent="0.3">
      <c r="A946">
        <v>2014</v>
      </c>
      <c r="B946" t="s">
        <v>19</v>
      </c>
      <c r="C946" s="3">
        <v>670</v>
      </c>
      <c r="D946" t="s">
        <v>1</v>
      </c>
      <c r="E946" t="s">
        <v>6</v>
      </c>
      <c r="F946" t="s">
        <v>9</v>
      </c>
      <c r="G946" s="8">
        <f t="shared" si="57"/>
        <v>8</v>
      </c>
      <c r="H946" s="5">
        <f t="shared" si="60"/>
        <v>9</v>
      </c>
      <c r="I946" s="9" t="str">
        <f t="shared" si="58"/>
        <v>CHECKING</v>
      </c>
      <c r="J946" s="10" t="str">
        <f t="shared" si="59"/>
        <v>$670.0</v>
      </c>
    </row>
    <row r="947" spans="1:10" x14ac:dyDescent="0.3">
      <c r="A947">
        <v>2014</v>
      </c>
      <c r="B947" t="s">
        <v>19</v>
      </c>
      <c r="C947" s="3">
        <v>4847</v>
      </c>
      <c r="D947" t="s">
        <v>2</v>
      </c>
      <c r="E947" t="s">
        <v>6</v>
      </c>
      <c r="F947" t="s">
        <v>7</v>
      </c>
      <c r="G947" s="8">
        <f t="shared" si="57"/>
        <v>2</v>
      </c>
      <c r="H947" s="5">
        <f t="shared" si="60"/>
        <v>10</v>
      </c>
      <c r="I947" s="9" t="str">
        <f t="shared" si="58"/>
        <v>CD</v>
      </c>
      <c r="J947" s="10" t="str">
        <f t="shared" si="59"/>
        <v>$4847.0</v>
      </c>
    </row>
    <row r="948" spans="1:10" x14ac:dyDescent="0.3">
      <c r="A948">
        <v>2014</v>
      </c>
      <c r="B948" t="s">
        <v>19</v>
      </c>
      <c r="C948" s="3">
        <v>1108</v>
      </c>
      <c r="D948" t="s">
        <v>1</v>
      </c>
      <c r="E948" t="s">
        <v>3</v>
      </c>
      <c r="F948" t="s">
        <v>8</v>
      </c>
      <c r="G948" s="8">
        <f t="shared" si="57"/>
        <v>8</v>
      </c>
      <c r="H948" s="5">
        <f t="shared" si="60"/>
        <v>7</v>
      </c>
      <c r="I948" s="9" t="str">
        <f t="shared" si="58"/>
        <v>CHECKING</v>
      </c>
      <c r="J948" s="10" t="str">
        <f t="shared" si="59"/>
        <v>$1108.0</v>
      </c>
    </row>
    <row r="949" spans="1:10" x14ac:dyDescent="0.3">
      <c r="A949">
        <v>2014</v>
      </c>
      <c r="B949" t="s">
        <v>19</v>
      </c>
      <c r="C949" s="3">
        <v>605</v>
      </c>
      <c r="D949" t="s">
        <v>1</v>
      </c>
      <c r="E949" t="s">
        <v>6</v>
      </c>
      <c r="F949" t="s">
        <v>7</v>
      </c>
      <c r="G949" s="8">
        <f t="shared" si="57"/>
        <v>8</v>
      </c>
      <c r="H949" s="5">
        <f t="shared" si="60"/>
        <v>10</v>
      </c>
      <c r="I949" s="9" t="str">
        <f t="shared" si="58"/>
        <v>CHECKING</v>
      </c>
      <c r="J949" s="10" t="str">
        <f t="shared" si="59"/>
        <v>$605.0</v>
      </c>
    </row>
    <row r="950" spans="1:10" x14ac:dyDescent="0.3">
      <c r="A950">
        <v>2014</v>
      </c>
      <c r="B950" t="s">
        <v>19</v>
      </c>
      <c r="C950" s="3">
        <v>6071</v>
      </c>
      <c r="D950" t="s">
        <v>5</v>
      </c>
      <c r="E950" t="s">
        <v>6</v>
      </c>
      <c r="F950" t="s">
        <v>7</v>
      </c>
      <c r="G950" s="8">
        <f t="shared" si="57"/>
        <v>3</v>
      </c>
      <c r="H950" s="5">
        <f t="shared" si="60"/>
        <v>10</v>
      </c>
      <c r="I950" s="9" t="str">
        <f t="shared" si="58"/>
        <v>IRA</v>
      </c>
      <c r="J950" s="10" t="str">
        <f t="shared" si="59"/>
        <v>$6071.0</v>
      </c>
    </row>
    <row r="951" spans="1:10" x14ac:dyDescent="0.3">
      <c r="A951">
        <v>2014</v>
      </c>
      <c r="B951" t="s">
        <v>19</v>
      </c>
      <c r="C951" s="3">
        <v>5988</v>
      </c>
      <c r="D951" t="s">
        <v>1</v>
      </c>
      <c r="E951" t="s">
        <v>3</v>
      </c>
      <c r="F951" t="s">
        <v>8</v>
      </c>
      <c r="G951" s="8">
        <f t="shared" si="57"/>
        <v>8</v>
      </c>
      <c r="H951" s="5">
        <f t="shared" si="60"/>
        <v>7</v>
      </c>
      <c r="I951" s="9" t="str">
        <f t="shared" si="58"/>
        <v>CHECKING</v>
      </c>
      <c r="J951" s="10" t="str">
        <f t="shared" si="59"/>
        <v>$5988.0</v>
      </c>
    </row>
    <row r="952" spans="1:10" x14ac:dyDescent="0.3">
      <c r="A952">
        <v>2014</v>
      </c>
      <c r="B952" t="s">
        <v>19</v>
      </c>
      <c r="C952" s="3">
        <v>1387</v>
      </c>
      <c r="D952" t="s">
        <v>2</v>
      </c>
      <c r="E952" t="s">
        <v>6</v>
      </c>
      <c r="F952" t="s">
        <v>7</v>
      </c>
      <c r="G952" s="8">
        <f t="shared" si="57"/>
        <v>2</v>
      </c>
      <c r="H952" s="5">
        <f t="shared" si="60"/>
        <v>10</v>
      </c>
      <c r="I952" s="9" t="str">
        <f t="shared" si="58"/>
        <v>CD</v>
      </c>
      <c r="J952" s="10" t="str">
        <f t="shared" si="59"/>
        <v>$1387.0</v>
      </c>
    </row>
    <row r="953" spans="1:10" x14ac:dyDescent="0.3">
      <c r="A953">
        <v>2014</v>
      </c>
      <c r="B953" t="s">
        <v>19</v>
      </c>
      <c r="C953" s="3">
        <v>5996</v>
      </c>
      <c r="D953" t="s">
        <v>1</v>
      </c>
      <c r="E953" t="s">
        <v>6</v>
      </c>
      <c r="F953" t="s">
        <v>9</v>
      </c>
      <c r="G953" s="8">
        <f t="shared" si="57"/>
        <v>8</v>
      </c>
      <c r="H953" s="5">
        <f t="shared" si="60"/>
        <v>9</v>
      </c>
      <c r="I953" s="9" t="str">
        <f t="shared" si="58"/>
        <v>CHECKING</v>
      </c>
      <c r="J953" s="10" t="str">
        <f t="shared" si="59"/>
        <v>$5996.0</v>
      </c>
    </row>
    <row r="954" spans="1:10" x14ac:dyDescent="0.3">
      <c r="A954">
        <v>2014</v>
      </c>
      <c r="B954" t="s">
        <v>19</v>
      </c>
      <c r="C954" s="3">
        <v>2251</v>
      </c>
      <c r="D954" t="s">
        <v>1</v>
      </c>
      <c r="E954" t="s">
        <v>6</v>
      </c>
      <c r="F954" t="s">
        <v>7</v>
      </c>
      <c r="G954" s="8">
        <f t="shared" si="57"/>
        <v>8</v>
      </c>
      <c r="H954" s="5">
        <f t="shared" si="60"/>
        <v>10</v>
      </c>
      <c r="I954" s="9" t="str">
        <f t="shared" si="58"/>
        <v>CHECKING</v>
      </c>
      <c r="J954" s="10" t="str">
        <f t="shared" si="59"/>
        <v>$2251.0</v>
      </c>
    </row>
    <row r="955" spans="1:10" x14ac:dyDescent="0.3">
      <c r="A955">
        <v>2014</v>
      </c>
      <c r="B955" t="s">
        <v>20</v>
      </c>
      <c r="C955" s="3">
        <v>3500</v>
      </c>
      <c r="D955" t="s">
        <v>1</v>
      </c>
      <c r="E955" t="s">
        <v>6</v>
      </c>
      <c r="F955" t="s">
        <v>7</v>
      </c>
      <c r="G955" s="8">
        <f t="shared" si="57"/>
        <v>8</v>
      </c>
      <c r="H955" s="5">
        <f t="shared" si="60"/>
        <v>10</v>
      </c>
      <c r="I955" s="9" t="str">
        <f t="shared" si="58"/>
        <v>CHECKING</v>
      </c>
      <c r="J955" s="10" t="str">
        <f t="shared" si="59"/>
        <v>$3500.0</v>
      </c>
    </row>
    <row r="956" spans="1:10" x14ac:dyDescent="0.3">
      <c r="A956">
        <v>2014</v>
      </c>
      <c r="B956" t="s">
        <v>20</v>
      </c>
      <c r="C956" s="3">
        <v>2546</v>
      </c>
      <c r="D956" t="s">
        <v>2</v>
      </c>
      <c r="E956" t="s">
        <v>6</v>
      </c>
      <c r="F956" t="s">
        <v>7</v>
      </c>
      <c r="G956" s="8">
        <f t="shared" si="57"/>
        <v>2</v>
      </c>
      <c r="H956" s="5">
        <f t="shared" si="60"/>
        <v>10</v>
      </c>
      <c r="I956" s="9" t="str">
        <f t="shared" si="58"/>
        <v>CD</v>
      </c>
      <c r="J956" s="10" t="str">
        <f t="shared" si="59"/>
        <v>$2546.0</v>
      </c>
    </row>
    <row r="957" spans="1:10" x14ac:dyDescent="0.3">
      <c r="A957">
        <v>2014</v>
      </c>
      <c r="B957" t="s">
        <v>20</v>
      </c>
      <c r="C957" s="3">
        <v>833</v>
      </c>
      <c r="D957" t="s">
        <v>2</v>
      </c>
      <c r="E957" t="s">
        <v>6</v>
      </c>
      <c r="F957" t="s">
        <v>8</v>
      </c>
      <c r="G957" s="8">
        <f t="shared" si="57"/>
        <v>2</v>
      </c>
      <c r="H957" s="5">
        <f t="shared" si="60"/>
        <v>7</v>
      </c>
      <c r="I957" s="9" t="str">
        <f t="shared" si="58"/>
        <v>CD</v>
      </c>
      <c r="J957" s="10" t="str">
        <f t="shared" si="59"/>
        <v>$833.0</v>
      </c>
    </row>
    <row r="958" spans="1:10" x14ac:dyDescent="0.3">
      <c r="A958">
        <v>2014</v>
      </c>
      <c r="B958" t="s">
        <v>20</v>
      </c>
      <c r="C958" s="3">
        <v>7269</v>
      </c>
      <c r="D958" t="s">
        <v>2</v>
      </c>
      <c r="E958" t="s">
        <v>6</v>
      </c>
      <c r="F958" t="s">
        <v>7</v>
      </c>
      <c r="G958" s="8">
        <f t="shared" si="57"/>
        <v>2</v>
      </c>
      <c r="H958" s="5">
        <f t="shared" si="60"/>
        <v>10</v>
      </c>
      <c r="I958" s="9" t="str">
        <f t="shared" si="58"/>
        <v>CD</v>
      </c>
      <c r="J958" s="10" t="str">
        <f t="shared" si="59"/>
        <v>$7269.0</v>
      </c>
    </row>
    <row r="959" spans="1:10" x14ac:dyDescent="0.3">
      <c r="A959">
        <v>2014</v>
      </c>
      <c r="B959" t="s">
        <v>20</v>
      </c>
      <c r="C959" s="3">
        <v>7350</v>
      </c>
      <c r="D959" t="s">
        <v>2</v>
      </c>
      <c r="E959" t="s">
        <v>6</v>
      </c>
      <c r="F959" t="s">
        <v>7</v>
      </c>
      <c r="G959" s="8">
        <f t="shared" si="57"/>
        <v>2</v>
      </c>
      <c r="H959" s="5">
        <f t="shared" si="60"/>
        <v>10</v>
      </c>
      <c r="I959" s="9" t="str">
        <f t="shared" si="58"/>
        <v>CD</v>
      </c>
      <c r="J959" s="10" t="str">
        <f t="shared" si="59"/>
        <v>$7350.0</v>
      </c>
    </row>
    <row r="960" spans="1:10" x14ac:dyDescent="0.3">
      <c r="A960">
        <v>2014</v>
      </c>
      <c r="B960" t="s">
        <v>20</v>
      </c>
      <c r="C960" s="3">
        <v>2200</v>
      </c>
      <c r="D960" t="s">
        <v>4</v>
      </c>
      <c r="E960" t="s">
        <v>6</v>
      </c>
      <c r="F960" t="s">
        <v>8</v>
      </c>
      <c r="G960" s="8">
        <f t="shared" si="57"/>
        <v>7</v>
      </c>
      <c r="H960" s="5">
        <f t="shared" si="60"/>
        <v>7</v>
      </c>
      <c r="I960" s="9" t="str">
        <f t="shared" si="58"/>
        <v>SAVINGS</v>
      </c>
      <c r="J960" s="10" t="str">
        <f t="shared" si="59"/>
        <v>$2200.0</v>
      </c>
    </row>
    <row r="961" spans="1:10" x14ac:dyDescent="0.3">
      <c r="A961">
        <v>2014</v>
      </c>
      <c r="B961" t="s">
        <v>20</v>
      </c>
      <c r="C961" s="3">
        <v>2118</v>
      </c>
      <c r="D961" t="s">
        <v>2</v>
      </c>
      <c r="E961" t="s">
        <v>6</v>
      </c>
      <c r="F961" t="s">
        <v>7</v>
      </c>
      <c r="G961" s="8">
        <f t="shared" si="57"/>
        <v>2</v>
      </c>
      <c r="H961" s="5">
        <f t="shared" si="60"/>
        <v>10</v>
      </c>
      <c r="I961" s="9" t="str">
        <f t="shared" si="58"/>
        <v>CD</v>
      </c>
      <c r="J961" s="10" t="str">
        <f t="shared" si="59"/>
        <v>$2118.0</v>
      </c>
    </row>
    <row r="962" spans="1:10" x14ac:dyDescent="0.3">
      <c r="A962">
        <v>2014</v>
      </c>
      <c r="B962" t="s">
        <v>20</v>
      </c>
      <c r="C962" s="3">
        <v>2591</v>
      </c>
      <c r="D962" t="s">
        <v>1</v>
      </c>
      <c r="E962" t="s">
        <v>6</v>
      </c>
      <c r="F962" t="s">
        <v>7</v>
      </c>
      <c r="G962" s="8">
        <f t="shared" si="57"/>
        <v>8</v>
      </c>
      <c r="H962" s="5">
        <f t="shared" si="60"/>
        <v>10</v>
      </c>
      <c r="I962" s="9" t="str">
        <f t="shared" si="58"/>
        <v>CHECKING</v>
      </c>
      <c r="J962" s="10" t="str">
        <f t="shared" si="59"/>
        <v>$2591.0</v>
      </c>
    </row>
    <row r="963" spans="1:10" x14ac:dyDescent="0.3">
      <c r="A963">
        <v>2014</v>
      </c>
      <c r="B963" t="s">
        <v>20</v>
      </c>
      <c r="C963" s="3">
        <v>6242</v>
      </c>
      <c r="D963" t="s">
        <v>1</v>
      </c>
      <c r="E963" t="s">
        <v>6</v>
      </c>
      <c r="F963" t="s">
        <v>9</v>
      </c>
      <c r="G963" s="8">
        <f t="shared" ref="G963:G1026" si="61">LEN(D963)</f>
        <v>8</v>
      </c>
      <c r="H963" s="5">
        <f t="shared" si="60"/>
        <v>9</v>
      </c>
      <c r="I963" s="9" t="str">
        <f t="shared" ref="I963:I1026" si="62">UPPER(D963)</f>
        <v>CHECKING</v>
      </c>
      <c r="J963" s="10" t="str">
        <f t="shared" ref="J963:J1026" si="63">TEXT(C963,"$.0")</f>
        <v>$6242.0</v>
      </c>
    </row>
    <row r="964" spans="1:10" x14ac:dyDescent="0.3">
      <c r="A964">
        <v>2014</v>
      </c>
      <c r="B964" t="s">
        <v>20</v>
      </c>
      <c r="C964" s="3">
        <v>5614</v>
      </c>
      <c r="D964" t="s">
        <v>1</v>
      </c>
      <c r="E964" t="s">
        <v>6</v>
      </c>
      <c r="F964" t="s">
        <v>8</v>
      </c>
      <c r="G964" s="8">
        <f t="shared" si="61"/>
        <v>8</v>
      </c>
      <c r="H964" s="5">
        <f t="shared" si="60"/>
        <v>7</v>
      </c>
      <c r="I964" s="9" t="str">
        <f t="shared" si="62"/>
        <v>CHECKING</v>
      </c>
      <c r="J964" s="10" t="str">
        <f t="shared" si="63"/>
        <v>$5614.0</v>
      </c>
    </row>
    <row r="965" spans="1:10" x14ac:dyDescent="0.3">
      <c r="A965">
        <v>2014</v>
      </c>
      <c r="B965" t="s">
        <v>20</v>
      </c>
      <c r="C965" s="3">
        <v>1592</v>
      </c>
      <c r="D965" t="s">
        <v>2</v>
      </c>
      <c r="E965" t="s">
        <v>6</v>
      </c>
      <c r="F965" t="s">
        <v>7</v>
      </c>
      <c r="G965" s="8">
        <f t="shared" si="61"/>
        <v>2</v>
      </c>
      <c r="H965" s="5">
        <f t="shared" si="60"/>
        <v>10</v>
      </c>
      <c r="I965" s="9" t="str">
        <f t="shared" si="62"/>
        <v>CD</v>
      </c>
      <c r="J965" s="10" t="str">
        <f t="shared" si="63"/>
        <v>$1592.0</v>
      </c>
    </row>
    <row r="966" spans="1:10" x14ac:dyDescent="0.3">
      <c r="A966">
        <v>2014</v>
      </c>
      <c r="B966" t="s">
        <v>20</v>
      </c>
      <c r="C966" s="3">
        <v>5005</v>
      </c>
      <c r="D966" t="s">
        <v>4</v>
      </c>
      <c r="E966" t="s">
        <v>6</v>
      </c>
      <c r="F966" t="s">
        <v>8</v>
      </c>
      <c r="G966" s="8">
        <f t="shared" si="61"/>
        <v>7</v>
      </c>
      <c r="H966" s="5">
        <f t="shared" si="60"/>
        <v>7</v>
      </c>
      <c r="I966" s="9" t="str">
        <f t="shared" si="62"/>
        <v>SAVINGS</v>
      </c>
      <c r="J966" s="10" t="str">
        <f t="shared" si="63"/>
        <v>$5005.0</v>
      </c>
    </row>
    <row r="967" spans="1:10" x14ac:dyDescent="0.3">
      <c r="A967">
        <v>2014</v>
      </c>
      <c r="B967" t="s">
        <v>20</v>
      </c>
      <c r="C967" s="3">
        <v>653</v>
      </c>
      <c r="D967" t="s">
        <v>4</v>
      </c>
      <c r="E967" t="s">
        <v>3</v>
      </c>
      <c r="F967" t="s">
        <v>9</v>
      </c>
      <c r="G967" s="8">
        <f t="shared" si="61"/>
        <v>7</v>
      </c>
      <c r="H967" s="5">
        <f t="shared" ref="H967:H1030" si="64">LEN(F967)</f>
        <v>9</v>
      </c>
      <c r="I967" s="9" t="str">
        <f t="shared" si="62"/>
        <v>SAVINGS</v>
      </c>
      <c r="J967" s="10" t="str">
        <f t="shared" si="63"/>
        <v>$653.0</v>
      </c>
    </row>
    <row r="968" spans="1:10" x14ac:dyDescent="0.3">
      <c r="A968">
        <v>2014</v>
      </c>
      <c r="B968" t="s">
        <v>20</v>
      </c>
      <c r="C968" s="3">
        <v>3315</v>
      </c>
      <c r="D968" t="s">
        <v>1</v>
      </c>
      <c r="E968" t="s">
        <v>6</v>
      </c>
      <c r="F968" t="s">
        <v>9</v>
      </c>
      <c r="G968" s="8">
        <f t="shared" si="61"/>
        <v>8</v>
      </c>
      <c r="H968" s="5">
        <f t="shared" si="64"/>
        <v>9</v>
      </c>
      <c r="I968" s="9" t="str">
        <f t="shared" si="62"/>
        <v>CHECKING</v>
      </c>
      <c r="J968" s="10" t="str">
        <f t="shared" si="63"/>
        <v>$3315.0</v>
      </c>
    </row>
    <row r="969" spans="1:10" x14ac:dyDescent="0.3">
      <c r="A969">
        <v>2014</v>
      </c>
      <c r="B969" t="s">
        <v>20</v>
      </c>
      <c r="C969" s="3">
        <v>7647</v>
      </c>
      <c r="D969" t="s">
        <v>1</v>
      </c>
      <c r="E969" t="s">
        <v>6</v>
      </c>
      <c r="F969" t="s">
        <v>7</v>
      </c>
      <c r="G969" s="8">
        <f t="shared" si="61"/>
        <v>8</v>
      </c>
      <c r="H969" s="5">
        <f t="shared" si="64"/>
        <v>10</v>
      </c>
      <c r="I969" s="9" t="str">
        <f t="shared" si="62"/>
        <v>CHECKING</v>
      </c>
      <c r="J969" s="10" t="str">
        <f t="shared" si="63"/>
        <v>$7647.0</v>
      </c>
    </row>
    <row r="970" spans="1:10" x14ac:dyDescent="0.3">
      <c r="A970">
        <v>2014</v>
      </c>
      <c r="B970" t="s">
        <v>20</v>
      </c>
      <c r="C970" s="3">
        <v>5951</v>
      </c>
      <c r="D970" t="s">
        <v>4</v>
      </c>
      <c r="E970" t="s">
        <v>6</v>
      </c>
      <c r="F970" t="s">
        <v>9</v>
      </c>
      <c r="G970" s="8">
        <f t="shared" si="61"/>
        <v>7</v>
      </c>
      <c r="H970" s="5">
        <f t="shared" si="64"/>
        <v>9</v>
      </c>
      <c r="I970" s="9" t="str">
        <f t="shared" si="62"/>
        <v>SAVINGS</v>
      </c>
      <c r="J970" s="10" t="str">
        <f t="shared" si="63"/>
        <v>$5951.0</v>
      </c>
    </row>
    <row r="971" spans="1:10" x14ac:dyDescent="0.3">
      <c r="A971">
        <v>2014</v>
      </c>
      <c r="B971" t="s">
        <v>20</v>
      </c>
      <c r="C971" s="3">
        <v>7602</v>
      </c>
      <c r="D971" t="s">
        <v>1</v>
      </c>
      <c r="E971" t="s">
        <v>6</v>
      </c>
      <c r="F971" t="s">
        <v>7</v>
      </c>
      <c r="G971" s="8">
        <f t="shared" si="61"/>
        <v>8</v>
      </c>
      <c r="H971" s="5">
        <f t="shared" si="64"/>
        <v>10</v>
      </c>
      <c r="I971" s="9" t="str">
        <f t="shared" si="62"/>
        <v>CHECKING</v>
      </c>
      <c r="J971" s="10" t="str">
        <f t="shared" si="63"/>
        <v>$7602.0</v>
      </c>
    </row>
    <row r="972" spans="1:10" x14ac:dyDescent="0.3">
      <c r="A972">
        <v>2014</v>
      </c>
      <c r="B972" t="s">
        <v>20</v>
      </c>
      <c r="C972" s="3">
        <v>5253</v>
      </c>
      <c r="D972" t="s">
        <v>2</v>
      </c>
      <c r="E972" t="s">
        <v>3</v>
      </c>
      <c r="F972" t="s">
        <v>8</v>
      </c>
      <c r="G972" s="8">
        <f t="shared" si="61"/>
        <v>2</v>
      </c>
      <c r="H972" s="5">
        <f t="shared" si="64"/>
        <v>7</v>
      </c>
      <c r="I972" s="9" t="str">
        <f t="shared" si="62"/>
        <v>CD</v>
      </c>
      <c r="J972" s="10" t="str">
        <f t="shared" si="63"/>
        <v>$5253.0</v>
      </c>
    </row>
    <row r="973" spans="1:10" x14ac:dyDescent="0.3">
      <c r="A973">
        <v>2014</v>
      </c>
      <c r="B973" t="s">
        <v>20</v>
      </c>
      <c r="C973" s="3">
        <v>6012</v>
      </c>
      <c r="D973" t="s">
        <v>4</v>
      </c>
      <c r="E973" t="s">
        <v>6</v>
      </c>
      <c r="F973" t="s">
        <v>7</v>
      </c>
      <c r="G973" s="8">
        <f t="shared" si="61"/>
        <v>7</v>
      </c>
      <c r="H973" s="5">
        <f t="shared" si="64"/>
        <v>10</v>
      </c>
      <c r="I973" s="9" t="str">
        <f t="shared" si="62"/>
        <v>SAVINGS</v>
      </c>
      <c r="J973" s="10" t="str">
        <f t="shared" si="63"/>
        <v>$6012.0</v>
      </c>
    </row>
    <row r="974" spans="1:10" x14ac:dyDescent="0.3">
      <c r="A974">
        <v>2014</v>
      </c>
      <c r="B974" t="s">
        <v>20</v>
      </c>
      <c r="C974" s="3">
        <v>6652</v>
      </c>
      <c r="D974" t="s">
        <v>2</v>
      </c>
      <c r="E974" t="s">
        <v>6</v>
      </c>
      <c r="F974" t="s">
        <v>7</v>
      </c>
      <c r="G974" s="8">
        <f t="shared" si="61"/>
        <v>2</v>
      </c>
      <c r="H974" s="5">
        <f t="shared" si="64"/>
        <v>10</v>
      </c>
      <c r="I974" s="9" t="str">
        <f t="shared" si="62"/>
        <v>CD</v>
      </c>
      <c r="J974" s="10" t="str">
        <f t="shared" si="63"/>
        <v>$6652.0</v>
      </c>
    </row>
    <row r="975" spans="1:10" x14ac:dyDescent="0.3">
      <c r="A975">
        <v>2014</v>
      </c>
      <c r="B975" t="s">
        <v>20</v>
      </c>
      <c r="C975" s="3">
        <v>1843</v>
      </c>
      <c r="D975" t="s">
        <v>2</v>
      </c>
      <c r="E975" t="s">
        <v>3</v>
      </c>
      <c r="F975" t="s">
        <v>8</v>
      </c>
      <c r="G975" s="8">
        <f t="shared" si="61"/>
        <v>2</v>
      </c>
      <c r="H975" s="5">
        <f t="shared" si="64"/>
        <v>7</v>
      </c>
      <c r="I975" s="9" t="str">
        <f t="shared" si="62"/>
        <v>CD</v>
      </c>
      <c r="J975" s="10" t="str">
        <f t="shared" si="63"/>
        <v>$1843.0</v>
      </c>
    </row>
    <row r="976" spans="1:10" x14ac:dyDescent="0.3">
      <c r="A976">
        <v>2014</v>
      </c>
      <c r="B976" t="s">
        <v>20</v>
      </c>
      <c r="C976" s="3">
        <v>755</v>
      </c>
      <c r="D976" t="s">
        <v>2</v>
      </c>
      <c r="E976" t="s">
        <v>6</v>
      </c>
      <c r="F976" t="s">
        <v>7</v>
      </c>
      <c r="G976" s="8">
        <f t="shared" si="61"/>
        <v>2</v>
      </c>
      <c r="H976" s="5">
        <f t="shared" si="64"/>
        <v>10</v>
      </c>
      <c r="I976" s="9" t="str">
        <f t="shared" si="62"/>
        <v>CD</v>
      </c>
      <c r="J976" s="10" t="str">
        <f t="shared" si="63"/>
        <v>$755.0</v>
      </c>
    </row>
    <row r="977" spans="1:10" x14ac:dyDescent="0.3">
      <c r="A977">
        <v>2014</v>
      </c>
      <c r="B977" t="s">
        <v>20</v>
      </c>
      <c r="C977" s="3">
        <v>5158</v>
      </c>
      <c r="D977" t="s">
        <v>2</v>
      </c>
      <c r="E977" t="s">
        <v>6</v>
      </c>
      <c r="F977" t="s">
        <v>8</v>
      </c>
      <c r="G977" s="8">
        <f t="shared" si="61"/>
        <v>2</v>
      </c>
      <c r="H977" s="5">
        <f t="shared" si="64"/>
        <v>7</v>
      </c>
      <c r="I977" s="9" t="str">
        <f t="shared" si="62"/>
        <v>CD</v>
      </c>
      <c r="J977" s="10" t="str">
        <f t="shared" si="63"/>
        <v>$5158.0</v>
      </c>
    </row>
    <row r="978" spans="1:10" x14ac:dyDescent="0.3">
      <c r="A978">
        <v>2014</v>
      </c>
      <c r="B978" t="s">
        <v>20</v>
      </c>
      <c r="C978" s="3">
        <v>5108</v>
      </c>
      <c r="D978" t="s">
        <v>2</v>
      </c>
      <c r="E978" t="s">
        <v>6</v>
      </c>
      <c r="F978" t="s">
        <v>7</v>
      </c>
      <c r="G978" s="8">
        <f t="shared" si="61"/>
        <v>2</v>
      </c>
      <c r="H978" s="5">
        <f t="shared" si="64"/>
        <v>10</v>
      </c>
      <c r="I978" s="9" t="str">
        <f t="shared" si="62"/>
        <v>CD</v>
      </c>
      <c r="J978" s="10" t="str">
        <f t="shared" si="63"/>
        <v>$5108.0</v>
      </c>
    </row>
    <row r="979" spans="1:10" x14ac:dyDescent="0.3">
      <c r="A979">
        <v>2014</v>
      </c>
      <c r="B979" t="s">
        <v>20</v>
      </c>
      <c r="C979" s="3">
        <v>7393</v>
      </c>
      <c r="D979" t="s">
        <v>1</v>
      </c>
      <c r="E979" t="s">
        <v>6</v>
      </c>
      <c r="F979" t="s">
        <v>7</v>
      </c>
      <c r="G979" s="8">
        <f t="shared" si="61"/>
        <v>8</v>
      </c>
      <c r="H979" s="5">
        <f t="shared" si="64"/>
        <v>10</v>
      </c>
      <c r="I979" s="9" t="str">
        <f t="shared" si="62"/>
        <v>CHECKING</v>
      </c>
      <c r="J979" s="10" t="str">
        <f t="shared" si="63"/>
        <v>$7393.0</v>
      </c>
    </row>
    <row r="980" spans="1:10" x14ac:dyDescent="0.3">
      <c r="A980">
        <v>2014</v>
      </c>
      <c r="B980" t="s">
        <v>21</v>
      </c>
      <c r="C980" s="3">
        <v>3753</v>
      </c>
      <c r="D980" t="s">
        <v>4</v>
      </c>
      <c r="E980" t="s">
        <v>3</v>
      </c>
      <c r="F980" t="s">
        <v>9</v>
      </c>
      <c r="G980" s="8">
        <f t="shared" si="61"/>
        <v>7</v>
      </c>
      <c r="H980" s="5">
        <f t="shared" si="64"/>
        <v>9</v>
      </c>
      <c r="I980" s="9" t="str">
        <f t="shared" si="62"/>
        <v>SAVINGS</v>
      </c>
      <c r="J980" s="10" t="str">
        <f t="shared" si="63"/>
        <v>$3753.0</v>
      </c>
    </row>
    <row r="981" spans="1:10" x14ac:dyDescent="0.3">
      <c r="A981">
        <v>2014</v>
      </c>
      <c r="B981" t="s">
        <v>21</v>
      </c>
      <c r="C981" s="3">
        <v>1818</v>
      </c>
      <c r="D981" t="s">
        <v>2</v>
      </c>
      <c r="E981" t="s">
        <v>6</v>
      </c>
      <c r="F981" t="s">
        <v>9</v>
      </c>
      <c r="G981" s="8">
        <f t="shared" si="61"/>
        <v>2</v>
      </c>
      <c r="H981" s="5">
        <f t="shared" si="64"/>
        <v>9</v>
      </c>
      <c r="I981" s="9" t="str">
        <f t="shared" si="62"/>
        <v>CD</v>
      </c>
      <c r="J981" s="10" t="str">
        <f t="shared" si="63"/>
        <v>$1818.0</v>
      </c>
    </row>
    <row r="982" spans="1:10" x14ac:dyDescent="0.3">
      <c r="A982">
        <v>2014</v>
      </c>
      <c r="B982" t="s">
        <v>21</v>
      </c>
      <c r="C982" s="3">
        <v>1940</v>
      </c>
      <c r="D982" t="s">
        <v>1</v>
      </c>
      <c r="E982" t="s">
        <v>6</v>
      </c>
      <c r="F982" t="s">
        <v>7</v>
      </c>
      <c r="G982" s="8">
        <f t="shared" si="61"/>
        <v>8</v>
      </c>
      <c r="H982" s="5">
        <f t="shared" si="64"/>
        <v>10</v>
      </c>
      <c r="I982" s="9" t="str">
        <f t="shared" si="62"/>
        <v>CHECKING</v>
      </c>
      <c r="J982" s="10" t="str">
        <f t="shared" si="63"/>
        <v>$1940.0</v>
      </c>
    </row>
    <row r="983" spans="1:10" x14ac:dyDescent="0.3">
      <c r="A983">
        <v>2014</v>
      </c>
      <c r="B983" t="s">
        <v>21</v>
      </c>
      <c r="C983" s="3">
        <v>6249</v>
      </c>
      <c r="D983" t="s">
        <v>1</v>
      </c>
      <c r="E983" t="s">
        <v>3</v>
      </c>
      <c r="F983" t="s">
        <v>8</v>
      </c>
      <c r="G983" s="8">
        <f t="shared" si="61"/>
        <v>8</v>
      </c>
      <c r="H983" s="5">
        <f t="shared" si="64"/>
        <v>7</v>
      </c>
      <c r="I983" s="9" t="str">
        <f t="shared" si="62"/>
        <v>CHECKING</v>
      </c>
      <c r="J983" s="10" t="str">
        <f t="shared" si="63"/>
        <v>$6249.0</v>
      </c>
    </row>
    <row r="984" spans="1:10" x14ac:dyDescent="0.3">
      <c r="A984">
        <v>2014</v>
      </c>
      <c r="B984" t="s">
        <v>21</v>
      </c>
      <c r="C984" s="3">
        <v>2199</v>
      </c>
      <c r="D984" t="s">
        <v>1</v>
      </c>
      <c r="E984" t="s">
        <v>6</v>
      </c>
      <c r="F984" t="s">
        <v>7</v>
      </c>
      <c r="G984" s="8">
        <f t="shared" si="61"/>
        <v>8</v>
      </c>
      <c r="H984" s="5">
        <f t="shared" si="64"/>
        <v>10</v>
      </c>
      <c r="I984" s="9" t="str">
        <f t="shared" si="62"/>
        <v>CHECKING</v>
      </c>
      <c r="J984" s="10" t="str">
        <f t="shared" si="63"/>
        <v>$2199.0</v>
      </c>
    </row>
    <row r="985" spans="1:10" x14ac:dyDescent="0.3">
      <c r="A985">
        <v>2014</v>
      </c>
      <c r="B985" t="s">
        <v>21</v>
      </c>
      <c r="C985" s="3">
        <v>3981</v>
      </c>
      <c r="D985" t="s">
        <v>4</v>
      </c>
      <c r="E985" t="s">
        <v>6</v>
      </c>
      <c r="F985" t="s">
        <v>7</v>
      </c>
      <c r="G985" s="8">
        <f t="shared" si="61"/>
        <v>7</v>
      </c>
      <c r="H985" s="5">
        <f t="shared" si="64"/>
        <v>10</v>
      </c>
      <c r="I985" s="9" t="str">
        <f t="shared" si="62"/>
        <v>SAVINGS</v>
      </c>
      <c r="J985" s="10" t="str">
        <f t="shared" si="63"/>
        <v>$3981.0</v>
      </c>
    </row>
    <row r="986" spans="1:10" x14ac:dyDescent="0.3">
      <c r="A986">
        <v>2014</v>
      </c>
      <c r="B986" t="s">
        <v>21</v>
      </c>
      <c r="C986" s="3">
        <v>6238</v>
      </c>
      <c r="D986" t="s">
        <v>4</v>
      </c>
      <c r="E986" t="s">
        <v>3</v>
      </c>
      <c r="F986" t="s">
        <v>8</v>
      </c>
      <c r="G986" s="8">
        <f t="shared" si="61"/>
        <v>7</v>
      </c>
      <c r="H986" s="5">
        <f t="shared" si="64"/>
        <v>7</v>
      </c>
      <c r="I986" s="9" t="str">
        <f t="shared" si="62"/>
        <v>SAVINGS</v>
      </c>
      <c r="J986" s="10" t="str">
        <f t="shared" si="63"/>
        <v>$6238.0</v>
      </c>
    </row>
    <row r="987" spans="1:10" x14ac:dyDescent="0.3">
      <c r="A987">
        <v>2014</v>
      </c>
      <c r="B987" t="s">
        <v>21</v>
      </c>
      <c r="C987" s="3">
        <v>7682</v>
      </c>
      <c r="D987" t="s">
        <v>1</v>
      </c>
      <c r="E987" t="s">
        <v>6</v>
      </c>
      <c r="F987" t="s">
        <v>7</v>
      </c>
      <c r="G987" s="8">
        <f t="shared" si="61"/>
        <v>8</v>
      </c>
      <c r="H987" s="5">
        <f t="shared" si="64"/>
        <v>10</v>
      </c>
      <c r="I987" s="9" t="str">
        <f t="shared" si="62"/>
        <v>CHECKING</v>
      </c>
      <c r="J987" s="10" t="str">
        <f t="shared" si="63"/>
        <v>$7682.0</v>
      </c>
    </row>
    <row r="988" spans="1:10" x14ac:dyDescent="0.3">
      <c r="A988">
        <v>2014</v>
      </c>
      <c r="B988" t="s">
        <v>21</v>
      </c>
      <c r="C988" s="3">
        <v>3943</v>
      </c>
      <c r="D988" t="s">
        <v>5</v>
      </c>
      <c r="E988" t="s">
        <v>6</v>
      </c>
      <c r="F988" t="s">
        <v>8</v>
      </c>
      <c r="G988" s="8">
        <f t="shared" si="61"/>
        <v>3</v>
      </c>
      <c r="H988" s="5">
        <f t="shared" si="64"/>
        <v>7</v>
      </c>
      <c r="I988" s="9" t="str">
        <f t="shared" si="62"/>
        <v>IRA</v>
      </c>
      <c r="J988" s="10" t="str">
        <f t="shared" si="63"/>
        <v>$3943.0</v>
      </c>
    </row>
    <row r="989" spans="1:10" x14ac:dyDescent="0.3">
      <c r="A989">
        <v>2014</v>
      </c>
      <c r="B989" t="s">
        <v>21</v>
      </c>
      <c r="C989" s="3">
        <v>4442</v>
      </c>
      <c r="D989" t="s">
        <v>2</v>
      </c>
      <c r="E989" t="s">
        <v>6</v>
      </c>
      <c r="F989" t="s">
        <v>7</v>
      </c>
      <c r="G989" s="8">
        <f t="shared" si="61"/>
        <v>2</v>
      </c>
      <c r="H989" s="5">
        <f t="shared" si="64"/>
        <v>10</v>
      </c>
      <c r="I989" s="9" t="str">
        <f t="shared" si="62"/>
        <v>CD</v>
      </c>
      <c r="J989" s="10" t="str">
        <f t="shared" si="63"/>
        <v>$4442.0</v>
      </c>
    </row>
    <row r="990" spans="1:10" x14ac:dyDescent="0.3">
      <c r="A990">
        <v>2014</v>
      </c>
      <c r="B990" t="s">
        <v>21</v>
      </c>
      <c r="C990" s="3">
        <v>5509</v>
      </c>
      <c r="D990" t="s">
        <v>1</v>
      </c>
      <c r="E990" t="s">
        <v>6</v>
      </c>
      <c r="F990" t="s">
        <v>7</v>
      </c>
      <c r="G990" s="8">
        <f t="shared" si="61"/>
        <v>8</v>
      </c>
      <c r="H990" s="5">
        <f t="shared" si="64"/>
        <v>10</v>
      </c>
      <c r="I990" s="9" t="str">
        <f t="shared" si="62"/>
        <v>CHECKING</v>
      </c>
      <c r="J990" s="10" t="str">
        <f t="shared" si="63"/>
        <v>$5509.0</v>
      </c>
    </row>
    <row r="991" spans="1:10" x14ac:dyDescent="0.3">
      <c r="A991">
        <v>2014</v>
      </c>
      <c r="B991" t="s">
        <v>21</v>
      </c>
      <c r="C991" s="3">
        <v>6028</v>
      </c>
      <c r="D991" t="s">
        <v>4</v>
      </c>
      <c r="E991" t="s">
        <v>3</v>
      </c>
      <c r="F991" t="s">
        <v>9</v>
      </c>
      <c r="G991" s="8">
        <f t="shared" si="61"/>
        <v>7</v>
      </c>
      <c r="H991" s="5">
        <f t="shared" si="64"/>
        <v>9</v>
      </c>
      <c r="I991" s="9" t="str">
        <f t="shared" si="62"/>
        <v>SAVINGS</v>
      </c>
      <c r="J991" s="10" t="str">
        <f t="shared" si="63"/>
        <v>$6028.0</v>
      </c>
    </row>
    <row r="992" spans="1:10" x14ac:dyDescent="0.3">
      <c r="A992">
        <v>2014</v>
      </c>
      <c r="B992" t="s">
        <v>21</v>
      </c>
      <c r="C992" s="3">
        <v>6373</v>
      </c>
      <c r="D992" t="s">
        <v>2</v>
      </c>
      <c r="E992" t="s">
        <v>6</v>
      </c>
      <c r="F992" t="s">
        <v>9</v>
      </c>
      <c r="G992" s="8">
        <f t="shared" si="61"/>
        <v>2</v>
      </c>
      <c r="H992" s="5">
        <f t="shared" si="64"/>
        <v>9</v>
      </c>
      <c r="I992" s="9" t="str">
        <f t="shared" si="62"/>
        <v>CD</v>
      </c>
      <c r="J992" s="10" t="str">
        <f t="shared" si="63"/>
        <v>$6373.0</v>
      </c>
    </row>
    <row r="993" spans="1:10" x14ac:dyDescent="0.3">
      <c r="A993">
        <v>2014</v>
      </c>
      <c r="B993" t="s">
        <v>21</v>
      </c>
      <c r="C993" s="3">
        <v>2722</v>
      </c>
      <c r="D993" t="s">
        <v>2</v>
      </c>
      <c r="E993" t="s">
        <v>6</v>
      </c>
      <c r="F993" t="s">
        <v>7</v>
      </c>
      <c r="G993" s="8">
        <f t="shared" si="61"/>
        <v>2</v>
      </c>
      <c r="H993" s="5">
        <f t="shared" si="64"/>
        <v>10</v>
      </c>
      <c r="I993" s="9" t="str">
        <f t="shared" si="62"/>
        <v>CD</v>
      </c>
      <c r="J993" s="10" t="str">
        <f t="shared" si="63"/>
        <v>$2722.0</v>
      </c>
    </row>
    <row r="994" spans="1:10" x14ac:dyDescent="0.3">
      <c r="A994">
        <v>2014</v>
      </c>
      <c r="B994" t="s">
        <v>21</v>
      </c>
      <c r="C994" s="3">
        <v>4628</v>
      </c>
      <c r="D994" t="s">
        <v>5</v>
      </c>
      <c r="E994" t="s">
        <v>6</v>
      </c>
      <c r="F994" t="s">
        <v>9</v>
      </c>
      <c r="G994" s="8">
        <f t="shared" si="61"/>
        <v>3</v>
      </c>
      <c r="H994" s="5">
        <f t="shared" si="64"/>
        <v>9</v>
      </c>
      <c r="I994" s="9" t="str">
        <f t="shared" si="62"/>
        <v>IRA</v>
      </c>
      <c r="J994" s="10" t="str">
        <f t="shared" si="63"/>
        <v>$4628.0</v>
      </c>
    </row>
    <row r="995" spans="1:10" x14ac:dyDescent="0.3">
      <c r="A995">
        <v>2014</v>
      </c>
      <c r="B995" t="s">
        <v>21</v>
      </c>
      <c r="C995" s="3">
        <v>5632</v>
      </c>
      <c r="D995" t="s">
        <v>1</v>
      </c>
      <c r="E995" t="s">
        <v>6</v>
      </c>
      <c r="F995" t="s">
        <v>8</v>
      </c>
      <c r="G995" s="8">
        <f t="shared" si="61"/>
        <v>8</v>
      </c>
      <c r="H995" s="5">
        <f t="shared" si="64"/>
        <v>7</v>
      </c>
      <c r="I995" s="9" t="str">
        <f t="shared" si="62"/>
        <v>CHECKING</v>
      </c>
      <c r="J995" s="10" t="str">
        <f t="shared" si="63"/>
        <v>$5632.0</v>
      </c>
    </row>
    <row r="996" spans="1:10" x14ac:dyDescent="0.3">
      <c r="A996">
        <v>2014</v>
      </c>
      <c r="B996" t="s">
        <v>21</v>
      </c>
      <c r="C996" s="3">
        <v>5445</v>
      </c>
      <c r="D996" t="s">
        <v>2</v>
      </c>
      <c r="E996" t="s">
        <v>6</v>
      </c>
      <c r="F996" t="s">
        <v>7</v>
      </c>
      <c r="G996" s="8">
        <f t="shared" si="61"/>
        <v>2</v>
      </c>
      <c r="H996" s="5">
        <f t="shared" si="64"/>
        <v>10</v>
      </c>
      <c r="I996" s="9" t="str">
        <f t="shared" si="62"/>
        <v>CD</v>
      </c>
      <c r="J996" s="10" t="str">
        <f t="shared" si="63"/>
        <v>$5445.0</v>
      </c>
    </row>
    <row r="997" spans="1:10" x14ac:dyDescent="0.3">
      <c r="A997">
        <v>2014</v>
      </c>
      <c r="B997" t="s">
        <v>21</v>
      </c>
      <c r="C997" s="3">
        <v>6631</v>
      </c>
      <c r="D997" t="s">
        <v>2</v>
      </c>
      <c r="E997" t="s">
        <v>6</v>
      </c>
      <c r="F997" t="s">
        <v>9</v>
      </c>
      <c r="G997" s="8">
        <f t="shared" si="61"/>
        <v>2</v>
      </c>
      <c r="H997" s="5">
        <f t="shared" si="64"/>
        <v>9</v>
      </c>
      <c r="I997" s="9" t="str">
        <f t="shared" si="62"/>
        <v>CD</v>
      </c>
      <c r="J997" s="10" t="str">
        <f t="shared" si="63"/>
        <v>$6631.0</v>
      </c>
    </row>
    <row r="998" spans="1:10" x14ac:dyDescent="0.3">
      <c r="A998">
        <v>2014</v>
      </c>
      <c r="B998" t="s">
        <v>21</v>
      </c>
      <c r="C998" s="3">
        <v>2664</v>
      </c>
      <c r="D998" t="s">
        <v>2</v>
      </c>
      <c r="E998" t="s">
        <v>6</v>
      </c>
      <c r="F998" t="s">
        <v>7</v>
      </c>
      <c r="G998" s="8">
        <f t="shared" si="61"/>
        <v>2</v>
      </c>
      <c r="H998" s="5">
        <f t="shared" si="64"/>
        <v>10</v>
      </c>
      <c r="I998" s="9" t="str">
        <f t="shared" si="62"/>
        <v>CD</v>
      </c>
      <c r="J998" s="10" t="str">
        <f t="shared" si="63"/>
        <v>$2664.0</v>
      </c>
    </row>
    <row r="999" spans="1:10" x14ac:dyDescent="0.3">
      <c r="A999">
        <v>2014</v>
      </c>
      <c r="B999" t="s">
        <v>21</v>
      </c>
      <c r="C999" s="3">
        <v>5719</v>
      </c>
      <c r="D999" t="s">
        <v>2</v>
      </c>
      <c r="E999" t="s">
        <v>6</v>
      </c>
      <c r="F999" t="s">
        <v>9</v>
      </c>
      <c r="G999" s="8">
        <f t="shared" si="61"/>
        <v>2</v>
      </c>
      <c r="H999" s="5">
        <f t="shared" si="64"/>
        <v>9</v>
      </c>
      <c r="I999" s="9" t="str">
        <f t="shared" si="62"/>
        <v>CD</v>
      </c>
      <c r="J999" s="10" t="str">
        <f t="shared" si="63"/>
        <v>$5719.0</v>
      </c>
    </row>
    <row r="1000" spans="1:10" x14ac:dyDescent="0.3">
      <c r="A1000">
        <v>2014</v>
      </c>
      <c r="B1000" t="s">
        <v>21</v>
      </c>
      <c r="C1000" s="3">
        <v>5826</v>
      </c>
      <c r="D1000" t="s">
        <v>4</v>
      </c>
      <c r="E1000" t="s">
        <v>6</v>
      </c>
      <c r="F1000" t="s">
        <v>7</v>
      </c>
      <c r="G1000" s="8">
        <f t="shared" si="61"/>
        <v>7</v>
      </c>
      <c r="H1000" s="5">
        <f t="shared" si="64"/>
        <v>10</v>
      </c>
      <c r="I1000" s="9" t="str">
        <f t="shared" si="62"/>
        <v>SAVINGS</v>
      </c>
      <c r="J1000" s="10" t="str">
        <f t="shared" si="63"/>
        <v>$5826.0</v>
      </c>
    </row>
    <row r="1001" spans="1:10" x14ac:dyDescent="0.3">
      <c r="A1001">
        <v>2014</v>
      </c>
      <c r="B1001" t="s">
        <v>21</v>
      </c>
      <c r="C1001" s="3">
        <v>6339</v>
      </c>
      <c r="D1001" t="s">
        <v>2</v>
      </c>
      <c r="E1001" t="s">
        <v>3</v>
      </c>
      <c r="F1001" t="s">
        <v>7</v>
      </c>
      <c r="G1001" s="8">
        <f t="shared" si="61"/>
        <v>2</v>
      </c>
      <c r="H1001" s="5">
        <f t="shared" si="64"/>
        <v>10</v>
      </c>
      <c r="I1001" s="9" t="str">
        <f t="shared" si="62"/>
        <v>CD</v>
      </c>
      <c r="J1001" s="10" t="str">
        <f t="shared" si="63"/>
        <v>$6339.0</v>
      </c>
    </row>
    <row r="1002" spans="1:10" x14ac:dyDescent="0.3">
      <c r="A1002">
        <v>2014</v>
      </c>
      <c r="B1002" t="s">
        <v>21</v>
      </c>
      <c r="C1002" s="3">
        <v>1189</v>
      </c>
      <c r="D1002" t="s">
        <v>1</v>
      </c>
      <c r="E1002" t="s">
        <v>3</v>
      </c>
      <c r="F1002" t="s">
        <v>7</v>
      </c>
      <c r="G1002" s="8">
        <f t="shared" si="61"/>
        <v>8</v>
      </c>
      <c r="H1002" s="5">
        <f t="shared" si="64"/>
        <v>10</v>
      </c>
      <c r="I1002" s="9" t="str">
        <f t="shared" si="62"/>
        <v>CHECKING</v>
      </c>
      <c r="J1002" s="10" t="str">
        <f t="shared" si="63"/>
        <v>$1189.0</v>
      </c>
    </row>
    <row r="1003" spans="1:10" x14ac:dyDescent="0.3">
      <c r="A1003">
        <v>2014</v>
      </c>
      <c r="B1003" t="s">
        <v>21</v>
      </c>
      <c r="C1003" s="3">
        <v>1568</v>
      </c>
      <c r="D1003" t="s">
        <v>1</v>
      </c>
      <c r="E1003" t="s">
        <v>6</v>
      </c>
      <c r="F1003" t="s">
        <v>7</v>
      </c>
      <c r="G1003" s="8">
        <f t="shared" si="61"/>
        <v>8</v>
      </c>
      <c r="H1003" s="5">
        <f t="shared" si="64"/>
        <v>10</v>
      </c>
      <c r="I1003" s="9" t="str">
        <f t="shared" si="62"/>
        <v>CHECKING</v>
      </c>
      <c r="J1003" s="10" t="str">
        <f t="shared" si="63"/>
        <v>$1568.0</v>
      </c>
    </row>
    <row r="1004" spans="1:10" x14ac:dyDescent="0.3">
      <c r="A1004">
        <v>2014</v>
      </c>
      <c r="B1004" t="s">
        <v>21</v>
      </c>
      <c r="C1004" s="3">
        <v>866</v>
      </c>
      <c r="D1004" t="s">
        <v>1</v>
      </c>
      <c r="E1004" t="s">
        <v>6</v>
      </c>
      <c r="F1004" t="s">
        <v>9</v>
      </c>
      <c r="G1004" s="8">
        <f t="shared" si="61"/>
        <v>8</v>
      </c>
      <c r="H1004" s="5">
        <f t="shared" si="64"/>
        <v>9</v>
      </c>
      <c r="I1004" s="9" t="str">
        <f t="shared" si="62"/>
        <v>CHECKING</v>
      </c>
      <c r="J1004" s="10" t="str">
        <f t="shared" si="63"/>
        <v>$866.0</v>
      </c>
    </row>
    <row r="1005" spans="1:10" x14ac:dyDescent="0.3">
      <c r="A1005">
        <v>2014</v>
      </c>
      <c r="B1005" t="s">
        <v>21</v>
      </c>
      <c r="C1005" s="3">
        <v>5779</v>
      </c>
      <c r="D1005" t="s">
        <v>2</v>
      </c>
      <c r="E1005" t="s">
        <v>3</v>
      </c>
      <c r="F1005" t="s">
        <v>7</v>
      </c>
      <c r="G1005" s="8">
        <f t="shared" si="61"/>
        <v>2</v>
      </c>
      <c r="H1005" s="5">
        <f t="shared" si="64"/>
        <v>10</v>
      </c>
      <c r="I1005" s="9" t="str">
        <f t="shared" si="62"/>
        <v>CD</v>
      </c>
      <c r="J1005" s="10" t="str">
        <f t="shared" si="63"/>
        <v>$5779.0</v>
      </c>
    </row>
    <row r="1006" spans="1:10" x14ac:dyDescent="0.3">
      <c r="A1006">
        <v>2014</v>
      </c>
      <c r="B1006" t="s">
        <v>21</v>
      </c>
      <c r="C1006" s="3">
        <v>7463</v>
      </c>
      <c r="D1006" t="s">
        <v>4</v>
      </c>
      <c r="E1006" t="s">
        <v>6</v>
      </c>
      <c r="F1006" t="s">
        <v>7</v>
      </c>
      <c r="G1006" s="8">
        <f t="shared" si="61"/>
        <v>7</v>
      </c>
      <c r="H1006" s="5">
        <f t="shared" si="64"/>
        <v>10</v>
      </c>
      <c r="I1006" s="9" t="str">
        <f t="shared" si="62"/>
        <v>SAVINGS</v>
      </c>
      <c r="J1006" s="10" t="str">
        <f t="shared" si="63"/>
        <v>$7463.0</v>
      </c>
    </row>
    <row r="1007" spans="1:10" x14ac:dyDescent="0.3">
      <c r="A1007">
        <v>2014</v>
      </c>
      <c r="B1007" t="s">
        <v>21</v>
      </c>
      <c r="C1007" s="3">
        <v>2927</v>
      </c>
      <c r="D1007" t="s">
        <v>4</v>
      </c>
      <c r="E1007" t="s">
        <v>6</v>
      </c>
      <c r="F1007" t="s">
        <v>7</v>
      </c>
      <c r="G1007" s="8">
        <f t="shared" si="61"/>
        <v>7</v>
      </c>
      <c r="H1007" s="5">
        <f t="shared" si="64"/>
        <v>10</v>
      </c>
      <c r="I1007" s="9" t="str">
        <f t="shared" si="62"/>
        <v>SAVINGS</v>
      </c>
      <c r="J1007" s="10" t="str">
        <f t="shared" si="63"/>
        <v>$2927.0</v>
      </c>
    </row>
    <row r="1008" spans="1:10" x14ac:dyDescent="0.3">
      <c r="A1008">
        <v>2014</v>
      </c>
      <c r="B1008" t="s">
        <v>21</v>
      </c>
      <c r="C1008" s="3">
        <v>6054</v>
      </c>
      <c r="D1008" t="s">
        <v>1</v>
      </c>
      <c r="E1008" t="s">
        <v>6</v>
      </c>
      <c r="F1008" t="s">
        <v>7</v>
      </c>
      <c r="G1008" s="8">
        <f t="shared" si="61"/>
        <v>8</v>
      </c>
      <c r="H1008" s="5">
        <f t="shared" si="64"/>
        <v>10</v>
      </c>
      <c r="I1008" s="9" t="str">
        <f t="shared" si="62"/>
        <v>CHECKING</v>
      </c>
      <c r="J1008" s="10" t="str">
        <f t="shared" si="63"/>
        <v>$6054.0</v>
      </c>
    </row>
    <row r="1009" spans="1:10" x14ac:dyDescent="0.3">
      <c r="A1009">
        <v>2014</v>
      </c>
      <c r="B1009" t="s">
        <v>21</v>
      </c>
      <c r="C1009" s="3">
        <v>2205</v>
      </c>
      <c r="D1009" t="s">
        <v>1</v>
      </c>
      <c r="E1009" t="s">
        <v>6</v>
      </c>
      <c r="F1009" t="s">
        <v>8</v>
      </c>
      <c r="G1009" s="8">
        <f t="shared" si="61"/>
        <v>8</v>
      </c>
      <c r="H1009" s="5">
        <f t="shared" si="64"/>
        <v>7</v>
      </c>
      <c r="I1009" s="9" t="str">
        <f t="shared" si="62"/>
        <v>CHECKING</v>
      </c>
      <c r="J1009" s="10" t="str">
        <f t="shared" si="63"/>
        <v>$2205.0</v>
      </c>
    </row>
    <row r="1010" spans="1:10" x14ac:dyDescent="0.3">
      <c r="A1010">
        <v>2014</v>
      </c>
      <c r="B1010" t="s">
        <v>21</v>
      </c>
      <c r="C1010" s="3">
        <v>3146</v>
      </c>
      <c r="D1010" t="s">
        <v>4</v>
      </c>
      <c r="E1010" t="s">
        <v>6</v>
      </c>
      <c r="F1010" t="s">
        <v>7</v>
      </c>
      <c r="G1010" s="8">
        <f t="shared" si="61"/>
        <v>7</v>
      </c>
      <c r="H1010" s="5">
        <f t="shared" si="64"/>
        <v>10</v>
      </c>
      <c r="I1010" s="9" t="str">
        <f t="shared" si="62"/>
        <v>SAVINGS</v>
      </c>
      <c r="J1010" s="10" t="str">
        <f t="shared" si="63"/>
        <v>$3146.0</v>
      </c>
    </row>
    <row r="1011" spans="1:10" x14ac:dyDescent="0.3">
      <c r="A1011">
        <v>2014</v>
      </c>
      <c r="B1011" t="s">
        <v>21</v>
      </c>
      <c r="C1011" s="3">
        <v>1634</v>
      </c>
      <c r="D1011" t="s">
        <v>1</v>
      </c>
      <c r="E1011" t="s">
        <v>6</v>
      </c>
      <c r="F1011" t="s">
        <v>8</v>
      </c>
      <c r="G1011" s="8">
        <f t="shared" si="61"/>
        <v>8</v>
      </c>
      <c r="H1011" s="5">
        <f t="shared" si="64"/>
        <v>7</v>
      </c>
      <c r="I1011" s="9" t="str">
        <f t="shared" si="62"/>
        <v>CHECKING</v>
      </c>
      <c r="J1011" s="10" t="str">
        <f t="shared" si="63"/>
        <v>$1634.0</v>
      </c>
    </row>
    <row r="1012" spans="1:10" x14ac:dyDescent="0.3">
      <c r="A1012">
        <v>2014</v>
      </c>
      <c r="B1012" t="s">
        <v>21</v>
      </c>
      <c r="C1012" s="3">
        <v>7210</v>
      </c>
      <c r="D1012" t="s">
        <v>2</v>
      </c>
      <c r="E1012" t="s">
        <v>6</v>
      </c>
      <c r="F1012" t="s">
        <v>7</v>
      </c>
      <c r="G1012" s="8">
        <f t="shared" si="61"/>
        <v>2</v>
      </c>
      <c r="H1012" s="5">
        <f t="shared" si="64"/>
        <v>10</v>
      </c>
      <c r="I1012" s="9" t="str">
        <f t="shared" si="62"/>
        <v>CD</v>
      </c>
      <c r="J1012" s="10" t="str">
        <f t="shared" si="63"/>
        <v>$7210.0</v>
      </c>
    </row>
    <row r="1013" spans="1:10" x14ac:dyDescent="0.3">
      <c r="A1013">
        <v>2014</v>
      </c>
      <c r="B1013" t="s">
        <v>21</v>
      </c>
      <c r="C1013" s="3">
        <v>2816</v>
      </c>
      <c r="D1013" t="s">
        <v>4</v>
      </c>
      <c r="E1013" t="s">
        <v>6</v>
      </c>
      <c r="F1013" t="s">
        <v>7</v>
      </c>
      <c r="G1013" s="8">
        <f t="shared" si="61"/>
        <v>7</v>
      </c>
      <c r="H1013" s="5">
        <f t="shared" si="64"/>
        <v>10</v>
      </c>
      <c r="I1013" s="9" t="str">
        <f t="shared" si="62"/>
        <v>SAVINGS</v>
      </c>
      <c r="J1013" s="10" t="str">
        <f t="shared" si="63"/>
        <v>$2816.0</v>
      </c>
    </row>
    <row r="1014" spans="1:10" x14ac:dyDescent="0.3">
      <c r="A1014">
        <v>2014</v>
      </c>
      <c r="B1014" t="s">
        <v>21</v>
      </c>
      <c r="C1014" s="3">
        <v>5108</v>
      </c>
      <c r="D1014" t="s">
        <v>2</v>
      </c>
      <c r="E1014" t="s">
        <v>3</v>
      </c>
      <c r="F1014" t="s">
        <v>9</v>
      </c>
      <c r="G1014" s="8">
        <f t="shared" si="61"/>
        <v>2</v>
      </c>
      <c r="H1014" s="5">
        <f t="shared" si="64"/>
        <v>9</v>
      </c>
      <c r="I1014" s="9" t="str">
        <f t="shared" si="62"/>
        <v>CD</v>
      </c>
      <c r="J1014" s="10" t="str">
        <f t="shared" si="63"/>
        <v>$5108.0</v>
      </c>
    </row>
    <row r="1015" spans="1:10" x14ac:dyDescent="0.3">
      <c r="A1015">
        <v>2014</v>
      </c>
      <c r="B1015" t="s">
        <v>21</v>
      </c>
      <c r="C1015" s="3">
        <v>5288</v>
      </c>
      <c r="D1015" t="s">
        <v>2</v>
      </c>
      <c r="E1015" t="s">
        <v>6</v>
      </c>
      <c r="F1015" t="s">
        <v>9</v>
      </c>
      <c r="G1015" s="8">
        <f t="shared" si="61"/>
        <v>2</v>
      </c>
      <c r="H1015" s="5">
        <f t="shared" si="64"/>
        <v>9</v>
      </c>
      <c r="I1015" s="9" t="str">
        <f t="shared" si="62"/>
        <v>CD</v>
      </c>
      <c r="J1015" s="10" t="str">
        <f t="shared" si="63"/>
        <v>$5288.0</v>
      </c>
    </row>
    <row r="1016" spans="1:10" x14ac:dyDescent="0.3">
      <c r="A1016">
        <v>2014</v>
      </c>
      <c r="B1016" t="s">
        <v>21</v>
      </c>
      <c r="C1016" s="3">
        <v>4158</v>
      </c>
      <c r="D1016" t="s">
        <v>2</v>
      </c>
      <c r="E1016" t="s">
        <v>6</v>
      </c>
      <c r="F1016" t="s">
        <v>7</v>
      </c>
      <c r="G1016" s="8">
        <f t="shared" si="61"/>
        <v>2</v>
      </c>
      <c r="H1016" s="5">
        <f t="shared" si="64"/>
        <v>10</v>
      </c>
      <c r="I1016" s="9" t="str">
        <f t="shared" si="62"/>
        <v>CD</v>
      </c>
      <c r="J1016" s="10" t="str">
        <f t="shared" si="63"/>
        <v>$4158.0</v>
      </c>
    </row>
    <row r="1017" spans="1:10" x14ac:dyDescent="0.3">
      <c r="A1017">
        <v>2014</v>
      </c>
      <c r="B1017" t="s">
        <v>21</v>
      </c>
      <c r="C1017" s="3">
        <v>7265</v>
      </c>
      <c r="D1017" t="s">
        <v>2</v>
      </c>
      <c r="E1017" t="s">
        <v>6</v>
      </c>
      <c r="F1017" t="s">
        <v>9</v>
      </c>
      <c r="G1017" s="8">
        <f t="shared" si="61"/>
        <v>2</v>
      </c>
      <c r="H1017" s="5">
        <f t="shared" si="64"/>
        <v>9</v>
      </c>
      <c r="I1017" s="9" t="str">
        <f t="shared" si="62"/>
        <v>CD</v>
      </c>
      <c r="J1017" s="10" t="str">
        <f t="shared" si="63"/>
        <v>$7265.0</v>
      </c>
    </row>
    <row r="1018" spans="1:10" x14ac:dyDescent="0.3">
      <c r="A1018">
        <v>2014</v>
      </c>
      <c r="B1018" t="s">
        <v>21</v>
      </c>
      <c r="C1018" s="3">
        <v>1068</v>
      </c>
      <c r="D1018" t="s">
        <v>2</v>
      </c>
      <c r="E1018" t="s">
        <v>6</v>
      </c>
      <c r="F1018" t="s">
        <v>8</v>
      </c>
      <c r="G1018" s="8">
        <f t="shared" si="61"/>
        <v>2</v>
      </c>
      <c r="H1018" s="5">
        <f t="shared" si="64"/>
        <v>7</v>
      </c>
      <c r="I1018" s="9" t="str">
        <f t="shared" si="62"/>
        <v>CD</v>
      </c>
      <c r="J1018" s="10" t="str">
        <f t="shared" si="63"/>
        <v>$1068.0</v>
      </c>
    </row>
    <row r="1019" spans="1:10" x14ac:dyDescent="0.3">
      <c r="A1019">
        <v>2014</v>
      </c>
      <c r="B1019" t="s">
        <v>21</v>
      </c>
      <c r="C1019" s="3">
        <v>4279</v>
      </c>
      <c r="D1019" t="s">
        <v>1</v>
      </c>
      <c r="E1019" t="s">
        <v>6</v>
      </c>
      <c r="F1019" t="s">
        <v>7</v>
      </c>
      <c r="G1019" s="8">
        <f t="shared" si="61"/>
        <v>8</v>
      </c>
      <c r="H1019" s="5">
        <f t="shared" si="64"/>
        <v>10</v>
      </c>
      <c r="I1019" s="9" t="str">
        <f t="shared" si="62"/>
        <v>CHECKING</v>
      </c>
      <c r="J1019" s="10" t="str">
        <f t="shared" si="63"/>
        <v>$4279.0</v>
      </c>
    </row>
    <row r="1020" spans="1:10" x14ac:dyDescent="0.3">
      <c r="A1020">
        <v>2014</v>
      </c>
      <c r="B1020" t="s">
        <v>21</v>
      </c>
      <c r="C1020" s="3">
        <v>7040</v>
      </c>
      <c r="D1020" t="s">
        <v>4</v>
      </c>
      <c r="E1020" t="s">
        <v>6</v>
      </c>
      <c r="F1020" t="s">
        <v>9</v>
      </c>
      <c r="G1020" s="8">
        <f t="shared" si="61"/>
        <v>7</v>
      </c>
      <c r="H1020" s="5">
        <f t="shared" si="64"/>
        <v>9</v>
      </c>
      <c r="I1020" s="9" t="str">
        <f t="shared" si="62"/>
        <v>SAVINGS</v>
      </c>
      <c r="J1020" s="10" t="str">
        <f t="shared" si="63"/>
        <v>$7040.0</v>
      </c>
    </row>
    <row r="1021" spans="1:10" x14ac:dyDescent="0.3">
      <c r="A1021">
        <v>2014</v>
      </c>
      <c r="B1021" t="s">
        <v>21</v>
      </c>
      <c r="C1021" s="3">
        <v>7792</v>
      </c>
      <c r="D1021" t="s">
        <v>2</v>
      </c>
      <c r="E1021" t="s">
        <v>6</v>
      </c>
      <c r="F1021" t="s">
        <v>7</v>
      </c>
      <c r="G1021" s="8">
        <f t="shared" si="61"/>
        <v>2</v>
      </c>
      <c r="H1021" s="5">
        <f t="shared" si="64"/>
        <v>10</v>
      </c>
      <c r="I1021" s="9" t="str">
        <f t="shared" si="62"/>
        <v>CD</v>
      </c>
      <c r="J1021" s="10" t="str">
        <f t="shared" si="63"/>
        <v>$7792.0</v>
      </c>
    </row>
    <row r="1022" spans="1:10" x14ac:dyDescent="0.3">
      <c r="A1022">
        <v>2014</v>
      </c>
      <c r="B1022" t="s">
        <v>21</v>
      </c>
      <c r="C1022" s="3">
        <v>5017</v>
      </c>
      <c r="D1022" t="s">
        <v>1</v>
      </c>
      <c r="E1022" t="s">
        <v>6</v>
      </c>
      <c r="F1022" t="s">
        <v>9</v>
      </c>
      <c r="G1022" s="8">
        <f t="shared" si="61"/>
        <v>8</v>
      </c>
      <c r="H1022" s="5">
        <f t="shared" si="64"/>
        <v>9</v>
      </c>
      <c r="I1022" s="9" t="str">
        <f t="shared" si="62"/>
        <v>CHECKING</v>
      </c>
      <c r="J1022" s="10" t="str">
        <f t="shared" si="63"/>
        <v>$5017.0</v>
      </c>
    </row>
    <row r="1023" spans="1:10" x14ac:dyDescent="0.3">
      <c r="A1023">
        <v>2014</v>
      </c>
      <c r="B1023" t="s">
        <v>21</v>
      </c>
      <c r="C1023" s="3">
        <v>4889</v>
      </c>
      <c r="D1023" t="s">
        <v>1</v>
      </c>
      <c r="E1023" t="s">
        <v>6</v>
      </c>
      <c r="F1023" t="s">
        <v>7</v>
      </c>
      <c r="G1023" s="8">
        <f t="shared" si="61"/>
        <v>8</v>
      </c>
      <c r="H1023" s="5">
        <f t="shared" si="64"/>
        <v>10</v>
      </c>
      <c r="I1023" s="9" t="str">
        <f t="shared" si="62"/>
        <v>CHECKING</v>
      </c>
      <c r="J1023" s="10" t="str">
        <f t="shared" si="63"/>
        <v>$4889.0</v>
      </c>
    </row>
    <row r="1024" spans="1:10" x14ac:dyDescent="0.3">
      <c r="A1024">
        <v>2014</v>
      </c>
      <c r="B1024" t="s">
        <v>21</v>
      </c>
      <c r="C1024" s="3">
        <v>5221</v>
      </c>
      <c r="D1024" t="s">
        <v>1</v>
      </c>
      <c r="E1024" t="s">
        <v>6</v>
      </c>
      <c r="F1024" t="s">
        <v>7</v>
      </c>
      <c r="G1024" s="8">
        <f t="shared" si="61"/>
        <v>8</v>
      </c>
      <c r="H1024" s="5">
        <f t="shared" si="64"/>
        <v>10</v>
      </c>
      <c r="I1024" s="9" t="str">
        <f t="shared" si="62"/>
        <v>CHECKING</v>
      </c>
      <c r="J1024" s="10" t="str">
        <f t="shared" si="63"/>
        <v>$5221.0</v>
      </c>
    </row>
    <row r="1025" spans="1:10" x14ac:dyDescent="0.3">
      <c r="A1025">
        <v>2014</v>
      </c>
      <c r="B1025" t="s">
        <v>21</v>
      </c>
      <c r="C1025" s="3">
        <v>3755</v>
      </c>
      <c r="D1025" t="s">
        <v>4</v>
      </c>
      <c r="E1025" t="s">
        <v>6</v>
      </c>
      <c r="F1025" t="s">
        <v>8</v>
      </c>
      <c r="G1025" s="8">
        <f t="shared" si="61"/>
        <v>7</v>
      </c>
      <c r="H1025" s="5">
        <f t="shared" si="64"/>
        <v>7</v>
      </c>
      <c r="I1025" s="9" t="str">
        <f t="shared" si="62"/>
        <v>SAVINGS</v>
      </c>
      <c r="J1025" s="10" t="str">
        <f t="shared" si="63"/>
        <v>$3755.0</v>
      </c>
    </row>
    <row r="1026" spans="1:10" x14ac:dyDescent="0.3">
      <c r="A1026">
        <v>2014</v>
      </c>
      <c r="B1026" t="s">
        <v>21</v>
      </c>
      <c r="C1026" s="3">
        <v>6672</v>
      </c>
      <c r="D1026" t="s">
        <v>4</v>
      </c>
      <c r="E1026" t="s">
        <v>6</v>
      </c>
      <c r="F1026" t="s">
        <v>7</v>
      </c>
      <c r="G1026" s="8">
        <f t="shared" si="61"/>
        <v>7</v>
      </c>
      <c r="H1026" s="5">
        <f t="shared" si="64"/>
        <v>10</v>
      </c>
      <c r="I1026" s="9" t="str">
        <f t="shared" si="62"/>
        <v>SAVINGS</v>
      </c>
      <c r="J1026" s="10" t="str">
        <f t="shared" si="63"/>
        <v>$6672.0</v>
      </c>
    </row>
    <row r="1027" spans="1:10" x14ac:dyDescent="0.3">
      <c r="A1027">
        <v>2014</v>
      </c>
      <c r="B1027" t="s">
        <v>21</v>
      </c>
      <c r="C1027" s="3">
        <v>4245</v>
      </c>
      <c r="D1027" t="s">
        <v>1</v>
      </c>
      <c r="E1027" t="s">
        <v>6</v>
      </c>
      <c r="F1027" t="s">
        <v>7</v>
      </c>
      <c r="G1027" s="8">
        <f t="shared" ref="G1027:G1090" si="65">LEN(D1027)</f>
        <v>8</v>
      </c>
      <c r="H1027" s="5">
        <f t="shared" si="64"/>
        <v>10</v>
      </c>
      <c r="I1027" s="9" t="str">
        <f t="shared" ref="I1027:I1090" si="66">UPPER(D1027)</f>
        <v>CHECKING</v>
      </c>
      <c r="J1027" s="10" t="str">
        <f t="shared" ref="J1027:J1090" si="67">TEXT(C1027,"$.0")</f>
        <v>$4245.0</v>
      </c>
    </row>
    <row r="1028" spans="1:10" x14ac:dyDescent="0.3">
      <c r="A1028">
        <v>2014</v>
      </c>
      <c r="B1028" t="s">
        <v>21</v>
      </c>
      <c r="C1028" s="3">
        <v>7643</v>
      </c>
      <c r="D1028" t="s">
        <v>5</v>
      </c>
      <c r="E1028" t="s">
        <v>6</v>
      </c>
      <c r="F1028" t="s">
        <v>8</v>
      </c>
      <c r="G1028" s="8">
        <f t="shared" si="65"/>
        <v>3</v>
      </c>
      <c r="H1028" s="5">
        <f t="shared" si="64"/>
        <v>7</v>
      </c>
      <c r="I1028" s="9" t="str">
        <f t="shared" si="66"/>
        <v>IRA</v>
      </c>
      <c r="J1028" s="10" t="str">
        <f t="shared" si="67"/>
        <v>$7643.0</v>
      </c>
    </row>
    <row r="1029" spans="1:10" x14ac:dyDescent="0.3">
      <c r="A1029">
        <v>2014</v>
      </c>
      <c r="B1029" t="s">
        <v>21</v>
      </c>
      <c r="C1029" s="3">
        <v>6153</v>
      </c>
      <c r="D1029" t="s">
        <v>2</v>
      </c>
      <c r="E1029" t="s">
        <v>6</v>
      </c>
      <c r="F1029" t="s">
        <v>7</v>
      </c>
      <c r="G1029" s="8">
        <f t="shared" si="65"/>
        <v>2</v>
      </c>
      <c r="H1029" s="5">
        <f t="shared" si="64"/>
        <v>10</v>
      </c>
      <c r="I1029" s="9" t="str">
        <f t="shared" si="66"/>
        <v>CD</v>
      </c>
      <c r="J1029" s="10" t="str">
        <f t="shared" si="67"/>
        <v>$6153.0</v>
      </c>
    </row>
    <row r="1030" spans="1:10" x14ac:dyDescent="0.3">
      <c r="A1030">
        <v>2014</v>
      </c>
      <c r="B1030" t="s">
        <v>21</v>
      </c>
      <c r="C1030" s="3">
        <v>6247</v>
      </c>
      <c r="D1030" t="s">
        <v>1</v>
      </c>
      <c r="E1030" t="s">
        <v>6</v>
      </c>
      <c r="F1030" t="s">
        <v>7</v>
      </c>
      <c r="G1030" s="8">
        <f t="shared" si="65"/>
        <v>8</v>
      </c>
      <c r="H1030" s="5">
        <f t="shared" si="64"/>
        <v>10</v>
      </c>
      <c r="I1030" s="9" t="str">
        <f t="shared" si="66"/>
        <v>CHECKING</v>
      </c>
      <c r="J1030" s="10" t="str">
        <f t="shared" si="67"/>
        <v>$6247.0</v>
      </c>
    </row>
    <row r="1031" spans="1:10" x14ac:dyDescent="0.3">
      <c r="A1031">
        <v>2014</v>
      </c>
      <c r="B1031" t="s">
        <v>21</v>
      </c>
      <c r="C1031" s="3">
        <v>7764</v>
      </c>
      <c r="D1031" t="s">
        <v>4</v>
      </c>
      <c r="E1031" t="s">
        <v>3</v>
      </c>
      <c r="F1031" t="s">
        <v>8</v>
      </c>
      <c r="G1031" s="8">
        <f t="shared" si="65"/>
        <v>7</v>
      </c>
      <c r="H1031" s="5">
        <f t="shared" ref="H1031:H1094" si="68">LEN(F1031)</f>
        <v>7</v>
      </c>
      <c r="I1031" s="9" t="str">
        <f t="shared" si="66"/>
        <v>SAVINGS</v>
      </c>
      <c r="J1031" s="10" t="str">
        <f t="shared" si="67"/>
        <v>$7764.0</v>
      </c>
    </row>
    <row r="1032" spans="1:10" x14ac:dyDescent="0.3">
      <c r="A1032">
        <v>2014</v>
      </c>
      <c r="B1032" t="s">
        <v>21</v>
      </c>
      <c r="C1032" s="3">
        <v>1721</v>
      </c>
      <c r="D1032" t="s">
        <v>2</v>
      </c>
      <c r="E1032" t="s">
        <v>6</v>
      </c>
      <c r="F1032" t="s">
        <v>7</v>
      </c>
      <c r="G1032" s="8">
        <f t="shared" si="65"/>
        <v>2</v>
      </c>
      <c r="H1032" s="5">
        <f t="shared" si="68"/>
        <v>10</v>
      </c>
      <c r="I1032" s="9" t="str">
        <f t="shared" si="66"/>
        <v>CD</v>
      </c>
      <c r="J1032" s="10" t="str">
        <f t="shared" si="67"/>
        <v>$1721.0</v>
      </c>
    </row>
    <row r="1033" spans="1:10" x14ac:dyDescent="0.3">
      <c r="A1033">
        <v>2014</v>
      </c>
      <c r="B1033" t="s">
        <v>21</v>
      </c>
      <c r="C1033" s="3">
        <v>6611</v>
      </c>
      <c r="D1033" t="s">
        <v>2</v>
      </c>
      <c r="E1033" t="s">
        <v>3</v>
      </c>
      <c r="F1033" t="s">
        <v>9</v>
      </c>
      <c r="G1033" s="8">
        <f t="shared" si="65"/>
        <v>2</v>
      </c>
      <c r="H1033" s="5">
        <f t="shared" si="68"/>
        <v>9</v>
      </c>
      <c r="I1033" s="9" t="str">
        <f t="shared" si="66"/>
        <v>CD</v>
      </c>
      <c r="J1033" s="10" t="str">
        <f t="shared" si="67"/>
        <v>$6611.0</v>
      </c>
    </row>
    <row r="1034" spans="1:10" x14ac:dyDescent="0.3">
      <c r="A1034">
        <v>2014</v>
      </c>
      <c r="B1034" t="s">
        <v>21</v>
      </c>
      <c r="C1034" s="3">
        <v>585</v>
      </c>
      <c r="D1034" t="s">
        <v>5</v>
      </c>
      <c r="E1034" t="s">
        <v>6</v>
      </c>
      <c r="F1034" t="s">
        <v>8</v>
      </c>
      <c r="G1034" s="8">
        <f t="shared" si="65"/>
        <v>3</v>
      </c>
      <c r="H1034" s="5">
        <f t="shared" si="68"/>
        <v>7</v>
      </c>
      <c r="I1034" s="9" t="str">
        <f t="shared" si="66"/>
        <v>IRA</v>
      </c>
      <c r="J1034" s="10" t="str">
        <f t="shared" si="67"/>
        <v>$585.0</v>
      </c>
    </row>
    <row r="1035" spans="1:10" x14ac:dyDescent="0.3">
      <c r="A1035">
        <v>2014</v>
      </c>
      <c r="B1035" t="s">
        <v>21</v>
      </c>
      <c r="C1035" s="3">
        <v>1822</v>
      </c>
      <c r="D1035" t="s">
        <v>1</v>
      </c>
      <c r="E1035" t="s">
        <v>6</v>
      </c>
      <c r="F1035" t="s">
        <v>9</v>
      </c>
      <c r="G1035" s="8">
        <f t="shared" si="65"/>
        <v>8</v>
      </c>
      <c r="H1035" s="5">
        <f t="shared" si="68"/>
        <v>9</v>
      </c>
      <c r="I1035" s="9" t="str">
        <f t="shared" si="66"/>
        <v>CHECKING</v>
      </c>
      <c r="J1035" s="10" t="str">
        <f t="shared" si="67"/>
        <v>$1822.0</v>
      </c>
    </row>
    <row r="1036" spans="1:10" x14ac:dyDescent="0.3">
      <c r="A1036">
        <v>2014</v>
      </c>
      <c r="B1036" t="s">
        <v>21</v>
      </c>
      <c r="C1036" s="3">
        <v>1734</v>
      </c>
      <c r="D1036" t="s">
        <v>2</v>
      </c>
      <c r="E1036" t="s">
        <v>6</v>
      </c>
      <c r="F1036" t="s">
        <v>8</v>
      </c>
      <c r="G1036" s="8">
        <f t="shared" si="65"/>
        <v>2</v>
      </c>
      <c r="H1036" s="5">
        <f t="shared" si="68"/>
        <v>7</v>
      </c>
      <c r="I1036" s="9" t="str">
        <f t="shared" si="66"/>
        <v>CD</v>
      </c>
      <c r="J1036" s="10" t="str">
        <f t="shared" si="67"/>
        <v>$1734.0</v>
      </c>
    </row>
    <row r="1037" spans="1:10" x14ac:dyDescent="0.3">
      <c r="A1037">
        <v>2014</v>
      </c>
      <c r="B1037" t="s">
        <v>21</v>
      </c>
      <c r="C1037" s="3">
        <v>1539</v>
      </c>
      <c r="D1037" t="s">
        <v>2</v>
      </c>
      <c r="E1037" t="s">
        <v>6</v>
      </c>
      <c r="F1037" t="s">
        <v>8</v>
      </c>
      <c r="G1037" s="8">
        <f t="shared" si="65"/>
        <v>2</v>
      </c>
      <c r="H1037" s="5">
        <f t="shared" si="68"/>
        <v>7</v>
      </c>
      <c r="I1037" s="9" t="str">
        <f t="shared" si="66"/>
        <v>CD</v>
      </c>
      <c r="J1037" s="10" t="str">
        <f t="shared" si="67"/>
        <v>$1539.0</v>
      </c>
    </row>
    <row r="1038" spans="1:10" x14ac:dyDescent="0.3">
      <c r="A1038">
        <v>2014</v>
      </c>
      <c r="B1038" t="s">
        <v>21</v>
      </c>
      <c r="C1038" s="3">
        <v>2160</v>
      </c>
      <c r="D1038" t="s">
        <v>2</v>
      </c>
      <c r="E1038" t="s">
        <v>6</v>
      </c>
      <c r="F1038" t="s">
        <v>7</v>
      </c>
      <c r="G1038" s="8">
        <f t="shared" si="65"/>
        <v>2</v>
      </c>
      <c r="H1038" s="5">
        <f t="shared" si="68"/>
        <v>10</v>
      </c>
      <c r="I1038" s="9" t="str">
        <f t="shared" si="66"/>
        <v>CD</v>
      </c>
      <c r="J1038" s="10" t="str">
        <f t="shared" si="67"/>
        <v>$2160.0</v>
      </c>
    </row>
    <row r="1039" spans="1:10" x14ac:dyDescent="0.3">
      <c r="A1039">
        <v>2014</v>
      </c>
      <c r="B1039" t="s">
        <v>21</v>
      </c>
      <c r="C1039" s="3">
        <v>5508</v>
      </c>
      <c r="D1039" t="s">
        <v>2</v>
      </c>
      <c r="E1039" t="s">
        <v>3</v>
      </c>
      <c r="F1039" t="s">
        <v>7</v>
      </c>
      <c r="G1039" s="8">
        <f t="shared" si="65"/>
        <v>2</v>
      </c>
      <c r="H1039" s="5">
        <f t="shared" si="68"/>
        <v>10</v>
      </c>
      <c r="I1039" s="9" t="str">
        <f t="shared" si="66"/>
        <v>CD</v>
      </c>
      <c r="J1039" s="10" t="str">
        <f t="shared" si="67"/>
        <v>$5508.0</v>
      </c>
    </row>
    <row r="1040" spans="1:10" x14ac:dyDescent="0.3">
      <c r="A1040">
        <v>2014</v>
      </c>
      <c r="B1040" t="s">
        <v>22</v>
      </c>
      <c r="C1040" s="3">
        <v>6002</v>
      </c>
      <c r="D1040" t="s">
        <v>4</v>
      </c>
      <c r="E1040" t="s">
        <v>3</v>
      </c>
      <c r="F1040" t="s">
        <v>7</v>
      </c>
      <c r="G1040" s="8">
        <f t="shared" si="65"/>
        <v>7</v>
      </c>
      <c r="H1040" s="5">
        <f t="shared" si="68"/>
        <v>10</v>
      </c>
      <c r="I1040" s="9" t="str">
        <f t="shared" si="66"/>
        <v>SAVINGS</v>
      </c>
      <c r="J1040" s="10" t="str">
        <f t="shared" si="67"/>
        <v>$6002.0</v>
      </c>
    </row>
    <row r="1041" spans="1:10" x14ac:dyDescent="0.3">
      <c r="A1041">
        <v>2014</v>
      </c>
      <c r="B1041" t="s">
        <v>22</v>
      </c>
      <c r="C1041" s="3">
        <v>4727</v>
      </c>
      <c r="D1041" t="s">
        <v>2</v>
      </c>
      <c r="E1041" t="s">
        <v>6</v>
      </c>
      <c r="F1041" t="s">
        <v>7</v>
      </c>
      <c r="G1041" s="8">
        <f t="shared" si="65"/>
        <v>2</v>
      </c>
      <c r="H1041" s="5">
        <f t="shared" si="68"/>
        <v>10</v>
      </c>
      <c r="I1041" s="9" t="str">
        <f t="shared" si="66"/>
        <v>CD</v>
      </c>
      <c r="J1041" s="10" t="str">
        <f t="shared" si="67"/>
        <v>$4727.0</v>
      </c>
    </row>
    <row r="1042" spans="1:10" x14ac:dyDescent="0.3">
      <c r="A1042">
        <v>2014</v>
      </c>
      <c r="B1042" t="s">
        <v>22</v>
      </c>
      <c r="C1042" s="3">
        <v>757</v>
      </c>
      <c r="D1042" t="s">
        <v>1</v>
      </c>
      <c r="E1042" t="s">
        <v>6</v>
      </c>
      <c r="F1042" t="s">
        <v>9</v>
      </c>
      <c r="G1042" s="8">
        <f t="shared" si="65"/>
        <v>8</v>
      </c>
      <c r="H1042" s="5">
        <f t="shared" si="68"/>
        <v>9</v>
      </c>
      <c r="I1042" s="9" t="str">
        <f t="shared" si="66"/>
        <v>CHECKING</v>
      </c>
      <c r="J1042" s="10" t="str">
        <f t="shared" si="67"/>
        <v>$757.0</v>
      </c>
    </row>
    <row r="1043" spans="1:10" x14ac:dyDescent="0.3">
      <c r="A1043">
        <v>2014</v>
      </c>
      <c r="B1043" t="s">
        <v>22</v>
      </c>
      <c r="C1043" s="3">
        <v>5915</v>
      </c>
      <c r="D1043" t="s">
        <v>1</v>
      </c>
      <c r="E1043" t="s">
        <v>6</v>
      </c>
      <c r="F1043" t="s">
        <v>9</v>
      </c>
      <c r="G1043" s="8">
        <f t="shared" si="65"/>
        <v>8</v>
      </c>
      <c r="H1043" s="5">
        <f t="shared" si="68"/>
        <v>9</v>
      </c>
      <c r="I1043" s="9" t="str">
        <f t="shared" si="66"/>
        <v>CHECKING</v>
      </c>
      <c r="J1043" s="10" t="str">
        <f t="shared" si="67"/>
        <v>$5915.0</v>
      </c>
    </row>
    <row r="1044" spans="1:10" x14ac:dyDescent="0.3">
      <c r="A1044">
        <v>2014</v>
      </c>
      <c r="B1044" t="s">
        <v>22</v>
      </c>
      <c r="C1044" s="3">
        <v>645</v>
      </c>
      <c r="D1044" t="s">
        <v>1</v>
      </c>
      <c r="E1044" t="s">
        <v>6</v>
      </c>
      <c r="F1044" t="s">
        <v>8</v>
      </c>
      <c r="G1044" s="8">
        <f t="shared" si="65"/>
        <v>8</v>
      </c>
      <c r="H1044" s="5">
        <f t="shared" si="68"/>
        <v>7</v>
      </c>
      <c r="I1044" s="9" t="str">
        <f t="shared" si="66"/>
        <v>CHECKING</v>
      </c>
      <c r="J1044" s="10" t="str">
        <f t="shared" si="67"/>
        <v>$645.0</v>
      </c>
    </row>
    <row r="1045" spans="1:10" x14ac:dyDescent="0.3">
      <c r="A1045">
        <v>2014</v>
      </c>
      <c r="B1045" t="s">
        <v>22</v>
      </c>
      <c r="C1045" s="3">
        <v>763</v>
      </c>
      <c r="D1045" t="s">
        <v>2</v>
      </c>
      <c r="E1045" t="s">
        <v>6</v>
      </c>
      <c r="F1045" t="s">
        <v>7</v>
      </c>
      <c r="G1045" s="8">
        <f t="shared" si="65"/>
        <v>2</v>
      </c>
      <c r="H1045" s="5">
        <f t="shared" si="68"/>
        <v>10</v>
      </c>
      <c r="I1045" s="9" t="str">
        <f t="shared" si="66"/>
        <v>CD</v>
      </c>
      <c r="J1045" s="10" t="str">
        <f t="shared" si="67"/>
        <v>$763.0</v>
      </c>
    </row>
    <row r="1046" spans="1:10" x14ac:dyDescent="0.3">
      <c r="A1046">
        <v>2014</v>
      </c>
      <c r="B1046" t="s">
        <v>22</v>
      </c>
      <c r="C1046" s="3">
        <v>5496</v>
      </c>
      <c r="D1046" t="s">
        <v>4</v>
      </c>
      <c r="E1046" t="s">
        <v>6</v>
      </c>
      <c r="F1046" t="s">
        <v>9</v>
      </c>
      <c r="G1046" s="8">
        <f t="shared" si="65"/>
        <v>7</v>
      </c>
      <c r="H1046" s="5">
        <f t="shared" si="68"/>
        <v>9</v>
      </c>
      <c r="I1046" s="9" t="str">
        <f t="shared" si="66"/>
        <v>SAVINGS</v>
      </c>
      <c r="J1046" s="10" t="str">
        <f t="shared" si="67"/>
        <v>$5496.0</v>
      </c>
    </row>
    <row r="1047" spans="1:10" x14ac:dyDescent="0.3">
      <c r="A1047">
        <v>2014</v>
      </c>
      <c r="B1047" t="s">
        <v>22</v>
      </c>
      <c r="C1047" s="3">
        <v>1049</v>
      </c>
      <c r="D1047" t="s">
        <v>4</v>
      </c>
      <c r="E1047" t="s">
        <v>6</v>
      </c>
      <c r="F1047" t="s">
        <v>7</v>
      </c>
      <c r="G1047" s="8">
        <f t="shared" si="65"/>
        <v>7</v>
      </c>
      <c r="H1047" s="5">
        <f t="shared" si="68"/>
        <v>10</v>
      </c>
      <c r="I1047" s="9" t="str">
        <f t="shared" si="66"/>
        <v>SAVINGS</v>
      </c>
      <c r="J1047" s="10" t="str">
        <f t="shared" si="67"/>
        <v>$1049.0</v>
      </c>
    </row>
    <row r="1048" spans="1:10" x14ac:dyDescent="0.3">
      <c r="A1048">
        <v>2014</v>
      </c>
      <c r="B1048" t="s">
        <v>22</v>
      </c>
      <c r="C1048" s="3">
        <v>6525</v>
      </c>
      <c r="D1048" t="s">
        <v>1</v>
      </c>
      <c r="E1048" t="s">
        <v>6</v>
      </c>
      <c r="F1048" t="s">
        <v>7</v>
      </c>
      <c r="G1048" s="8">
        <f t="shared" si="65"/>
        <v>8</v>
      </c>
      <c r="H1048" s="5">
        <f t="shared" si="68"/>
        <v>10</v>
      </c>
      <c r="I1048" s="9" t="str">
        <f t="shared" si="66"/>
        <v>CHECKING</v>
      </c>
      <c r="J1048" s="10" t="str">
        <f t="shared" si="67"/>
        <v>$6525.0</v>
      </c>
    </row>
    <row r="1049" spans="1:10" x14ac:dyDescent="0.3">
      <c r="A1049">
        <v>2014</v>
      </c>
      <c r="B1049" t="s">
        <v>22</v>
      </c>
      <c r="C1049" s="3">
        <v>1312</v>
      </c>
      <c r="D1049" t="s">
        <v>1</v>
      </c>
      <c r="E1049" t="s">
        <v>6</v>
      </c>
      <c r="F1049" t="s">
        <v>7</v>
      </c>
      <c r="G1049" s="8">
        <f t="shared" si="65"/>
        <v>8</v>
      </c>
      <c r="H1049" s="5">
        <f t="shared" si="68"/>
        <v>10</v>
      </c>
      <c r="I1049" s="9" t="str">
        <f t="shared" si="66"/>
        <v>CHECKING</v>
      </c>
      <c r="J1049" s="10" t="str">
        <f t="shared" si="67"/>
        <v>$1312.0</v>
      </c>
    </row>
    <row r="1050" spans="1:10" x14ac:dyDescent="0.3">
      <c r="A1050">
        <v>2014</v>
      </c>
      <c r="B1050" t="s">
        <v>22</v>
      </c>
      <c r="C1050" s="3">
        <v>643</v>
      </c>
      <c r="D1050" t="s">
        <v>4</v>
      </c>
      <c r="E1050" t="s">
        <v>6</v>
      </c>
      <c r="F1050" t="s">
        <v>7</v>
      </c>
      <c r="G1050" s="8">
        <f t="shared" si="65"/>
        <v>7</v>
      </c>
      <c r="H1050" s="5">
        <f t="shared" si="68"/>
        <v>10</v>
      </c>
      <c r="I1050" s="9" t="str">
        <f t="shared" si="66"/>
        <v>SAVINGS</v>
      </c>
      <c r="J1050" s="10" t="str">
        <f t="shared" si="67"/>
        <v>$643.0</v>
      </c>
    </row>
    <row r="1051" spans="1:10" x14ac:dyDescent="0.3">
      <c r="A1051">
        <v>2014</v>
      </c>
      <c r="B1051" t="s">
        <v>22</v>
      </c>
      <c r="C1051" s="3">
        <v>5000</v>
      </c>
      <c r="D1051" t="s">
        <v>1</v>
      </c>
      <c r="E1051" t="s">
        <v>6</v>
      </c>
      <c r="F1051" t="s">
        <v>8</v>
      </c>
      <c r="G1051" s="8">
        <f t="shared" si="65"/>
        <v>8</v>
      </c>
      <c r="H1051" s="5">
        <f t="shared" si="68"/>
        <v>7</v>
      </c>
      <c r="I1051" s="9" t="str">
        <f t="shared" si="66"/>
        <v>CHECKING</v>
      </c>
      <c r="J1051" s="10" t="str">
        <f t="shared" si="67"/>
        <v>$5000.0</v>
      </c>
    </row>
    <row r="1052" spans="1:10" x14ac:dyDescent="0.3">
      <c r="A1052">
        <v>2015</v>
      </c>
      <c r="B1052" t="s">
        <v>11</v>
      </c>
      <c r="C1052" s="3">
        <v>6393</v>
      </c>
      <c r="D1052" t="s">
        <v>2</v>
      </c>
      <c r="E1052" t="s">
        <v>6</v>
      </c>
      <c r="F1052" t="s">
        <v>8</v>
      </c>
      <c r="G1052" s="8">
        <f t="shared" si="65"/>
        <v>2</v>
      </c>
      <c r="H1052" s="5">
        <f t="shared" si="68"/>
        <v>7</v>
      </c>
      <c r="I1052" s="9" t="str">
        <f t="shared" si="66"/>
        <v>CD</v>
      </c>
      <c r="J1052" s="10" t="str">
        <f t="shared" si="67"/>
        <v>$6393.0</v>
      </c>
    </row>
    <row r="1053" spans="1:10" x14ac:dyDescent="0.3">
      <c r="A1053">
        <v>2015</v>
      </c>
      <c r="B1053" t="s">
        <v>11</v>
      </c>
      <c r="C1053" s="3">
        <v>7348</v>
      </c>
      <c r="D1053" t="s">
        <v>4</v>
      </c>
      <c r="E1053" t="s">
        <v>6</v>
      </c>
      <c r="F1053" t="s">
        <v>9</v>
      </c>
      <c r="G1053" s="8">
        <f t="shared" si="65"/>
        <v>7</v>
      </c>
      <c r="H1053" s="5">
        <f t="shared" si="68"/>
        <v>9</v>
      </c>
      <c r="I1053" s="9" t="str">
        <f t="shared" si="66"/>
        <v>SAVINGS</v>
      </c>
      <c r="J1053" s="10" t="str">
        <f t="shared" si="67"/>
        <v>$7348.0</v>
      </c>
    </row>
    <row r="1054" spans="1:10" x14ac:dyDescent="0.3">
      <c r="A1054">
        <v>2015</v>
      </c>
      <c r="B1054" t="s">
        <v>11</v>
      </c>
      <c r="C1054" s="3">
        <v>4005</v>
      </c>
      <c r="D1054" t="s">
        <v>2</v>
      </c>
      <c r="E1054" t="s">
        <v>6</v>
      </c>
      <c r="F1054" t="s">
        <v>8</v>
      </c>
      <c r="G1054" s="8">
        <f t="shared" si="65"/>
        <v>2</v>
      </c>
      <c r="H1054" s="5">
        <f t="shared" si="68"/>
        <v>7</v>
      </c>
      <c r="I1054" s="9" t="str">
        <f t="shared" si="66"/>
        <v>CD</v>
      </c>
      <c r="J1054" s="10" t="str">
        <f t="shared" si="67"/>
        <v>$4005.0</v>
      </c>
    </row>
    <row r="1055" spans="1:10" x14ac:dyDescent="0.3">
      <c r="A1055">
        <v>2015</v>
      </c>
      <c r="B1055" t="s">
        <v>11</v>
      </c>
      <c r="C1055" s="3">
        <v>2666</v>
      </c>
      <c r="D1055" t="s">
        <v>2</v>
      </c>
      <c r="E1055" t="s">
        <v>6</v>
      </c>
      <c r="F1055" t="s">
        <v>7</v>
      </c>
      <c r="G1055" s="8">
        <f t="shared" si="65"/>
        <v>2</v>
      </c>
      <c r="H1055" s="5">
        <f t="shared" si="68"/>
        <v>10</v>
      </c>
      <c r="I1055" s="9" t="str">
        <f t="shared" si="66"/>
        <v>CD</v>
      </c>
      <c r="J1055" s="10" t="str">
        <f t="shared" si="67"/>
        <v>$2666.0</v>
      </c>
    </row>
    <row r="1056" spans="1:10" x14ac:dyDescent="0.3">
      <c r="A1056">
        <v>2015</v>
      </c>
      <c r="B1056" t="s">
        <v>11</v>
      </c>
      <c r="C1056" s="3">
        <v>8315</v>
      </c>
      <c r="D1056" t="s">
        <v>2</v>
      </c>
      <c r="E1056" t="s">
        <v>6</v>
      </c>
      <c r="F1056" t="s">
        <v>7</v>
      </c>
      <c r="G1056" s="8">
        <f t="shared" si="65"/>
        <v>2</v>
      </c>
      <c r="H1056" s="5">
        <f t="shared" si="68"/>
        <v>10</v>
      </c>
      <c r="I1056" s="9" t="str">
        <f t="shared" si="66"/>
        <v>CD</v>
      </c>
      <c r="J1056" s="10" t="str">
        <f t="shared" si="67"/>
        <v>$8315.0</v>
      </c>
    </row>
    <row r="1057" spans="1:10" x14ac:dyDescent="0.3">
      <c r="A1057">
        <v>2015</v>
      </c>
      <c r="B1057" t="s">
        <v>11</v>
      </c>
      <c r="C1057" s="3">
        <v>9951</v>
      </c>
      <c r="D1057" t="s">
        <v>2</v>
      </c>
      <c r="E1057" t="s">
        <v>6</v>
      </c>
      <c r="F1057" t="s">
        <v>8</v>
      </c>
      <c r="G1057" s="8">
        <f t="shared" si="65"/>
        <v>2</v>
      </c>
      <c r="H1057" s="5">
        <f t="shared" si="68"/>
        <v>7</v>
      </c>
      <c r="I1057" s="9" t="str">
        <f t="shared" si="66"/>
        <v>CD</v>
      </c>
      <c r="J1057" s="10" t="str">
        <f t="shared" si="67"/>
        <v>$9951.0</v>
      </c>
    </row>
    <row r="1058" spans="1:10" x14ac:dyDescent="0.3">
      <c r="A1058">
        <v>2015</v>
      </c>
      <c r="B1058" t="s">
        <v>11</v>
      </c>
      <c r="C1058" s="3">
        <v>3604</v>
      </c>
      <c r="D1058" t="s">
        <v>2</v>
      </c>
      <c r="E1058" t="s">
        <v>6</v>
      </c>
      <c r="F1058" t="s">
        <v>7</v>
      </c>
      <c r="G1058" s="8">
        <f t="shared" si="65"/>
        <v>2</v>
      </c>
      <c r="H1058" s="5">
        <f t="shared" si="68"/>
        <v>10</v>
      </c>
      <c r="I1058" s="9" t="str">
        <f t="shared" si="66"/>
        <v>CD</v>
      </c>
      <c r="J1058" s="10" t="str">
        <f t="shared" si="67"/>
        <v>$3604.0</v>
      </c>
    </row>
    <row r="1059" spans="1:10" x14ac:dyDescent="0.3">
      <c r="A1059">
        <v>2015</v>
      </c>
      <c r="B1059" t="s">
        <v>11</v>
      </c>
      <c r="C1059" s="3">
        <v>2298</v>
      </c>
      <c r="D1059" t="s">
        <v>1</v>
      </c>
      <c r="E1059" t="s">
        <v>6</v>
      </c>
      <c r="F1059" t="s">
        <v>7</v>
      </c>
      <c r="G1059" s="8">
        <f t="shared" si="65"/>
        <v>8</v>
      </c>
      <c r="H1059" s="5">
        <f t="shared" si="68"/>
        <v>10</v>
      </c>
      <c r="I1059" s="9" t="str">
        <f t="shared" si="66"/>
        <v>CHECKING</v>
      </c>
      <c r="J1059" s="10" t="str">
        <f t="shared" si="67"/>
        <v>$2298.0</v>
      </c>
    </row>
    <row r="1060" spans="1:10" x14ac:dyDescent="0.3">
      <c r="A1060">
        <v>2015</v>
      </c>
      <c r="B1060" t="s">
        <v>11</v>
      </c>
      <c r="C1060" s="3">
        <v>6491</v>
      </c>
      <c r="D1060" t="s">
        <v>4</v>
      </c>
      <c r="E1060" t="s">
        <v>6</v>
      </c>
      <c r="F1060" t="s">
        <v>9</v>
      </c>
      <c r="G1060" s="8">
        <f t="shared" si="65"/>
        <v>7</v>
      </c>
      <c r="H1060" s="5">
        <f t="shared" si="68"/>
        <v>9</v>
      </c>
      <c r="I1060" s="9" t="str">
        <f t="shared" si="66"/>
        <v>SAVINGS</v>
      </c>
      <c r="J1060" s="10" t="str">
        <f t="shared" si="67"/>
        <v>$6491.0</v>
      </c>
    </row>
    <row r="1061" spans="1:10" x14ac:dyDescent="0.3">
      <c r="A1061">
        <v>2015</v>
      </c>
      <c r="B1061" t="s">
        <v>11</v>
      </c>
      <c r="C1061" s="3">
        <v>8412</v>
      </c>
      <c r="D1061" t="s">
        <v>2</v>
      </c>
      <c r="E1061" t="s">
        <v>6</v>
      </c>
      <c r="F1061" t="s">
        <v>8</v>
      </c>
      <c r="G1061" s="8">
        <f t="shared" si="65"/>
        <v>2</v>
      </c>
      <c r="H1061" s="5">
        <f t="shared" si="68"/>
        <v>7</v>
      </c>
      <c r="I1061" s="9" t="str">
        <f t="shared" si="66"/>
        <v>CD</v>
      </c>
      <c r="J1061" s="10" t="str">
        <f t="shared" si="67"/>
        <v>$8412.0</v>
      </c>
    </row>
    <row r="1062" spans="1:10" x14ac:dyDescent="0.3">
      <c r="A1062">
        <v>2015</v>
      </c>
      <c r="B1062" t="s">
        <v>11</v>
      </c>
      <c r="C1062" s="3">
        <v>1699</v>
      </c>
      <c r="D1062" t="s">
        <v>1</v>
      </c>
      <c r="E1062" t="s">
        <v>6</v>
      </c>
      <c r="F1062" t="s">
        <v>7</v>
      </c>
      <c r="G1062" s="8">
        <f t="shared" si="65"/>
        <v>8</v>
      </c>
      <c r="H1062" s="5">
        <f t="shared" si="68"/>
        <v>10</v>
      </c>
      <c r="I1062" s="9" t="str">
        <f t="shared" si="66"/>
        <v>CHECKING</v>
      </c>
      <c r="J1062" s="10" t="str">
        <f t="shared" si="67"/>
        <v>$1699.0</v>
      </c>
    </row>
    <row r="1063" spans="1:10" x14ac:dyDescent="0.3">
      <c r="A1063">
        <v>2015</v>
      </c>
      <c r="B1063" t="s">
        <v>11</v>
      </c>
      <c r="C1063" s="3">
        <v>1792</v>
      </c>
      <c r="D1063" t="s">
        <v>1</v>
      </c>
      <c r="E1063" t="s">
        <v>6</v>
      </c>
      <c r="F1063" t="s">
        <v>9</v>
      </c>
      <c r="G1063" s="8">
        <f t="shared" si="65"/>
        <v>8</v>
      </c>
      <c r="H1063" s="5">
        <f t="shared" si="68"/>
        <v>9</v>
      </c>
      <c r="I1063" s="9" t="str">
        <f t="shared" si="66"/>
        <v>CHECKING</v>
      </c>
      <c r="J1063" s="10" t="str">
        <f t="shared" si="67"/>
        <v>$1792.0</v>
      </c>
    </row>
    <row r="1064" spans="1:10" x14ac:dyDescent="0.3">
      <c r="A1064">
        <v>2015</v>
      </c>
      <c r="B1064" t="s">
        <v>11</v>
      </c>
      <c r="C1064" s="3">
        <v>9413</v>
      </c>
      <c r="D1064" t="s">
        <v>1</v>
      </c>
      <c r="E1064" t="s">
        <v>6</v>
      </c>
      <c r="F1064" t="s">
        <v>7</v>
      </c>
      <c r="G1064" s="8">
        <f t="shared" si="65"/>
        <v>8</v>
      </c>
      <c r="H1064" s="5">
        <f t="shared" si="68"/>
        <v>10</v>
      </c>
      <c r="I1064" s="9" t="str">
        <f t="shared" si="66"/>
        <v>CHECKING</v>
      </c>
      <c r="J1064" s="10" t="str">
        <f t="shared" si="67"/>
        <v>$9413.0</v>
      </c>
    </row>
    <row r="1065" spans="1:10" x14ac:dyDescent="0.3">
      <c r="A1065">
        <v>2015</v>
      </c>
      <c r="B1065" t="s">
        <v>11</v>
      </c>
      <c r="C1065" s="3">
        <v>6549</v>
      </c>
      <c r="D1065" t="s">
        <v>4</v>
      </c>
      <c r="E1065" t="s">
        <v>6</v>
      </c>
      <c r="F1065" t="s">
        <v>9</v>
      </c>
      <c r="G1065" s="8">
        <f t="shared" si="65"/>
        <v>7</v>
      </c>
      <c r="H1065" s="5">
        <f t="shared" si="68"/>
        <v>9</v>
      </c>
      <c r="I1065" s="9" t="str">
        <f t="shared" si="66"/>
        <v>SAVINGS</v>
      </c>
      <c r="J1065" s="10" t="str">
        <f t="shared" si="67"/>
        <v>$6549.0</v>
      </c>
    </row>
    <row r="1066" spans="1:10" x14ac:dyDescent="0.3">
      <c r="A1066">
        <v>2015</v>
      </c>
      <c r="B1066" t="s">
        <v>11</v>
      </c>
      <c r="C1066" s="3">
        <v>8832</v>
      </c>
      <c r="D1066" t="s">
        <v>4</v>
      </c>
      <c r="E1066" t="s">
        <v>6</v>
      </c>
      <c r="F1066" t="s">
        <v>7</v>
      </c>
      <c r="G1066" s="8">
        <f t="shared" si="65"/>
        <v>7</v>
      </c>
      <c r="H1066" s="5">
        <f t="shared" si="68"/>
        <v>10</v>
      </c>
      <c r="I1066" s="9" t="str">
        <f t="shared" si="66"/>
        <v>SAVINGS</v>
      </c>
      <c r="J1066" s="10" t="str">
        <f t="shared" si="67"/>
        <v>$8832.0</v>
      </c>
    </row>
    <row r="1067" spans="1:10" x14ac:dyDescent="0.3">
      <c r="A1067">
        <v>2015</v>
      </c>
      <c r="B1067" t="s">
        <v>11</v>
      </c>
      <c r="C1067" s="3">
        <v>3933</v>
      </c>
      <c r="D1067" t="s">
        <v>1</v>
      </c>
      <c r="E1067" t="s">
        <v>6</v>
      </c>
      <c r="F1067" t="s">
        <v>7</v>
      </c>
      <c r="G1067" s="8">
        <f t="shared" si="65"/>
        <v>8</v>
      </c>
      <c r="H1067" s="5">
        <f t="shared" si="68"/>
        <v>10</v>
      </c>
      <c r="I1067" s="9" t="str">
        <f t="shared" si="66"/>
        <v>CHECKING</v>
      </c>
      <c r="J1067" s="10" t="str">
        <f t="shared" si="67"/>
        <v>$3933.0</v>
      </c>
    </row>
    <row r="1068" spans="1:10" x14ac:dyDescent="0.3">
      <c r="A1068">
        <v>2015</v>
      </c>
      <c r="B1068" t="s">
        <v>11</v>
      </c>
      <c r="C1068" s="3">
        <v>5690</v>
      </c>
      <c r="D1068" t="s">
        <v>5</v>
      </c>
      <c r="E1068" t="s">
        <v>3</v>
      </c>
      <c r="F1068" t="s">
        <v>8</v>
      </c>
      <c r="G1068" s="8">
        <f t="shared" si="65"/>
        <v>3</v>
      </c>
      <c r="H1068" s="5">
        <f t="shared" si="68"/>
        <v>7</v>
      </c>
      <c r="I1068" s="9" t="str">
        <f t="shared" si="66"/>
        <v>IRA</v>
      </c>
      <c r="J1068" s="10" t="str">
        <f t="shared" si="67"/>
        <v>$5690.0</v>
      </c>
    </row>
    <row r="1069" spans="1:10" x14ac:dyDescent="0.3">
      <c r="A1069">
        <v>2015</v>
      </c>
      <c r="B1069" t="s">
        <v>11</v>
      </c>
      <c r="C1069" s="3">
        <v>1362</v>
      </c>
      <c r="D1069" t="s">
        <v>2</v>
      </c>
      <c r="E1069" t="s">
        <v>6</v>
      </c>
      <c r="F1069" t="s">
        <v>7</v>
      </c>
      <c r="G1069" s="8">
        <f t="shared" si="65"/>
        <v>2</v>
      </c>
      <c r="H1069" s="5">
        <f t="shared" si="68"/>
        <v>10</v>
      </c>
      <c r="I1069" s="9" t="str">
        <f t="shared" si="66"/>
        <v>CD</v>
      </c>
      <c r="J1069" s="10" t="str">
        <f t="shared" si="67"/>
        <v>$1362.0</v>
      </c>
    </row>
    <row r="1070" spans="1:10" x14ac:dyDescent="0.3">
      <c r="A1070">
        <v>2015</v>
      </c>
      <c r="B1070" t="s">
        <v>11</v>
      </c>
      <c r="C1070" s="3">
        <v>4129</v>
      </c>
      <c r="D1070" t="s">
        <v>1</v>
      </c>
      <c r="E1070" t="s">
        <v>6</v>
      </c>
      <c r="F1070" t="s">
        <v>7</v>
      </c>
      <c r="G1070" s="8">
        <f t="shared" si="65"/>
        <v>8</v>
      </c>
      <c r="H1070" s="5">
        <f t="shared" si="68"/>
        <v>10</v>
      </c>
      <c r="I1070" s="9" t="str">
        <f t="shared" si="66"/>
        <v>CHECKING</v>
      </c>
      <c r="J1070" s="10" t="str">
        <f t="shared" si="67"/>
        <v>$4129.0</v>
      </c>
    </row>
    <row r="1071" spans="1:10" x14ac:dyDescent="0.3">
      <c r="A1071">
        <v>2015</v>
      </c>
      <c r="B1071" t="s">
        <v>11</v>
      </c>
      <c r="C1071" s="3">
        <v>2988</v>
      </c>
      <c r="D1071" t="s">
        <v>4</v>
      </c>
      <c r="E1071" t="s">
        <v>3</v>
      </c>
      <c r="F1071" t="s">
        <v>7</v>
      </c>
      <c r="G1071" s="8">
        <f t="shared" si="65"/>
        <v>7</v>
      </c>
      <c r="H1071" s="5">
        <f t="shared" si="68"/>
        <v>10</v>
      </c>
      <c r="I1071" s="9" t="str">
        <f t="shared" si="66"/>
        <v>SAVINGS</v>
      </c>
      <c r="J1071" s="10" t="str">
        <f t="shared" si="67"/>
        <v>$2988.0</v>
      </c>
    </row>
    <row r="1072" spans="1:10" x14ac:dyDescent="0.3">
      <c r="A1072">
        <v>2015</v>
      </c>
      <c r="B1072" t="s">
        <v>11</v>
      </c>
      <c r="C1072" s="3">
        <v>10244</v>
      </c>
      <c r="D1072" t="s">
        <v>1</v>
      </c>
      <c r="E1072" t="s">
        <v>6</v>
      </c>
      <c r="F1072" t="s">
        <v>7</v>
      </c>
      <c r="G1072" s="8">
        <f t="shared" si="65"/>
        <v>8</v>
      </c>
      <c r="H1072" s="5">
        <f t="shared" si="68"/>
        <v>10</v>
      </c>
      <c r="I1072" s="9" t="str">
        <f t="shared" si="66"/>
        <v>CHECKING</v>
      </c>
      <c r="J1072" s="10" t="str">
        <f t="shared" si="67"/>
        <v>$10244.0</v>
      </c>
    </row>
    <row r="1073" spans="1:10" x14ac:dyDescent="0.3">
      <c r="A1073">
        <v>2015</v>
      </c>
      <c r="B1073" t="s">
        <v>11</v>
      </c>
      <c r="C1073" s="3">
        <v>4186</v>
      </c>
      <c r="D1073" t="s">
        <v>2</v>
      </c>
      <c r="E1073" t="s">
        <v>3</v>
      </c>
      <c r="F1073" t="s">
        <v>9</v>
      </c>
      <c r="G1073" s="8">
        <f t="shared" si="65"/>
        <v>2</v>
      </c>
      <c r="H1073" s="5">
        <f t="shared" si="68"/>
        <v>9</v>
      </c>
      <c r="I1073" s="9" t="str">
        <f t="shared" si="66"/>
        <v>CD</v>
      </c>
      <c r="J1073" s="10" t="str">
        <f t="shared" si="67"/>
        <v>$4186.0</v>
      </c>
    </row>
    <row r="1074" spans="1:10" x14ac:dyDescent="0.3">
      <c r="A1074">
        <v>2015</v>
      </c>
      <c r="B1074" t="s">
        <v>11</v>
      </c>
      <c r="C1074" s="3">
        <v>5326</v>
      </c>
      <c r="D1074" t="s">
        <v>2</v>
      </c>
      <c r="E1074" t="s">
        <v>6</v>
      </c>
      <c r="F1074" t="s">
        <v>8</v>
      </c>
      <c r="G1074" s="8">
        <f t="shared" si="65"/>
        <v>2</v>
      </c>
      <c r="H1074" s="5">
        <f t="shared" si="68"/>
        <v>7</v>
      </c>
      <c r="I1074" s="9" t="str">
        <f t="shared" si="66"/>
        <v>CD</v>
      </c>
      <c r="J1074" s="10" t="str">
        <f t="shared" si="67"/>
        <v>$5326.0</v>
      </c>
    </row>
    <row r="1075" spans="1:10" x14ac:dyDescent="0.3">
      <c r="A1075">
        <v>2015</v>
      </c>
      <c r="B1075" t="s">
        <v>11</v>
      </c>
      <c r="C1075" s="3">
        <v>1592</v>
      </c>
      <c r="D1075" t="s">
        <v>2</v>
      </c>
      <c r="E1075" t="s">
        <v>6</v>
      </c>
      <c r="F1075" t="s">
        <v>9</v>
      </c>
      <c r="G1075" s="8">
        <f t="shared" si="65"/>
        <v>2</v>
      </c>
      <c r="H1075" s="5">
        <f t="shared" si="68"/>
        <v>9</v>
      </c>
      <c r="I1075" s="9" t="str">
        <f t="shared" si="66"/>
        <v>CD</v>
      </c>
      <c r="J1075" s="10" t="str">
        <f t="shared" si="67"/>
        <v>$1592.0</v>
      </c>
    </row>
    <row r="1076" spans="1:10" x14ac:dyDescent="0.3">
      <c r="A1076">
        <v>2015</v>
      </c>
      <c r="B1076" t="s">
        <v>11</v>
      </c>
      <c r="C1076" s="3">
        <v>463</v>
      </c>
      <c r="D1076" t="s">
        <v>2</v>
      </c>
      <c r="E1076" t="s">
        <v>6</v>
      </c>
      <c r="F1076" t="s">
        <v>8</v>
      </c>
      <c r="G1076" s="8">
        <f t="shared" si="65"/>
        <v>2</v>
      </c>
      <c r="H1076" s="5">
        <f t="shared" si="68"/>
        <v>7</v>
      </c>
      <c r="I1076" s="9" t="str">
        <f t="shared" si="66"/>
        <v>CD</v>
      </c>
      <c r="J1076" s="10" t="str">
        <f t="shared" si="67"/>
        <v>$463.0</v>
      </c>
    </row>
    <row r="1077" spans="1:10" x14ac:dyDescent="0.3">
      <c r="A1077">
        <v>2015</v>
      </c>
      <c r="B1077" t="s">
        <v>11</v>
      </c>
      <c r="C1077" s="3">
        <v>569</v>
      </c>
      <c r="D1077" t="s">
        <v>4</v>
      </c>
      <c r="E1077" t="s">
        <v>6</v>
      </c>
      <c r="F1077" t="s">
        <v>8</v>
      </c>
      <c r="G1077" s="8">
        <f t="shared" si="65"/>
        <v>7</v>
      </c>
      <c r="H1077" s="5">
        <f t="shared" si="68"/>
        <v>7</v>
      </c>
      <c r="I1077" s="9" t="str">
        <f t="shared" si="66"/>
        <v>SAVINGS</v>
      </c>
      <c r="J1077" s="10" t="str">
        <f t="shared" si="67"/>
        <v>$569.0</v>
      </c>
    </row>
    <row r="1078" spans="1:10" x14ac:dyDescent="0.3">
      <c r="A1078">
        <v>2015</v>
      </c>
      <c r="B1078" t="s">
        <v>11</v>
      </c>
      <c r="C1078" s="3">
        <v>7607</v>
      </c>
      <c r="D1078" t="s">
        <v>2</v>
      </c>
      <c r="E1078" t="s">
        <v>6</v>
      </c>
      <c r="F1078" t="s">
        <v>7</v>
      </c>
      <c r="G1078" s="8">
        <f t="shared" si="65"/>
        <v>2</v>
      </c>
      <c r="H1078" s="5">
        <f t="shared" si="68"/>
        <v>10</v>
      </c>
      <c r="I1078" s="9" t="str">
        <f t="shared" si="66"/>
        <v>CD</v>
      </c>
      <c r="J1078" s="10" t="str">
        <f t="shared" si="67"/>
        <v>$7607.0</v>
      </c>
    </row>
    <row r="1079" spans="1:10" x14ac:dyDescent="0.3">
      <c r="A1079">
        <v>2015</v>
      </c>
      <c r="B1079" t="s">
        <v>11</v>
      </c>
      <c r="C1079" s="3">
        <v>9874</v>
      </c>
      <c r="D1079" t="s">
        <v>1</v>
      </c>
      <c r="E1079" t="s">
        <v>3</v>
      </c>
      <c r="F1079" t="s">
        <v>7</v>
      </c>
      <c r="G1079" s="8">
        <f t="shared" si="65"/>
        <v>8</v>
      </c>
      <c r="H1079" s="5">
        <f t="shared" si="68"/>
        <v>10</v>
      </c>
      <c r="I1079" s="9" t="str">
        <f t="shared" si="66"/>
        <v>CHECKING</v>
      </c>
      <c r="J1079" s="10" t="str">
        <f t="shared" si="67"/>
        <v>$9874.0</v>
      </c>
    </row>
    <row r="1080" spans="1:10" x14ac:dyDescent="0.3">
      <c r="A1080">
        <v>2015</v>
      </c>
      <c r="B1080" t="s">
        <v>12</v>
      </c>
      <c r="C1080" s="3">
        <v>2682</v>
      </c>
      <c r="D1080" t="s">
        <v>1</v>
      </c>
      <c r="E1080" t="s">
        <v>3</v>
      </c>
      <c r="F1080" t="s">
        <v>7</v>
      </c>
      <c r="G1080" s="8">
        <f t="shared" si="65"/>
        <v>8</v>
      </c>
      <c r="H1080" s="5">
        <f t="shared" si="68"/>
        <v>10</v>
      </c>
      <c r="I1080" s="9" t="str">
        <f t="shared" si="66"/>
        <v>CHECKING</v>
      </c>
      <c r="J1080" s="10" t="str">
        <f t="shared" si="67"/>
        <v>$2682.0</v>
      </c>
    </row>
    <row r="1081" spans="1:10" x14ac:dyDescent="0.3">
      <c r="A1081">
        <v>2015</v>
      </c>
      <c r="B1081" t="s">
        <v>12</v>
      </c>
      <c r="C1081" s="3">
        <v>7519</v>
      </c>
      <c r="D1081" t="s">
        <v>1</v>
      </c>
      <c r="E1081" t="s">
        <v>6</v>
      </c>
      <c r="F1081" t="s">
        <v>7</v>
      </c>
      <c r="G1081" s="8">
        <f t="shared" si="65"/>
        <v>8</v>
      </c>
      <c r="H1081" s="5">
        <f t="shared" si="68"/>
        <v>10</v>
      </c>
      <c r="I1081" s="9" t="str">
        <f t="shared" si="66"/>
        <v>CHECKING</v>
      </c>
      <c r="J1081" s="10" t="str">
        <f t="shared" si="67"/>
        <v>$7519.0</v>
      </c>
    </row>
    <row r="1082" spans="1:10" x14ac:dyDescent="0.3">
      <c r="A1082">
        <v>2015</v>
      </c>
      <c r="B1082" t="s">
        <v>12</v>
      </c>
      <c r="C1082" s="3">
        <v>2238</v>
      </c>
      <c r="D1082" t="s">
        <v>2</v>
      </c>
      <c r="E1082" t="s">
        <v>6</v>
      </c>
      <c r="F1082" t="s">
        <v>9</v>
      </c>
      <c r="G1082" s="8">
        <f t="shared" si="65"/>
        <v>2</v>
      </c>
      <c r="H1082" s="5">
        <f t="shared" si="68"/>
        <v>9</v>
      </c>
      <c r="I1082" s="9" t="str">
        <f t="shared" si="66"/>
        <v>CD</v>
      </c>
      <c r="J1082" s="10" t="str">
        <f t="shared" si="67"/>
        <v>$2238.0</v>
      </c>
    </row>
    <row r="1083" spans="1:10" x14ac:dyDescent="0.3">
      <c r="A1083">
        <v>2015</v>
      </c>
      <c r="B1083" t="s">
        <v>12</v>
      </c>
      <c r="C1083" s="3">
        <v>3206</v>
      </c>
      <c r="D1083" t="s">
        <v>4</v>
      </c>
      <c r="E1083" t="s">
        <v>6</v>
      </c>
      <c r="F1083" t="s">
        <v>9</v>
      </c>
      <c r="G1083" s="8">
        <f t="shared" si="65"/>
        <v>7</v>
      </c>
      <c r="H1083" s="5">
        <f t="shared" si="68"/>
        <v>9</v>
      </c>
      <c r="I1083" s="9" t="str">
        <f t="shared" si="66"/>
        <v>SAVINGS</v>
      </c>
      <c r="J1083" s="10" t="str">
        <f t="shared" si="67"/>
        <v>$3206.0</v>
      </c>
    </row>
    <row r="1084" spans="1:10" x14ac:dyDescent="0.3">
      <c r="A1084">
        <v>2015</v>
      </c>
      <c r="B1084" t="s">
        <v>12</v>
      </c>
      <c r="C1084" s="3">
        <v>8537</v>
      </c>
      <c r="D1084" t="s">
        <v>4</v>
      </c>
      <c r="E1084" t="s">
        <v>6</v>
      </c>
      <c r="F1084" t="s">
        <v>8</v>
      </c>
      <c r="G1084" s="8">
        <f t="shared" si="65"/>
        <v>7</v>
      </c>
      <c r="H1084" s="5">
        <f t="shared" si="68"/>
        <v>7</v>
      </c>
      <c r="I1084" s="9" t="str">
        <f t="shared" si="66"/>
        <v>SAVINGS</v>
      </c>
      <c r="J1084" s="10" t="str">
        <f t="shared" si="67"/>
        <v>$8537.0</v>
      </c>
    </row>
    <row r="1085" spans="1:10" x14ac:dyDescent="0.3">
      <c r="A1085">
        <v>2015</v>
      </c>
      <c r="B1085" t="s">
        <v>12</v>
      </c>
      <c r="C1085" s="3">
        <v>3249</v>
      </c>
      <c r="D1085" t="s">
        <v>1</v>
      </c>
      <c r="E1085" t="s">
        <v>6</v>
      </c>
      <c r="F1085" t="s">
        <v>7</v>
      </c>
      <c r="G1085" s="8">
        <f t="shared" si="65"/>
        <v>8</v>
      </c>
      <c r="H1085" s="5">
        <f t="shared" si="68"/>
        <v>10</v>
      </c>
      <c r="I1085" s="9" t="str">
        <f t="shared" si="66"/>
        <v>CHECKING</v>
      </c>
      <c r="J1085" s="10" t="str">
        <f t="shared" si="67"/>
        <v>$3249.0</v>
      </c>
    </row>
    <row r="1086" spans="1:10" x14ac:dyDescent="0.3">
      <c r="A1086">
        <v>2015</v>
      </c>
      <c r="B1086" t="s">
        <v>12</v>
      </c>
      <c r="C1086" s="3">
        <v>3868</v>
      </c>
      <c r="D1086" t="s">
        <v>1</v>
      </c>
      <c r="E1086" t="s">
        <v>6</v>
      </c>
      <c r="F1086" t="s">
        <v>9</v>
      </c>
      <c r="G1086" s="8">
        <f t="shared" si="65"/>
        <v>8</v>
      </c>
      <c r="H1086" s="5">
        <f t="shared" si="68"/>
        <v>9</v>
      </c>
      <c r="I1086" s="9" t="str">
        <f t="shared" si="66"/>
        <v>CHECKING</v>
      </c>
      <c r="J1086" s="10" t="str">
        <f t="shared" si="67"/>
        <v>$3868.0</v>
      </c>
    </row>
    <row r="1087" spans="1:10" x14ac:dyDescent="0.3">
      <c r="A1087">
        <v>2015</v>
      </c>
      <c r="B1087" t="s">
        <v>12</v>
      </c>
      <c r="C1087" s="3">
        <v>10119</v>
      </c>
      <c r="D1087" t="s">
        <v>4</v>
      </c>
      <c r="E1087" t="s">
        <v>6</v>
      </c>
      <c r="F1087" t="s">
        <v>7</v>
      </c>
      <c r="G1087" s="8">
        <f t="shared" si="65"/>
        <v>7</v>
      </c>
      <c r="H1087" s="5">
        <f t="shared" si="68"/>
        <v>10</v>
      </c>
      <c r="I1087" s="9" t="str">
        <f t="shared" si="66"/>
        <v>SAVINGS</v>
      </c>
      <c r="J1087" s="10" t="str">
        <f t="shared" si="67"/>
        <v>$10119.0</v>
      </c>
    </row>
    <row r="1088" spans="1:10" x14ac:dyDescent="0.3">
      <c r="A1088">
        <v>2015</v>
      </c>
      <c r="B1088" t="s">
        <v>12</v>
      </c>
      <c r="C1088" s="3">
        <v>4854</v>
      </c>
      <c r="D1088" t="s">
        <v>1</v>
      </c>
      <c r="E1088" t="s">
        <v>6</v>
      </c>
      <c r="F1088" t="s">
        <v>7</v>
      </c>
      <c r="G1088" s="8">
        <f t="shared" si="65"/>
        <v>8</v>
      </c>
      <c r="H1088" s="5">
        <f t="shared" si="68"/>
        <v>10</v>
      </c>
      <c r="I1088" s="9" t="str">
        <f t="shared" si="66"/>
        <v>CHECKING</v>
      </c>
      <c r="J1088" s="10" t="str">
        <f t="shared" si="67"/>
        <v>$4854.0</v>
      </c>
    </row>
    <row r="1089" spans="1:10" x14ac:dyDescent="0.3">
      <c r="A1089">
        <v>2015</v>
      </c>
      <c r="B1089" t="s">
        <v>12</v>
      </c>
      <c r="C1089" s="3">
        <v>10707</v>
      </c>
      <c r="D1089" t="s">
        <v>2</v>
      </c>
      <c r="E1089" t="s">
        <v>6</v>
      </c>
      <c r="F1089" t="s">
        <v>7</v>
      </c>
      <c r="G1089" s="8">
        <f t="shared" si="65"/>
        <v>2</v>
      </c>
      <c r="H1089" s="5">
        <f t="shared" si="68"/>
        <v>10</v>
      </c>
      <c r="I1089" s="9" t="str">
        <f t="shared" si="66"/>
        <v>CD</v>
      </c>
      <c r="J1089" s="10" t="str">
        <f t="shared" si="67"/>
        <v>$10707.0</v>
      </c>
    </row>
    <row r="1090" spans="1:10" x14ac:dyDescent="0.3">
      <c r="A1090">
        <v>2015</v>
      </c>
      <c r="B1090" t="s">
        <v>12</v>
      </c>
      <c r="C1090" s="3">
        <v>1732</v>
      </c>
      <c r="D1090" t="s">
        <v>4</v>
      </c>
      <c r="E1090" t="s">
        <v>6</v>
      </c>
      <c r="F1090" t="s">
        <v>7</v>
      </c>
      <c r="G1090" s="8">
        <f t="shared" si="65"/>
        <v>7</v>
      </c>
      <c r="H1090" s="5">
        <f t="shared" si="68"/>
        <v>10</v>
      </c>
      <c r="I1090" s="9" t="str">
        <f t="shared" si="66"/>
        <v>SAVINGS</v>
      </c>
      <c r="J1090" s="10" t="str">
        <f t="shared" si="67"/>
        <v>$1732.0</v>
      </c>
    </row>
    <row r="1091" spans="1:10" x14ac:dyDescent="0.3">
      <c r="A1091">
        <v>2015</v>
      </c>
      <c r="B1091" t="s">
        <v>12</v>
      </c>
      <c r="C1091" s="3">
        <v>3008</v>
      </c>
      <c r="D1091" t="s">
        <v>2</v>
      </c>
      <c r="E1091" t="s">
        <v>6</v>
      </c>
      <c r="F1091" t="s">
        <v>8</v>
      </c>
      <c r="G1091" s="8">
        <f t="shared" ref="G1091:G1154" si="69">LEN(D1091)</f>
        <v>2</v>
      </c>
      <c r="H1091" s="5">
        <f t="shared" si="68"/>
        <v>7</v>
      </c>
      <c r="I1091" s="9" t="str">
        <f t="shared" ref="I1091:I1154" si="70">UPPER(D1091)</f>
        <v>CD</v>
      </c>
      <c r="J1091" s="10" t="str">
        <f t="shared" ref="J1091:J1154" si="71">TEXT(C1091,"$.0")</f>
        <v>$3008.0</v>
      </c>
    </row>
    <row r="1092" spans="1:10" x14ac:dyDescent="0.3">
      <c r="A1092">
        <v>2015</v>
      </c>
      <c r="B1092" t="s">
        <v>12</v>
      </c>
      <c r="C1092" s="3">
        <v>2763</v>
      </c>
      <c r="D1092" t="s">
        <v>2</v>
      </c>
      <c r="E1092" t="s">
        <v>6</v>
      </c>
      <c r="F1092" t="s">
        <v>8</v>
      </c>
      <c r="G1092" s="8">
        <f t="shared" si="69"/>
        <v>2</v>
      </c>
      <c r="H1092" s="5">
        <f t="shared" si="68"/>
        <v>7</v>
      </c>
      <c r="I1092" s="9" t="str">
        <f t="shared" si="70"/>
        <v>CD</v>
      </c>
      <c r="J1092" s="10" t="str">
        <f t="shared" si="71"/>
        <v>$2763.0</v>
      </c>
    </row>
    <row r="1093" spans="1:10" x14ac:dyDescent="0.3">
      <c r="A1093">
        <v>2015</v>
      </c>
      <c r="B1093" t="s">
        <v>12</v>
      </c>
      <c r="C1093" s="3">
        <v>820</v>
      </c>
      <c r="D1093" t="s">
        <v>2</v>
      </c>
      <c r="E1093" t="s">
        <v>6</v>
      </c>
      <c r="F1093" t="s">
        <v>9</v>
      </c>
      <c r="G1093" s="8">
        <f t="shared" si="69"/>
        <v>2</v>
      </c>
      <c r="H1093" s="5">
        <f t="shared" si="68"/>
        <v>9</v>
      </c>
      <c r="I1093" s="9" t="str">
        <f t="shared" si="70"/>
        <v>CD</v>
      </c>
      <c r="J1093" s="10" t="str">
        <f t="shared" si="71"/>
        <v>$820.0</v>
      </c>
    </row>
    <row r="1094" spans="1:10" x14ac:dyDescent="0.3">
      <c r="A1094">
        <v>2015</v>
      </c>
      <c r="B1094" t="s">
        <v>12</v>
      </c>
      <c r="C1094" s="3">
        <v>5104</v>
      </c>
      <c r="D1094" t="s">
        <v>2</v>
      </c>
      <c r="E1094" t="s">
        <v>6</v>
      </c>
      <c r="F1094" t="s">
        <v>8</v>
      </c>
      <c r="G1094" s="8">
        <f t="shared" si="69"/>
        <v>2</v>
      </c>
      <c r="H1094" s="5">
        <f t="shared" si="68"/>
        <v>7</v>
      </c>
      <c r="I1094" s="9" t="str">
        <f t="shared" si="70"/>
        <v>CD</v>
      </c>
      <c r="J1094" s="10" t="str">
        <f t="shared" si="71"/>
        <v>$5104.0</v>
      </c>
    </row>
    <row r="1095" spans="1:10" x14ac:dyDescent="0.3">
      <c r="A1095">
        <v>2015</v>
      </c>
      <c r="B1095" t="s">
        <v>12</v>
      </c>
      <c r="C1095" s="3">
        <v>1541</v>
      </c>
      <c r="D1095" t="s">
        <v>2</v>
      </c>
      <c r="E1095" t="s">
        <v>6</v>
      </c>
      <c r="F1095" t="s">
        <v>7</v>
      </c>
      <c r="G1095" s="8">
        <f t="shared" si="69"/>
        <v>2</v>
      </c>
      <c r="H1095" s="5">
        <f t="shared" ref="H1095:H1158" si="72">LEN(F1095)</f>
        <v>10</v>
      </c>
      <c r="I1095" s="9" t="str">
        <f t="shared" si="70"/>
        <v>CD</v>
      </c>
      <c r="J1095" s="10" t="str">
        <f t="shared" si="71"/>
        <v>$1541.0</v>
      </c>
    </row>
    <row r="1096" spans="1:10" x14ac:dyDescent="0.3">
      <c r="A1096">
        <v>2015</v>
      </c>
      <c r="B1096" t="s">
        <v>12</v>
      </c>
      <c r="C1096" s="3">
        <v>4626</v>
      </c>
      <c r="D1096" t="s">
        <v>1</v>
      </c>
      <c r="E1096" t="s">
        <v>6</v>
      </c>
      <c r="F1096" t="s">
        <v>7</v>
      </c>
      <c r="G1096" s="8">
        <f t="shared" si="69"/>
        <v>8</v>
      </c>
      <c r="H1096" s="5">
        <f t="shared" si="72"/>
        <v>10</v>
      </c>
      <c r="I1096" s="9" t="str">
        <f t="shared" si="70"/>
        <v>CHECKING</v>
      </c>
      <c r="J1096" s="10" t="str">
        <f t="shared" si="71"/>
        <v>$4626.0</v>
      </c>
    </row>
    <row r="1097" spans="1:10" x14ac:dyDescent="0.3">
      <c r="A1097">
        <v>2015</v>
      </c>
      <c r="B1097" t="s">
        <v>12</v>
      </c>
      <c r="C1097" s="3">
        <v>10231</v>
      </c>
      <c r="D1097" t="s">
        <v>4</v>
      </c>
      <c r="E1097" t="s">
        <v>6</v>
      </c>
      <c r="F1097" t="s">
        <v>8</v>
      </c>
      <c r="G1097" s="8">
        <f t="shared" si="69"/>
        <v>7</v>
      </c>
      <c r="H1097" s="5">
        <f t="shared" si="72"/>
        <v>7</v>
      </c>
      <c r="I1097" s="9" t="str">
        <f t="shared" si="70"/>
        <v>SAVINGS</v>
      </c>
      <c r="J1097" s="10" t="str">
        <f t="shared" si="71"/>
        <v>$10231.0</v>
      </c>
    </row>
    <row r="1098" spans="1:10" x14ac:dyDescent="0.3">
      <c r="A1098">
        <v>2015</v>
      </c>
      <c r="B1098" t="s">
        <v>12</v>
      </c>
      <c r="C1098" s="3">
        <v>7043</v>
      </c>
      <c r="D1098" t="s">
        <v>2</v>
      </c>
      <c r="E1098" t="s">
        <v>6</v>
      </c>
      <c r="F1098" t="s">
        <v>7</v>
      </c>
      <c r="G1098" s="8">
        <f t="shared" si="69"/>
        <v>2</v>
      </c>
      <c r="H1098" s="5">
        <f t="shared" si="72"/>
        <v>10</v>
      </c>
      <c r="I1098" s="9" t="str">
        <f t="shared" si="70"/>
        <v>CD</v>
      </c>
      <c r="J1098" s="10" t="str">
        <f t="shared" si="71"/>
        <v>$7043.0</v>
      </c>
    </row>
    <row r="1099" spans="1:10" x14ac:dyDescent="0.3">
      <c r="A1099">
        <v>2015</v>
      </c>
      <c r="B1099" t="s">
        <v>12</v>
      </c>
      <c r="C1099" s="3">
        <v>8571</v>
      </c>
      <c r="D1099" t="s">
        <v>1</v>
      </c>
      <c r="E1099" t="s">
        <v>6</v>
      </c>
      <c r="F1099" t="s">
        <v>7</v>
      </c>
      <c r="G1099" s="8">
        <f t="shared" si="69"/>
        <v>8</v>
      </c>
      <c r="H1099" s="5">
        <f t="shared" si="72"/>
        <v>10</v>
      </c>
      <c r="I1099" s="9" t="str">
        <f t="shared" si="70"/>
        <v>CHECKING</v>
      </c>
      <c r="J1099" s="10" t="str">
        <f t="shared" si="71"/>
        <v>$8571.0</v>
      </c>
    </row>
    <row r="1100" spans="1:10" x14ac:dyDescent="0.3">
      <c r="A1100">
        <v>2015</v>
      </c>
      <c r="B1100" t="s">
        <v>12</v>
      </c>
      <c r="C1100" s="3">
        <v>7023</v>
      </c>
      <c r="D1100" t="s">
        <v>1</v>
      </c>
      <c r="E1100" t="s">
        <v>6</v>
      </c>
      <c r="F1100" t="s">
        <v>9</v>
      </c>
      <c r="G1100" s="8">
        <f t="shared" si="69"/>
        <v>8</v>
      </c>
      <c r="H1100" s="5">
        <f t="shared" si="72"/>
        <v>9</v>
      </c>
      <c r="I1100" s="9" t="str">
        <f t="shared" si="70"/>
        <v>CHECKING</v>
      </c>
      <c r="J1100" s="10" t="str">
        <f t="shared" si="71"/>
        <v>$7023.0</v>
      </c>
    </row>
    <row r="1101" spans="1:10" x14ac:dyDescent="0.3">
      <c r="A1101">
        <v>2015</v>
      </c>
      <c r="B1101" t="s">
        <v>12</v>
      </c>
      <c r="C1101" s="3">
        <v>6262</v>
      </c>
      <c r="D1101" t="s">
        <v>1</v>
      </c>
      <c r="E1101" t="s">
        <v>6</v>
      </c>
      <c r="F1101" t="s">
        <v>8</v>
      </c>
      <c r="G1101" s="8">
        <f t="shared" si="69"/>
        <v>8</v>
      </c>
      <c r="H1101" s="5">
        <f t="shared" si="72"/>
        <v>7</v>
      </c>
      <c r="I1101" s="9" t="str">
        <f t="shared" si="70"/>
        <v>CHECKING</v>
      </c>
      <c r="J1101" s="10" t="str">
        <f t="shared" si="71"/>
        <v>$6262.0</v>
      </c>
    </row>
    <row r="1102" spans="1:10" x14ac:dyDescent="0.3">
      <c r="A1102">
        <v>2015</v>
      </c>
      <c r="B1102" t="s">
        <v>12</v>
      </c>
      <c r="C1102" s="3">
        <v>699</v>
      </c>
      <c r="D1102" t="s">
        <v>4</v>
      </c>
      <c r="E1102" t="s">
        <v>6</v>
      </c>
      <c r="F1102" t="s">
        <v>7</v>
      </c>
      <c r="G1102" s="8">
        <f t="shared" si="69"/>
        <v>7</v>
      </c>
      <c r="H1102" s="5">
        <f t="shared" si="72"/>
        <v>10</v>
      </c>
      <c r="I1102" s="9" t="str">
        <f t="shared" si="70"/>
        <v>SAVINGS</v>
      </c>
      <c r="J1102" s="10" t="str">
        <f t="shared" si="71"/>
        <v>$699.0</v>
      </c>
    </row>
    <row r="1103" spans="1:10" x14ac:dyDescent="0.3">
      <c r="A1103">
        <v>2015</v>
      </c>
      <c r="B1103" t="s">
        <v>12</v>
      </c>
      <c r="C1103" s="3">
        <v>5637</v>
      </c>
      <c r="D1103" t="s">
        <v>4</v>
      </c>
      <c r="E1103" t="s">
        <v>6</v>
      </c>
      <c r="F1103" t="s">
        <v>9</v>
      </c>
      <c r="G1103" s="8">
        <f t="shared" si="69"/>
        <v>7</v>
      </c>
      <c r="H1103" s="5">
        <f t="shared" si="72"/>
        <v>9</v>
      </c>
      <c r="I1103" s="9" t="str">
        <f t="shared" si="70"/>
        <v>SAVINGS</v>
      </c>
      <c r="J1103" s="10" t="str">
        <f t="shared" si="71"/>
        <v>$5637.0</v>
      </c>
    </row>
    <row r="1104" spans="1:10" x14ac:dyDescent="0.3">
      <c r="A1104">
        <v>2015</v>
      </c>
      <c r="B1104" t="s">
        <v>12</v>
      </c>
      <c r="C1104" s="3">
        <v>10321</v>
      </c>
      <c r="D1104" t="s">
        <v>1</v>
      </c>
      <c r="E1104" t="s">
        <v>6</v>
      </c>
      <c r="F1104" t="s">
        <v>7</v>
      </c>
      <c r="G1104" s="8">
        <f t="shared" si="69"/>
        <v>8</v>
      </c>
      <c r="H1104" s="5">
        <f t="shared" si="72"/>
        <v>10</v>
      </c>
      <c r="I1104" s="9" t="str">
        <f t="shared" si="70"/>
        <v>CHECKING</v>
      </c>
      <c r="J1104" s="10" t="str">
        <f t="shared" si="71"/>
        <v>$10321.0</v>
      </c>
    </row>
    <row r="1105" spans="1:10" x14ac:dyDescent="0.3">
      <c r="A1105">
        <v>2015</v>
      </c>
      <c r="B1105" t="s">
        <v>12</v>
      </c>
      <c r="C1105" s="3">
        <v>3499</v>
      </c>
      <c r="D1105" t="s">
        <v>5</v>
      </c>
      <c r="E1105" t="s">
        <v>6</v>
      </c>
      <c r="F1105" t="s">
        <v>9</v>
      </c>
      <c r="G1105" s="8">
        <f t="shared" si="69"/>
        <v>3</v>
      </c>
      <c r="H1105" s="5">
        <f t="shared" si="72"/>
        <v>9</v>
      </c>
      <c r="I1105" s="9" t="str">
        <f t="shared" si="70"/>
        <v>IRA</v>
      </c>
      <c r="J1105" s="10" t="str">
        <f t="shared" si="71"/>
        <v>$3499.0</v>
      </c>
    </row>
    <row r="1106" spans="1:10" x14ac:dyDescent="0.3">
      <c r="A1106">
        <v>2015</v>
      </c>
      <c r="B1106" t="s">
        <v>12</v>
      </c>
      <c r="C1106" s="3">
        <v>5959</v>
      </c>
      <c r="D1106" t="s">
        <v>2</v>
      </c>
      <c r="E1106" t="s">
        <v>6</v>
      </c>
      <c r="F1106" t="s">
        <v>7</v>
      </c>
      <c r="G1106" s="8">
        <f t="shared" si="69"/>
        <v>2</v>
      </c>
      <c r="H1106" s="5">
        <f t="shared" si="72"/>
        <v>10</v>
      </c>
      <c r="I1106" s="9" t="str">
        <f t="shared" si="70"/>
        <v>CD</v>
      </c>
      <c r="J1106" s="10" t="str">
        <f t="shared" si="71"/>
        <v>$5959.0</v>
      </c>
    </row>
    <row r="1107" spans="1:10" x14ac:dyDescent="0.3">
      <c r="A1107">
        <v>2015</v>
      </c>
      <c r="B1107" t="s">
        <v>12</v>
      </c>
      <c r="C1107" s="3">
        <v>8792</v>
      </c>
      <c r="D1107" t="s">
        <v>1</v>
      </c>
      <c r="E1107" t="s">
        <v>6</v>
      </c>
      <c r="F1107" t="s">
        <v>7</v>
      </c>
      <c r="G1107" s="8">
        <f t="shared" si="69"/>
        <v>8</v>
      </c>
      <c r="H1107" s="5">
        <f t="shared" si="72"/>
        <v>10</v>
      </c>
      <c r="I1107" s="9" t="str">
        <f t="shared" si="70"/>
        <v>CHECKING</v>
      </c>
      <c r="J1107" s="10" t="str">
        <f t="shared" si="71"/>
        <v>$8792.0</v>
      </c>
    </row>
    <row r="1108" spans="1:10" x14ac:dyDescent="0.3">
      <c r="A1108">
        <v>2015</v>
      </c>
      <c r="B1108" t="s">
        <v>12</v>
      </c>
      <c r="C1108" s="3">
        <v>10901</v>
      </c>
      <c r="D1108" t="s">
        <v>4</v>
      </c>
      <c r="E1108" t="s">
        <v>3</v>
      </c>
      <c r="F1108" t="s">
        <v>8</v>
      </c>
      <c r="G1108" s="8">
        <f t="shared" si="69"/>
        <v>7</v>
      </c>
      <c r="H1108" s="5">
        <f t="shared" si="72"/>
        <v>7</v>
      </c>
      <c r="I1108" s="9" t="str">
        <f t="shared" si="70"/>
        <v>SAVINGS</v>
      </c>
      <c r="J1108" s="10" t="str">
        <f t="shared" si="71"/>
        <v>$10901.0</v>
      </c>
    </row>
    <row r="1109" spans="1:10" x14ac:dyDescent="0.3">
      <c r="A1109">
        <v>2015</v>
      </c>
      <c r="B1109" t="s">
        <v>12</v>
      </c>
      <c r="C1109" s="3">
        <v>2407</v>
      </c>
      <c r="D1109" t="s">
        <v>2</v>
      </c>
      <c r="E1109" t="s">
        <v>6</v>
      </c>
      <c r="F1109" t="s">
        <v>7</v>
      </c>
      <c r="G1109" s="8">
        <f t="shared" si="69"/>
        <v>2</v>
      </c>
      <c r="H1109" s="5">
        <f t="shared" si="72"/>
        <v>10</v>
      </c>
      <c r="I1109" s="9" t="str">
        <f t="shared" si="70"/>
        <v>CD</v>
      </c>
      <c r="J1109" s="10" t="str">
        <f t="shared" si="71"/>
        <v>$2407.0</v>
      </c>
    </row>
    <row r="1110" spans="1:10" x14ac:dyDescent="0.3">
      <c r="A1110">
        <v>2015</v>
      </c>
      <c r="B1110" t="s">
        <v>12</v>
      </c>
      <c r="C1110" s="3">
        <v>387</v>
      </c>
      <c r="D1110" t="s">
        <v>2</v>
      </c>
      <c r="E1110" t="s">
        <v>6</v>
      </c>
      <c r="F1110" t="s">
        <v>7</v>
      </c>
      <c r="G1110" s="8">
        <f t="shared" si="69"/>
        <v>2</v>
      </c>
      <c r="H1110" s="5">
        <f t="shared" si="72"/>
        <v>10</v>
      </c>
      <c r="I1110" s="9" t="str">
        <f t="shared" si="70"/>
        <v>CD</v>
      </c>
      <c r="J1110" s="10" t="str">
        <f t="shared" si="71"/>
        <v>$387.0</v>
      </c>
    </row>
    <row r="1111" spans="1:10" x14ac:dyDescent="0.3">
      <c r="A1111">
        <v>2015</v>
      </c>
      <c r="B1111" t="s">
        <v>12</v>
      </c>
      <c r="C1111" s="3">
        <v>2459</v>
      </c>
      <c r="D1111" t="s">
        <v>5</v>
      </c>
      <c r="E1111" t="s">
        <v>3</v>
      </c>
      <c r="F1111" t="s">
        <v>7</v>
      </c>
      <c r="G1111" s="8">
        <f t="shared" si="69"/>
        <v>3</v>
      </c>
      <c r="H1111" s="5">
        <f t="shared" si="72"/>
        <v>10</v>
      </c>
      <c r="I1111" s="9" t="str">
        <f t="shared" si="70"/>
        <v>IRA</v>
      </c>
      <c r="J1111" s="10" t="str">
        <f t="shared" si="71"/>
        <v>$2459.0</v>
      </c>
    </row>
    <row r="1112" spans="1:10" x14ac:dyDescent="0.3">
      <c r="A1112">
        <v>2015</v>
      </c>
      <c r="B1112" t="s">
        <v>12</v>
      </c>
      <c r="C1112" s="3">
        <v>1588</v>
      </c>
      <c r="D1112" t="s">
        <v>2</v>
      </c>
      <c r="E1112" t="s">
        <v>6</v>
      </c>
      <c r="F1112" t="s">
        <v>9</v>
      </c>
      <c r="G1112" s="8">
        <f t="shared" si="69"/>
        <v>2</v>
      </c>
      <c r="H1112" s="5">
        <f t="shared" si="72"/>
        <v>9</v>
      </c>
      <c r="I1112" s="9" t="str">
        <f t="shared" si="70"/>
        <v>CD</v>
      </c>
      <c r="J1112" s="10" t="str">
        <f t="shared" si="71"/>
        <v>$1588.0</v>
      </c>
    </row>
    <row r="1113" spans="1:10" x14ac:dyDescent="0.3">
      <c r="A1113">
        <v>2015</v>
      </c>
      <c r="B1113" t="s">
        <v>12</v>
      </c>
      <c r="C1113" s="3">
        <v>4004</v>
      </c>
      <c r="D1113" t="s">
        <v>1</v>
      </c>
      <c r="E1113" t="s">
        <v>6</v>
      </c>
      <c r="F1113" t="s">
        <v>8</v>
      </c>
      <c r="G1113" s="8">
        <f t="shared" si="69"/>
        <v>8</v>
      </c>
      <c r="H1113" s="5">
        <f t="shared" si="72"/>
        <v>7</v>
      </c>
      <c r="I1113" s="9" t="str">
        <f t="shared" si="70"/>
        <v>CHECKING</v>
      </c>
      <c r="J1113" s="10" t="str">
        <f t="shared" si="71"/>
        <v>$4004.0</v>
      </c>
    </row>
    <row r="1114" spans="1:10" x14ac:dyDescent="0.3">
      <c r="A1114">
        <v>2015</v>
      </c>
      <c r="B1114" t="s">
        <v>12</v>
      </c>
      <c r="C1114" s="3">
        <v>10796</v>
      </c>
      <c r="D1114" t="s">
        <v>2</v>
      </c>
      <c r="E1114" t="s">
        <v>3</v>
      </c>
      <c r="F1114" t="s">
        <v>9</v>
      </c>
      <c r="G1114" s="8">
        <f t="shared" si="69"/>
        <v>2</v>
      </c>
      <c r="H1114" s="5">
        <f t="shared" si="72"/>
        <v>9</v>
      </c>
      <c r="I1114" s="9" t="str">
        <f t="shared" si="70"/>
        <v>CD</v>
      </c>
      <c r="J1114" s="10" t="str">
        <f t="shared" si="71"/>
        <v>$10796.0</v>
      </c>
    </row>
    <row r="1115" spans="1:10" x14ac:dyDescent="0.3">
      <c r="A1115">
        <v>2015</v>
      </c>
      <c r="B1115" t="s">
        <v>12</v>
      </c>
      <c r="C1115" s="3">
        <v>8393</v>
      </c>
      <c r="D1115" t="s">
        <v>2</v>
      </c>
      <c r="E1115" t="s">
        <v>3</v>
      </c>
      <c r="F1115" t="s">
        <v>9</v>
      </c>
      <c r="G1115" s="8">
        <f t="shared" si="69"/>
        <v>2</v>
      </c>
      <c r="H1115" s="5">
        <f t="shared" si="72"/>
        <v>9</v>
      </c>
      <c r="I1115" s="9" t="str">
        <f t="shared" si="70"/>
        <v>CD</v>
      </c>
      <c r="J1115" s="10" t="str">
        <f t="shared" si="71"/>
        <v>$8393.0</v>
      </c>
    </row>
    <row r="1116" spans="1:10" x14ac:dyDescent="0.3">
      <c r="A1116">
        <v>2015</v>
      </c>
      <c r="B1116" t="s">
        <v>12</v>
      </c>
      <c r="C1116" s="3">
        <v>3016</v>
      </c>
      <c r="D1116" t="s">
        <v>4</v>
      </c>
      <c r="E1116" t="s">
        <v>3</v>
      </c>
      <c r="F1116" t="s">
        <v>8</v>
      </c>
      <c r="G1116" s="8">
        <f t="shared" si="69"/>
        <v>7</v>
      </c>
      <c r="H1116" s="5">
        <f t="shared" si="72"/>
        <v>7</v>
      </c>
      <c r="I1116" s="9" t="str">
        <f t="shared" si="70"/>
        <v>SAVINGS</v>
      </c>
      <c r="J1116" s="10" t="str">
        <f t="shared" si="71"/>
        <v>$3016.0</v>
      </c>
    </row>
    <row r="1117" spans="1:10" x14ac:dyDescent="0.3">
      <c r="A1117">
        <v>2015</v>
      </c>
      <c r="B1117" t="s">
        <v>12</v>
      </c>
      <c r="C1117" s="3">
        <v>10103</v>
      </c>
      <c r="D1117" t="s">
        <v>1</v>
      </c>
      <c r="E1117" t="s">
        <v>3</v>
      </c>
      <c r="F1117" t="s">
        <v>8</v>
      </c>
      <c r="G1117" s="8">
        <f t="shared" si="69"/>
        <v>8</v>
      </c>
      <c r="H1117" s="5">
        <f t="shared" si="72"/>
        <v>7</v>
      </c>
      <c r="I1117" s="9" t="str">
        <f t="shared" si="70"/>
        <v>CHECKING</v>
      </c>
      <c r="J1117" s="10" t="str">
        <f t="shared" si="71"/>
        <v>$10103.0</v>
      </c>
    </row>
    <row r="1118" spans="1:10" x14ac:dyDescent="0.3">
      <c r="A1118">
        <v>2015</v>
      </c>
      <c r="B1118" t="s">
        <v>12</v>
      </c>
      <c r="C1118" s="3">
        <v>4692</v>
      </c>
      <c r="D1118" t="s">
        <v>2</v>
      </c>
      <c r="E1118" t="s">
        <v>3</v>
      </c>
      <c r="F1118" t="s">
        <v>7</v>
      </c>
      <c r="G1118" s="8">
        <f t="shared" si="69"/>
        <v>2</v>
      </c>
      <c r="H1118" s="5">
        <f t="shared" si="72"/>
        <v>10</v>
      </c>
      <c r="I1118" s="9" t="str">
        <f t="shared" si="70"/>
        <v>CD</v>
      </c>
      <c r="J1118" s="10" t="str">
        <f t="shared" si="71"/>
        <v>$4692.0</v>
      </c>
    </row>
    <row r="1119" spans="1:10" x14ac:dyDescent="0.3">
      <c r="A1119">
        <v>2015</v>
      </c>
      <c r="B1119" t="s">
        <v>12</v>
      </c>
      <c r="C1119" s="3">
        <v>3183</v>
      </c>
      <c r="D1119" t="s">
        <v>1</v>
      </c>
      <c r="E1119" t="s">
        <v>6</v>
      </c>
      <c r="F1119" t="s">
        <v>7</v>
      </c>
      <c r="G1119" s="8">
        <f t="shared" si="69"/>
        <v>8</v>
      </c>
      <c r="H1119" s="5">
        <f t="shared" si="72"/>
        <v>10</v>
      </c>
      <c r="I1119" s="9" t="str">
        <f t="shared" si="70"/>
        <v>CHECKING</v>
      </c>
      <c r="J1119" s="10" t="str">
        <f t="shared" si="71"/>
        <v>$3183.0</v>
      </c>
    </row>
    <row r="1120" spans="1:10" x14ac:dyDescent="0.3">
      <c r="A1120">
        <v>2015</v>
      </c>
      <c r="B1120" t="s">
        <v>12</v>
      </c>
      <c r="C1120" s="3">
        <v>4129</v>
      </c>
      <c r="D1120" t="s">
        <v>1</v>
      </c>
      <c r="E1120" t="s">
        <v>6</v>
      </c>
      <c r="F1120" t="s">
        <v>8</v>
      </c>
      <c r="G1120" s="8">
        <f t="shared" si="69"/>
        <v>8</v>
      </c>
      <c r="H1120" s="5">
        <f t="shared" si="72"/>
        <v>7</v>
      </c>
      <c r="I1120" s="9" t="str">
        <f t="shared" si="70"/>
        <v>CHECKING</v>
      </c>
      <c r="J1120" s="10" t="str">
        <f t="shared" si="71"/>
        <v>$4129.0</v>
      </c>
    </row>
    <row r="1121" spans="1:10" x14ac:dyDescent="0.3">
      <c r="A1121">
        <v>2015</v>
      </c>
      <c r="B1121" t="s">
        <v>12</v>
      </c>
      <c r="C1121" s="3">
        <v>5570</v>
      </c>
      <c r="D1121" t="s">
        <v>5</v>
      </c>
      <c r="E1121" t="s">
        <v>6</v>
      </c>
      <c r="F1121" t="s">
        <v>8</v>
      </c>
      <c r="G1121" s="8">
        <f t="shared" si="69"/>
        <v>3</v>
      </c>
      <c r="H1121" s="5">
        <f t="shared" si="72"/>
        <v>7</v>
      </c>
      <c r="I1121" s="9" t="str">
        <f t="shared" si="70"/>
        <v>IRA</v>
      </c>
      <c r="J1121" s="10" t="str">
        <f t="shared" si="71"/>
        <v>$5570.0</v>
      </c>
    </row>
    <row r="1122" spans="1:10" x14ac:dyDescent="0.3">
      <c r="A1122">
        <v>2015</v>
      </c>
      <c r="B1122" t="s">
        <v>12</v>
      </c>
      <c r="C1122" s="3">
        <v>5054</v>
      </c>
      <c r="D1122" t="s">
        <v>1</v>
      </c>
      <c r="E1122" t="s">
        <v>6</v>
      </c>
      <c r="F1122" t="s">
        <v>7</v>
      </c>
      <c r="G1122" s="8">
        <f t="shared" si="69"/>
        <v>8</v>
      </c>
      <c r="H1122" s="5">
        <f t="shared" si="72"/>
        <v>10</v>
      </c>
      <c r="I1122" s="9" t="str">
        <f t="shared" si="70"/>
        <v>CHECKING</v>
      </c>
      <c r="J1122" s="10" t="str">
        <f t="shared" si="71"/>
        <v>$5054.0</v>
      </c>
    </row>
    <row r="1123" spans="1:10" x14ac:dyDescent="0.3">
      <c r="A1123">
        <v>2015</v>
      </c>
      <c r="B1123" t="s">
        <v>12</v>
      </c>
      <c r="C1123" s="3">
        <v>9702</v>
      </c>
      <c r="D1123" t="s">
        <v>2</v>
      </c>
      <c r="E1123" t="s">
        <v>6</v>
      </c>
      <c r="F1123" t="s">
        <v>8</v>
      </c>
      <c r="G1123" s="8">
        <f t="shared" si="69"/>
        <v>2</v>
      </c>
      <c r="H1123" s="5">
        <f t="shared" si="72"/>
        <v>7</v>
      </c>
      <c r="I1123" s="9" t="str">
        <f t="shared" si="70"/>
        <v>CD</v>
      </c>
      <c r="J1123" s="10" t="str">
        <f t="shared" si="71"/>
        <v>$9702.0</v>
      </c>
    </row>
    <row r="1124" spans="1:10" x14ac:dyDescent="0.3">
      <c r="A1124">
        <v>2015</v>
      </c>
      <c r="B1124" t="s">
        <v>12</v>
      </c>
      <c r="C1124" s="3">
        <v>5134</v>
      </c>
      <c r="D1124" t="s">
        <v>1</v>
      </c>
      <c r="E1124" t="s">
        <v>6</v>
      </c>
      <c r="F1124" t="s">
        <v>8</v>
      </c>
      <c r="G1124" s="8">
        <f t="shared" si="69"/>
        <v>8</v>
      </c>
      <c r="H1124" s="5">
        <f t="shared" si="72"/>
        <v>7</v>
      </c>
      <c r="I1124" s="9" t="str">
        <f t="shared" si="70"/>
        <v>CHECKING</v>
      </c>
      <c r="J1124" s="10" t="str">
        <f t="shared" si="71"/>
        <v>$5134.0</v>
      </c>
    </row>
    <row r="1125" spans="1:10" x14ac:dyDescent="0.3">
      <c r="A1125">
        <v>2015</v>
      </c>
      <c r="B1125" t="s">
        <v>12</v>
      </c>
      <c r="C1125" s="3">
        <v>3937</v>
      </c>
      <c r="D1125" t="s">
        <v>1</v>
      </c>
      <c r="E1125" t="s">
        <v>6</v>
      </c>
      <c r="F1125" t="s">
        <v>7</v>
      </c>
      <c r="G1125" s="8">
        <f t="shared" si="69"/>
        <v>8</v>
      </c>
      <c r="H1125" s="5">
        <f t="shared" si="72"/>
        <v>10</v>
      </c>
      <c r="I1125" s="9" t="str">
        <f t="shared" si="70"/>
        <v>CHECKING</v>
      </c>
      <c r="J1125" s="10" t="str">
        <f t="shared" si="71"/>
        <v>$3937.0</v>
      </c>
    </row>
    <row r="1126" spans="1:10" x14ac:dyDescent="0.3">
      <c r="A1126">
        <v>2015</v>
      </c>
      <c r="B1126" t="s">
        <v>12</v>
      </c>
      <c r="C1126" s="3">
        <v>5556</v>
      </c>
      <c r="D1126" t="s">
        <v>1</v>
      </c>
      <c r="E1126" t="s">
        <v>6</v>
      </c>
      <c r="F1126" t="s">
        <v>7</v>
      </c>
      <c r="G1126" s="8">
        <f t="shared" si="69"/>
        <v>8</v>
      </c>
      <c r="H1126" s="5">
        <f t="shared" si="72"/>
        <v>10</v>
      </c>
      <c r="I1126" s="9" t="str">
        <f t="shared" si="70"/>
        <v>CHECKING</v>
      </c>
      <c r="J1126" s="10" t="str">
        <f t="shared" si="71"/>
        <v>$5556.0</v>
      </c>
    </row>
    <row r="1127" spans="1:10" x14ac:dyDescent="0.3">
      <c r="A1127">
        <v>2015</v>
      </c>
      <c r="B1127" t="s">
        <v>12</v>
      </c>
      <c r="C1127" s="3">
        <v>7265</v>
      </c>
      <c r="D1127" t="s">
        <v>1</v>
      </c>
      <c r="E1127" t="s">
        <v>3</v>
      </c>
      <c r="F1127" t="s">
        <v>8</v>
      </c>
      <c r="G1127" s="8">
        <f t="shared" si="69"/>
        <v>8</v>
      </c>
      <c r="H1127" s="5">
        <f t="shared" si="72"/>
        <v>7</v>
      </c>
      <c r="I1127" s="9" t="str">
        <f t="shared" si="70"/>
        <v>CHECKING</v>
      </c>
      <c r="J1127" s="10" t="str">
        <f t="shared" si="71"/>
        <v>$7265.0</v>
      </c>
    </row>
    <row r="1128" spans="1:10" x14ac:dyDescent="0.3">
      <c r="A1128">
        <v>2015</v>
      </c>
      <c r="B1128" t="s">
        <v>12</v>
      </c>
      <c r="C1128" s="3">
        <v>4037</v>
      </c>
      <c r="D1128" t="s">
        <v>1</v>
      </c>
      <c r="E1128" t="s">
        <v>6</v>
      </c>
      <c r="F1128" t="s">
        <v>9</v>
      </c>
      <c r="G1128" s="8">
        <f t="shared" si="69"/>
        <v>8</v>
      </c>
      <c r="H1128" s="5">
        <f t="shared" si="72"/>
        <v>9</v>
      </c>
      <c r="I1128" s="9" t="str">
        <f t="shared" si="70"/>
        <v>CHECKING</v>
      </c>
      <c r="J1128" s="10" t="str">
        <f t="shared" si="71"/>
        <v>$4037.0</v>
      </c>
    </row>
    <row r="1129" spans="1:10" x14ac:dyDescent="0.3">
      <c r="A1129">
        <v>2015</v>
      </c>
      <c r="B1129" t="s">
        <v>12</v>
      </c>
      <c r="C1129" s="3">
        <v>1676</v>
      </c>
      <c r="D1129" t="s">
        <v>1</v>
      </c>
      <c r="E1129" t="s">
        <v>6</v>
      </c>
      <c r="F1129" t="s">
        <v>8</v>
      </c>
      <c r="G1129" s="8">
        <f t="shared" si="69"/>
        <v>8</v>
      </c>
      <c r="H1129" s="5">
        <f t="shared" si="72"/>
        <v>7</v>
      </c>
      <c r="I1129" s="9" t="str">
        <f t="shared" si="70"/>
        <v>CHECKING</v>
      </c>
      <c r="J1129" s="10" t="str">
        <f t="shared" si="71"/>
        <v>$1676.0</v>
      </c>
    </row>
    <row r="1130" spans="1:10" x14ac:dyDescent="0.3">
      <c r="A1130">
        <v>2015</v>
      </c>
      <c r="B1130" t="s">
        <v>12</v>
      </c>
      <c r="C1130" s="3">
        <v>10101</v>
      </c>
      <c r="D1130" t="s">
        <v>1</v>
      </c>
      <c r="E1130" t="s">
        <v>3</v>
      </c>
      <c r="F1130" t="s">
        <v>9</v>
      </c>
      <c r="G1130" s="8">
        <f t="shared" si="69"/>
        <v>8</v>
      </c>
      <c r="H1130" s="5">
        <f t="shared" si="72"/>
        <v>9</v>
      </c>
      <c r="I1130" s="9" t="str">
        <f t="shared" si="70"/>
        <v>CHECKING</v>
      </c>
      <c r="J1130" s="10" t="str">
        <f t="shared" si="71"/>
        <v>$10101.0</v>
      </c>
    </row>
    <row r="1131" spans="1:10" x14ac:dyDescent="0.3">
      <c r="A1131">
        <v>2015</v>
      </c>
      <c r="B1131" t="s">
        <v>12</v>
      </c>
      <c r="C1131" s="3">
        <v>1758</v>
      </c>
      <c r="D1131" t="s">
        <v>1</v>
      </c>
      <c r="E1131" t="s">
        <v>6</v>
      </c>
      <c r="F1131" t="s">
        <v>8</v>
      </c>
      <c r="G1131" s="8">
        <f t="shared" si="69"/>
        <v>8</v>
      </c>
      <c r="H1131" s="5">
        <f t="shared" si="72"/>
        <v>7</v>
      </c>
      <c r="I1131" s="9" t="str">
        <f t="shared" si="70"/>
        <v>CHECKING</v>
      </c>
      <c r="J1131" s="10" t="str">
        <f t="shared" si="71"/>
        <v>$1758.0</v>
      </c>
    </row>
    <row r="1132" spans="1:10" x14ac:dyDescent="0.3">
      <c r="A1132">
        <v>2015</v>
      </c>
      <c r="B1132" t="s">
        <v>12</v>
      </c>
      <c r="C1132" s="3">
        <v>800</v>
      </c>
      <c r="D1132" t="s">
        <v>2</v>
      </c>
      <c r="E1132" t="s">
        <v>3</v>
      </c>
      <c r="F1132" t="s">
        <v>9</v>
      </c>
      <c r="G1132" s="8">
        <f t="shared" si="69"/>
        <v>2</v>
      </c>
      <c r="H1132" s="5">
        <f t="shared" si="72"/>
        <v>9</v>
      </c>
      <c r="I1132" s="9" t="str">
        <f t="shared" si="70"/>
        <v>CD</v>
      </c>
      <c r="J1132" s="10" t="str">
        <f t="shared" si="71"/>
        <v>$800.0</v>
      </c>
    </row>
    <row r="1133" spans="1:10" x14ac:dyDescent="0.3">
      <c r="A1133">
        <v>2015</v>
      </c>
      <c r="B1133" t="s">
        <v>12</v>
      </c>
      <c r="C1133" s="3">
        <v>3757</v>
      </c>
      <c r="D1133" t="s">
        <v>5</v>
      </c>
      <c r="E1133" t="s">
        <v>6</v>
      </c>
      <c r="F1133" t="s">
        <v>8</v>
      </c>
      <c r="G1133" s="8">
        <f t="shared" si="69"/>
        <v>3</v>
      </c>
      <c r="H1133" s="5">
        <f t="shared" si="72"/>
        <v>7</v>
      </c>
      <c r="I1133" s="9" t="str">
        <f t="shared" si="70"/>
        <v>IRA</v>
      </c>
      <c r="J1133" s="10" t="str">
        <f t="shared" si="71"/>
        <v>$3757.0</v>
      </c>
    </row>
    <row r="1134" spans="1:10" x14ac:dyDescent="0.3">
      <c r="A1134">
        <v>2015</v>
      </c>
      <c r="B1134" t="s">
        <v>12</v>
      </c>
      <c r="C1134" s="3">
        <v>8488</v>
      </c>
      <c r="D1134" t="s">
        <v>1</v>
      </c>
      <c r="E1134" t="s">
        <v>6</v>
      </c>
      <c r="F1134" t="s">
        <v>7</v>
      </c>
      <c r="G1134" s="8">
        <f t="shared" si="69"/>
        <v>8</v>
      </c>
      <c r="H1134" s="5">
        <f t="shared" si="72"/>
        <v>10</v>
      </c>
      <c r="I1134" s="9" t="str">
        <f t="shared" si="70"/>
        <v>CHECKING</v>
      </c>
      <c r="J1134" s="10" t="str">
        <f t="shared" si="71"/>
        <v>$8488.0</v>
      </c>
    </row>
    <row r="1135" spans="1:10" x14ac:dyDescent="0.3">
      <c r="A1135">
        <v>2015</v>
      </c>
      <c r="B1135" t="s">
        <v>12</v>
      </c>
      <c r="C1135" s="3">
        <v>4037</v>
      </c>
      <c r="D1135" t="s">
        <v>2</v>
      </c>
      <c r="E1135" t="s">
        <v>6</v>
      </c>
      <c r="F1135" t="s">
        <v>8</v>
      </c>
      <c r="G1135" s="8">
        <f t="shared" si="69"/>
        <v>2</v>
      </c>
      <c r="H1135" s="5">
        <f t="shared" si="72"/>
        <v>7</v>
      </c>
      <c r="I1135" s="9" t="str">
        <f t="shared" si="70"/>
        <v>CD</v>
      </c>
      <c r="J1135" s="10" t="str">
        <f t="shared" si="71"/>
        <v>$4037.0</v>
      </c>
    </row>
    <row r="1136" spans="1:10" x14ac:dyDescent="0.3">
      <c r="A1136">
        <v>2015</v>
      </c>
      <c r="B1136" t="s">
        <v>12</v>
      </c>
      <c r="C1136" s="3">
        <v>9185</v>
      </c>
      <c r="D1136" t="s">
        <v>2</v>
      </c>
      <c r="E1136" t="s">
        <v>6</v>
      </c>
      <c r="F1136" t="s">
        <v>8</v>
      </c>
      <c r="G1136" s="8">
        <f t="shared" si="69"/>
        <v>2</v>
      </c>
      <c r="H1136" s="5">
        <f t="shared" si="72"/>
        <v>7</v>
      </c>
      <c r="I1136" s="9" t="str">
        <f t="shared" si="70"/>
        <v>CD</v>
      </c>
      <c r="J1136" s="10" t="str">
        <f t="shared" si="71"/>
        <v>$9185.0</v>
      </c>
    </row>
    <row r="1137" spans="1:10" x14ac:dyDescent="0.3">
      <c r="A1137">
        <v>2015</v>
      </c>
      <c r="B1137" t="s">
        <v>12</v>
      </c>
      <c r="C1137" s="3">
        <v>6176</v>
      </c>
      <c r="D1137" t="s">
        <v>2</v>
      </c>
      <c r="E1137" t="s">
        <v>6</v>
      </c>
      <c r="F1137" t="s">
        <v>8</v>
      </c>
      <c r="G1137" s="8">
        <f t="shared" si="69"/>
        <v>2</v>
      </c>
      <c r="H1137" s="5">
        <f t="shared" si="72"/>
        <v>7</v>
      </c>
      <c r="I1137" s="9" t="str">
        <f t="shared" si="70"/>
        <v>CD</v>
      </c>
      <c r="J1137" s="10" t="str">
        <f t="shared" si="71"/>
        <v>$6176.0</v>
      </c>
    </row>
    <row r="1138" spans="1:10" x14ac:dyDescent="0.3">
      <c r="A1138">
        <v>2015</v>
      </c>
      <c r="B1138" t="s">
        <v>12</v>
      </c>
      <c r="C1138" s="3">
        <v>934</v>
      </c>
      <c r="D1138" t="s">
        <v>4</v>
      </c>
      <c r="E1138" t="s">
        <v>6</v>
      </c>
      <c r="F1138" t="s">
        <v>8</v>
      </c>
      <c r="G1138" s="8">
        <f t="shared" si="69"/>
        <v>7</v>
      </c>
      <c r="H1138" s="5">
        <f t="shared" si="72"/>
        <v>7</v>
      </c>
      <c r="I1138" s="9" t="str">
        <f t="shared" si="70"/>
        <v>SAVINGS</v>
      </c>
      <c r="J1138" s="10" t="str">
        <f t="shared" si="71"/>
        <v>$934.0</v>
      </c>
    </row>
    <row r="1139" spans="1:10" x14ac:dyDescent="0.3">
      <c r="A1139">
        <v>2015</v>
      </c>
      <c r="B1139" t="s">
        <v>13</v>
      </c>
      <c r="C1139" s="3">
        <v>3280</v>
      </c>
      <c r="D1139" t="s">
        <v>2</v>
      </c>
      <c r="E1139" t="s">
        <v>6</v>
      </c>
      <c r="F1139" t="s">
        <v>7</v>
      </c>
      <c r="G1139" s="8">
        <f t="shared" si="69"/>
        <v>2</v>
      </c>
      <c r="H1139" s="5">
        <f t="shared" si="72"/>
        <v>10</v>
      </c>
      <c r="I1139" s="9" t="str">
        <f t="shared" si="70"/>
        <v>CD</v>
      </c>
      <c r="J1139" s="10" t="str">
        <f t="shared" si="71"/>
        <v>$3280.0</v>
      </c>
    </row>
    <row r="1140" spans="1:10" x14ac:dyDescent="0.3">
      <c r="A1140">
        <v>2015</v>
      </c>
      <c r="B1140" t="s">
        <v>13</v>
      </c>
      <c r="C1140" s="3">
        <v>1541</v>
      </c>
      <c r="D1140" t="s">
        <v>1</v>
      </c>
      <c r="E1140" t="s">
        <v>3</v>
      </c>
      <c r="F1140" t="s">
        <v>7</v>
      </c>
      <c r="G1140" s="8">
        <f t="shared" si="69"/>
        <v>8</v>
      </c>
      <c r="H1140" s="5">
        <f t="shared" si="72"/>
        <v>10</v>
      </c>
      <c r="I1140" s="9" t="str">
        <f t="shared" si="70"/>
        <v>CHECKING</v>
      </c>
      <c r="J1140" s="10" t="str">
        <f t="shared" si="71"/>
        <v>$1541.0</v>
      </c>
    </row>
    <row r="1141" spans="1:10" x14ac:dyDescent="0.3">
      <c r="A1141">
        <v>2015</v>
      </c>
      <c r="B1141" t="s">
        <v>13</v>
      </c>
      <c r="C1141" s="3">
        <v>3975</v>
      </c>
      <c r="D1141" t="s">
        <v>1</v>
      </c>
      <c r="E1141" t="s">
        <v>3</v>
      </c>
      <c r="F1141" t="s">
        <v>7</v>
      </c>
      <c r="G1141" s="8">
        <f t="shared" si="69"/>
        <v>8</v>
      </c>
      <c r="H1141" s="5">
        <f t="shared" si="72"/>
        <v>10</v>
      </c>
      <c r="I1141" s="9" t="str">
        <f t="shared" si="70"/>
        <v>CHECKING</v>
      </c>
      <c r="J1141" s="10" t="str">
        <f t="shared" si="71"/>
        <v>$3975.0</v>
      </c>
    </row>
    <row r="1142" spans="1:10" x14ac:dyDescent="0.3">
      <c r="A1142">
        <v>2015</v>
      </c>
      <c r="B1142" t="s">
        <v>13</v>
      </c>
      <c r="C1142" s="3">
        <v>1079</v>
      </c>
      <c r="D1142" t="s">
        <v>1</v>
      </c>
      <c r="E1142" t="s">
        <v>6</v>
      </c>
      <c r="F1142" t="s">
        <v>7</v>
      </c>
      <c r="G1142" s="8">
        <f t="shared" si="69"/>
        <v>8</v>
      </c>
      <c r="H1142" s="5">
        <f t="shared" si="72"/>
        <v>10</v>
      </c>
      <c r="I1142" s="9" t="str">
        <f t="shared" si="70"/>
        <v>CHECKING</v>
      </c>
      <c r="J1142" s="10" t="str">
        <f t="shared" si="71"/>
        <v>$1079.0</v>
      </c>
    </row>
    <row r="1143" spans="1:10" x14ac:dyDescent="0.3">
      <c r="A1143">
        <v>2015</v>
      </c>
      <c r="B1143" t="s">
        <v>13</v>
      </c>
      <c r="C1143" s="3">
        <v>6755</v>
      </c>
      <c r="D1143" t="s">
        <v>2</v>
      </c>
      <c r="E1143" t="s">
        <v>6</v>
      </c>
      <c r="F1143" t="s">
        <v>9</v>
      </c>
      <c r="G1143" s="8">
        <f t="shared" si="69"/>
        <v>2</v>
      </c>
      <c r="H1143" s="5">
        <f t="shared" si="72"/>
        <v>9</v>
      </c>
      <c r="I1143" s="9" t="str">
        <f t="shared" si="70"/>
        <v>CD</v>
      </c>
      <c r="J1143" s="10" t="str">
        <f t="shared" si="71"/>
        <v>$6755.0</v>
      </c>
    </row>
    <row r="1144" spans="1:10" x14ac:dyDescent="0.3">
      <c r="A1144">
        <v>2015</v>
      </c>
      <c r="B1144" t="s">
        <v>13</v>
      </c>
      <c r="C1144" s="3">
        <v>1620</v>
      </c>
      <c r="D1144" t="s">
        <v>1</v>
      </c>
      <c r="E1144" t="s">
        <v>6</v>
      </c>
      <c r="F1144" t="s">
        <v>9</v>
      </c>
      <c r="G1144" s="8">
        <f t="shared" si="69"/>
        <v>8</v>
      </c>
      <c r="H1144" s="5">
        <f t="shared" si="72"/>
        <v>9</v>
      </c>
      <c r="I1144" s="9" t="str">
        <f t="shared" si="70"/>
        <v>CHECKING</v>
      </c>
      <c r="J1144" s="10" t="str">
        <f t="shared" si="71"/>
        <v>$1620.0</v>
      </c>
    </row>
    <row r="1145" spans="1:10" x14ac:dyDescent="0.3">
      <c r="A1145">
        <v>2015</v>
      </c>
      <c r="B1145" t="s">
        <v>13</v>
      </c>
      <c r="C1145" s="3">
        <v>10246</v>
      </c>
      <c r="D1145" t="s">
        <v>1</v>
      </c>
      <c r="E1145" t="s">
        <v>6</v>
      </c>
      <c r="F1145" t="s">
        <v>7</v>
      </c>
      <c r="G1145" s="8">
        <f t="shared" si="69"/>
        <v>8</v>
      </c>
      <c r="H1145" s="5">
        <f t="shared" si="72"/>
        <v>10</v>
      </c>
      <c r="I1145" s="9" t="str">
        <f t="shared" si="70"/>
        <v>CHECKING</v>
      </c>
      <c r="J1145" s="10" t="str">
        <f t="shared" si="71"/>
        <v>$10246.0</v>
      </c>
    </row>
    <row r="1146" spans="1:10" x14ac:dyDescent="0.3">
      <c r="A1146">
        <v>2015</v>
      </c>
      <c r="B1146" t="s">
        <v>13</v>
      </c>
      <c r="C1146" s="3">
        <v>10497</v>
      </c>
      <c r="D1146" t="s">
        <v>1</v>
      </c>
      <c r="E1146" t="s">
        <v>6</v>
      </c>
      <c r="F1146" t="s">
        <v>9</v>
      </c>
      <c r="G1146" s="8">
        <f t="shared" si="69"/>
        <v>8</v>
      </c>
      <c r="H1146" s="5">
        <f t="shared" si="72"/>
        <v>9</v>
      </c>
      <c r="I1146" s="9" t="str">
        <f t="shared" si="70"/>
        <v>CHECKING</v>
      </c>
      <c r="J1146" s="10" t="str">
        <f t="shared" si="71"/>
        <v>$10497.0</v>
      </c>
    </row>
    <row r="1147" spans="1:10" x14ac:dyDescent="0.3">
      <c r="A1147">
        <v>2015</v>
      </c>
      <c r="B1147" t="s">
        <v>13</v>
      </c>
      <c r="C1147" s="3">
        <v>10453</v>
      </c>
      <c r="D1147" t="s">
        <v>2</v>
      </c>
      <c r="E1147" t="s">
        <v>6</v>
      </c>
      <c r="F1147" t="s">
        <v>7</v>
      </c>
      <c r="G1147" s="8">
        <f t="shared" si="69"/>
        <v>2</v>
      </c>
      <c r="H1147" s="5">
        <f t="shared" si="72"/>
        <v>10</v>
      </c>
      <c r="I1147" s="9" t="str">
        <f t="shared" si="70"/>
        <v>CD</v>
      </c>
      <c r="J1147" s="10" t="str">
        <f t="shared" si="71"/>
        <v>$10453.0</v>
      </c>
    </row>
    <row r="1148" spans="1:10" x14ac:dyDescent="0.3">
      <c r="A1148">
        <v>2015</v>
      </c>
      <c r="B1148" t="s">
        <v>13</v>
      </c>
      <c r="C1148" s="3">
        <v>3594</v>
      </c>
      <c r="D1148" t="s">
        <v>5</v>
      </c>
      <c r="E1148" t="s">
        <v>3</v>
      </c>
      <c r="F1148" t="s">
        <v>8</v>
      </c>
      <c r="G1148" s="8">
        <f t="shared" si="69"/>
        <v>3</v>
      </c>
      <c r="H1148" s="5">
        <f t="shared" si="72"/>
        <v>7</v>
      </c>
      <c r="I1148" s="9" t="str">
        <f t="shared" si="70"/>
        <v>IRA</v>
      </c>
      <c r="J1148" s="10" t="str">
        <f t="shared" si="71"/>
        <v>$3594.0</v>
      </c>
    </row>
    <row r="1149" spans="1:10" x14ac:dyDescent="0.3">
      <c r="A1149">
        <v>2015</v>
      </c>
      <c r="B1149" t="s">
        <v>13</v>
      </c>
      <c r="C1149" s="3">
        <v>10393</v>
      </c>
      <c r="D1149" t="s">
        <v>4</v>
      </c>
      <c r="E1149" t="s">
        <v>3</v>
      </c>
      <c r="F1149" t="s">
        <v>7</v>
      </c>
      <c r="G1149" s="8">
        <f t="shared" si="69"/>
        <v>7</v>
      </c>
      <c r="H1149" s="5">
        <f t="shared" si="72"/>
        <v>10</v>
      </c>
      <c r="I1149" s="9" t="str">
        <f t="shared" si="70"/>
        <v>SAVINGS</v>
      </c>
      <c r="J1149" s="10" t="str">
        <f t="shared" si="71"/>
        <v>$10393.0</v>
      </c>
    </row>
    <row r="1150" spans="1:10" x14ac:dyDescent="0.3">
      <c r="A1150">
        <v>2015</v>
      </c>
      <c r="B1150" t="s">
        <v>13</v>
      </c>
      <c r="C1150" s="3">
        <v>493</v>
      </c>
      <c r="D1150" t="s">
        <v>4</v>
      </c>
      <c r="E1150" t="s">
        <v>6</v>
      </c>
      <c r="F1150" t="s">
        <v>7</v>
      </c>
      <c r="G1150" s="8">
        <f t="shared" si="69"/>
        <v>7</v>
      </c>
      <c r="H1150" s="5">
        <f t="shared" si="72"/>
        <v>10</v>
      </c>
      <c r="I1150" s="9" t="str">
        <f t="shared" si="70"/>
        <v>SAVINGS</v>
      </c>
      <c r="J1150" s="10" t="str">
        <f t="shared" si="71"/>
        <v>$493.0</v>
      </c>
    </row>
    <row r="1151" spans="1:10" x14ac:dyDescent="0.3">
      <c r="A1151">
        <v>2015</v>
      </c>
      <c r="B1151" t="s">
        <v>13</v>
      </c>
      <c r="C1151" s="3">
        <v>3748</v>
      </c>
      <c r="D1151" t="s">
        <v>5</v>
      </c>
      <c r="E1151" t="s">
        <v>3</v>
      </c>
      <c r="F1151" t="s">
        <v>8</v>
      </c>
      <c r="G1151" s="8">
        <f t="shared" si="69"/>
        <v>3</v>
      </c>
      <c r="H1151" s="5">
        <f t="shared" si="72"/>
        <v>7</v>
      </c>
      <c r="I1151" s="9" t="str">
        <f t="shared" si="70"/>
        <v>IRA</v>
      </c>
      <c r="J1151" s="10" t="str">
        <f t="shared" si="71"/>
        <v>$3748.0</v>
      </c>
    </row>
    <row r="1152" spans="1:10" x14ac:dyDescent="0.3">
      <c r="A1152">
        <v>2015</v>
      </c>
      <c r="B1152" t="s">
        <v>13</v>
      </c>
      <c r="C1152" s="3">
        <v>9685</v>
      </c>
      <c r="D1152" t="s">
        <v>4</v>
      </c>
      <c r="E1152" t="s">
        <v>6</v>
      </c>
      <c r="F1152" t="s">
        <v>9</v>
      </c>
      <c r="G1152" s="8">
        <f t="shared" si="69"/>
        <v>7</v>
      </c>
      <c r="H1152" s="5">
        <f t="shared" si="72"/>
        <v>9</v>
      </c>
      <c r="I1152" s="9" t="str">
        <f t="shared" si="70"/>
        <v>SAVINGS</v>
      </c>
      <c r="J1152" s="10" t="str">
        <f t="shared" si="71"/>
        <v>$9685.0</v>
      </c>
    </row>
    <row r="1153" spans="1:10" x14ac:dyDescent="0.3">
      <c r="A1153">
        <v>2015</v>
      </c>
      <c r="B1153" t="s">
        <v>13</v>
      </c>
      <c r="C1153" s="3">
        <v>9286</v>
      </c>
      <c r="D1153" t="s">
        <v>4</v>
      </c>
      <c r="E1153" t="s">
        <v>6</v>
      </c>
      <c r="F1153" t="s">
        <v>8</v>
      </c>
      <c r="G1153" s="8">
        <f t="shared" si="69"/>
        <v>7</v>
      </c>
      <c r="H1153" s="5">
        <f t="shared" si="72"/>
        <v>7</v>
      </c>
      <c r="I1153" s="9" t="str">
        <f t="shared" si="70"/>
        <v>SAVINGS</v>
      </c>
      <c r="J1153" s="10" t="str">
        <f t="shared" si="71"/>
        <v>$9286.0</v>
      </c>
    </row>
    <row r="1154" spans="1:10" x14ac:dyDescent="0.3">
      <c r="A1154">
        <v>2015</v>
      </c>
      <c r="B1154" t="s">
        <v>13</v>
      </c>
      <c r="C1154" s="3">
        <v>4699</v>
      </c>
      <c r="D1154" t="s">
        <v>2</v>
      </c>
      <c r="E1154" t="s">
        <v>3</v>
      </c>
      <c r="F1154" t="s">
        <v>7</v>
      </c>
      <c r="G1154" s="8">
        <f t="shared" si="69"/>
        <v>2</v>
      </c>
      <c r="H1154" s="5">
        <f t="shared" si="72"/>
        <v>10</v>
      </c>
      <c r="I1154" s="9" t="str">
        <f t="shared" si="70"/>
        <v>CD</v>
      </c>
      <c r="J1154" s="10" t="str">
        <f t="shared" si="71"/>
        <v>$4699.0</v>
      </c>
    </row>
    <row r="1155" spans="1:10" x14ac:dyDescent="0.3">
      <c r="A1155">
        <v>2015</v>
      </c>
      <c r="B1155" t="s">
        <v>13</v>
      </c>
      <c r="C1155" s="3">
        <v>1598</v>
      </c>
      <c r="D1155" t="s">
        <v>1</v>
      </c>
      <c r="E1155" t="s">
        <v>6</v>
      </c>
      <c r="F1155" t="s">
        <v>7</v>
      </c>
      <c r="G1155" s="8">
        <f t="shared" ref="G1155:G1218" si="73">LEN(D1155)</f>
        <v>8</v>
      </c>
      <c r="H1155" s="5">
        <f t="shared" si="72"/>
        <v>10</v>
      </c>
      <c r="I1155" s="9" t="str">
        <f t="shared" ref="I1155:I1218" si="74">UPPER(D1155)</f>
        <v>CHECKING</v>
      </c>
      <c r="J1155" s="10" t="str">
        <f t="shared" ref="J1155:J1218" si="75">TEXT(C1155,"$.0")</f>
        <v>$1598.0</v>
      </c>
    </row>
    <row r="1156" spans="1:10" x14ac:dyDescent="0.3">
      <c r="A1156">
        <v>2015</v>
      </c>
      <c r="B1156" t="s">
        <v>13</v>
      </c>
      <c r="C1156" s="3">
        <v>5838</v>
      </c>
      <c r="D1156" t="s">
        <v>1</v>
      </c>
      <c r="E1156" t="s">
        <v>6</v>
      </c>
      <c r="F1156" t="s">
        <v>9</v>
      </c>
      <c r="G1156" s="8">
        <f t="shared" si="73"/>
        <v>8</v>
      </c>
      <c r="H1156" s="5">
        <f t="shared" si="72"/>
        <v>9</v>
      </c>
      <c r="I1156" s="9" t="str">
        <f t="shared" si="74"/>
        <v>CHECKING</v>
      </c>
      <c r="J1156" s="10" t="str">
        <f t="shared" si="75"/>
        <v>$5838.0</v>
      </c>
    </row>
    <row r="1157" spans="1:10" x14ac:dyDescent="0.3">
      <c r="A1157">
        <v>2015</v>
      </c>
      <c r="B1157" t="s">
        <v>13</v>
      </c>
      <c r="C1157" s="3">
        <v>5449</v>
      </c>
      <c r="D1157" t="s">
        <v>4</v>
      </c>
      <c r="E1157" t="s">
        <v>6</v>
      </c>
      <c r="F1157" t="s">
        <v>7</v>
      </c>
      <c r="G1157" s="8">
        <f t="shared" si="73"/>
        <v>7</v>
      </c>
      <c r="H1157" s="5">
        <f t="shared" si="72"/>
        <v>10</v>
      </c>
      <c r="I1157" s="9" t="str">
        <f t="shared" si="74"/>
        <v>SAVINGS</v>
      </c>
      <c r="J1157" s="10" t="str">
        <f t="shared" si="75"/>
        <v>$5449.0</v>
      </c>
    </row>
    <row r="1158" spans="1:10" x14ac:dyDescent="0.3">
      <c r="A1158">
        <v>2015</v>
      </c>
      <c r="B1158" t="s">
        <v>13</v>
      </c>
      <c r="C1158" s="3">
        <v>2664</v>
      </c>
      <c r="D1158" t="s">
        <v>5</v>
      </c>
      <c r="E1158" t="s">
        <v>6</v>
      </c>
      <c r="F1158" t="s">
        <v>9</v>
      </c>
      <c r="G1158" s="8">
        <f t="shared" si="73"/>
        <v>3</v>
      </c>
      <c r="H1158" s="5">
        <f t="shared" si="72"/>
        <v>9</v>
      </c>
      <c r="I1158" s="9" t="str">
        <f t="shared" si="74"/>
        <v>IRA</v>
      </c>
      <c r="J1158" s="10" t="str">
        <f t="shared" si="75"/>
        <v>$2664.0</v>
      </c>
    </row>
    <row r="1159" spans="1:10" x14ac:dyDescent="0.3">
      <c r="A1159">
        <v>2015</v>
      </c>
      <c r="B1159" t="s">
        <v>13</v>
      </c>
      <c r="C1159" s="3">
        <v>1086</v>
      </c>
      <c r="D1159" t="s">
        <v>2</v>
      </c>
      <c r="E1159" t="s">
        <v>6</v>
      </c>
      <c r="F1159" t="s">
        <v>7</v>
      </c>
      <c r="G1159" s="8">
        <f t="shared" si="73"/>
        <v>2</v>
      </c>
      <c r="H1159" s="5">
        <f t="shared" ref="H1159:H1222" si="76">LEN(F1159)</f>
        <v>10</v>
      </c>
      <c r="I1159" s="9" t="str">
        <f t="shared" si="74"/>
        <v>CD</v>
      </c>
      <c r="J1159" s="10" t="str">
        <f t="shared" si="75"/>
        <v>$1086.0</v>
      </c>
    </row>
    <row r="1160" spans="1:10" x14ac:dyDescent="0.3">
      <c r="A1160">
        <v>2015</v>
      </c>
      <c r="B1160" t="s">
        <v>13</v>
      </c>
      <c r="C1160" s="3">
        <v>7106</v>
      </c>
      <c r="D1160" t="s">
        <v>1</v>
      </c>
      <c r="E1160" t="s">
        <v>6</v>
      </c>
      <c r="F1160" t="s">
        <v>7</v>
      </c>
      <c r="G1160" s="8">
        <f t="shared" si="73"/>
        <v>8</v>
      </c>
      <c r="H1160" s="5">
        <f t="shared" si="76"/>
        <v>10</v>
      </c>
      <c r="I1160" s="9" t="str">
        <f t="shared" si="74"/>
        <v>CHECKING</v>
      </c>
      <c r="J1160" s="10" t="str">
        <f t="shared" si="75"/>
        <v>$7106.0</v>
      </c>
    </row>
    <row r="1161" spans="1:10" x14ac:dyDescent="0.3">
      <c r="A1161">
        <v>2015</v>
      </c>
      <c r="B1161" t="s">
        <v>13</v>
      </c>
      <c r="C1161" s="3">
        <v>5522</v>
      </c>
      <c r="D1161" t="s">
        <v>4</v>
      </c>
      <c r="E1161" t="s">
        <v>3</v>
      </c>
      <c r="F1161" t="s">
        <v>8</v>
      </c>
      <c r="G1161" s="8">
        <f t="shared" si="73"/>
        <v>7</v>
      </c>
      <c r="H1161" s="5">
        <f t="shared" si="76"/>
        <v>7</v>
      </c>
      <c r="I1161" s="9" t="str">
        <f t="shared" si="74"/>
        <v>SAVINGS</v>
      </c>
      <c r="J1161" s="10" t="str">
        <f t="shared" si="75"/>
        <v>$5522.0</v>
      </c>
    </row>
    <row r="1162" spans="1:10" x14ac:dyDescent="0.3">
      <c r="A1162">
        <v>2015</v>
      </c>
      <c r="B1162" t="s">
        <v>13</v>
      </c>
      <c r="C1162" s="3">
        <v>425</v>
      </c>
      <c r="D1162" t="s">
        <v>2</v>
      </c>
      <c r="E1162" t="s">
        <v>6</v>
      </c>
      <c r="F1162" t="s">
        <v>7</v>
      </c>
      <c r="G1162" s="8">
        <f t="shared" si="73"/>
        <v>2</v>
      </c>
      <c r="H1162" s="5">
        <f t="shared" si="76"/>
        <v>10</v>
      </c>
      <c r="I1162" s="9" t="str">
        <f t="shared" si="74"/>
        <v>CD</v>
      </c>
      <c r="J1162" s="10" t="str">
        <f t="shared" si="75"/>
        <v>$425.0</v>
      </c>
    </row>
    <row r="1163" spans="1:10" x14ac:dyDescent="0.3">
      <c r="A1163">
        <v>2015</v>
      </c>
      <c r="B1163" t="s">
        <v>13</v>
      </c>
      <c r="C1163" s="3">
        <v>9026</v>
      </c>
      <c r="D1163" t="s">
        <v>2</v>
      </c>
      <c r="E1163" t="s">
        <v>6</v>
      </c>
      <c r="F1163" t="s">
        <v>7</v>
      </c>
      <c r="G1163" s="8">
        <f t="shared" si="73"/>
        <v>2</v>
      </c>
      <c r="H1163" s="5">
        <f t="shared" si="76"/>
        <v>10</v>
      </c>
      <c r="I1163" s="9" t="str">
        <f t="shared" si="74"/>
        <v>CD</v>
      </c>
      <c r="J1163" s="10" t="str">
        <f t="shared" si="75"/>
        <v>$9026.0</v>
      </c>
    </row>
    <row r="1164" spans="1:10" x14ac:dyDescent="0.3">
      <c r="A1164">
        <v>2015</v>
      </c>
      <c r="B1164" t="s">
        <v>13</v>
      </c>
      <c r="C1164" s="3">
        <v>10444</v>
      </c>
      <c r="D1164" t="s">
        <v>1</v>
      </c>
      <c r="E1164" t="s">
        <v>6</v>
      </c>
      <c r="F1164" t="s">
        <v>8</v>
      </c>
      <c r="G1164" s="8">
        <f t="shared" si="73"/>
        <v>8</v>
      </c>
      <c r="H1164" s="5">
        <f t="shared" si="76"/>
        <v>7</v>
      </c>
      <c r="I1164" s="9" t="str">
        <f t="shared" si="74"/>
        <v>CHECKING</v>
      </c>
      <c r="J1164" s="10" t="str">
        <f t="shared" si="75"/>
        <v>$10444.0</v>
      </c>
    </row>
    <row r="1165" spans="1:10" x14ac:dyDescent="0.3">
      <c r="A1165">
        <v>2015</v>
      </c>
      <c r="B1165" t="s">
        <v>13</v>
      </c>
      <c r="C1165" s="3">
        <v>5795</v>
      </c>
      <c r="D1165" t="s">
        <v>4</v>
      </c>
      <c r="E1165" t="s">
        <v>6</v>
      </c>
      <c r="F1165" t="s">
        <v>7</v>
      </c>
      <c r="G1165" s="8">
        <f t="shared" si="73"/>
        <v>7</v>
      </c>
      <c r="H1165" s="5">
        <f t="shared" si="76"/>
        <v>10</v>
      </c>
      <c r="I1165" s="9" t="str">
        <f t="shared" si="74"/>
        <v>SAVINGS</v>
      </c>
      <c r="J1165" s="10" t="str">
        <f t="shared" si="75"/>
        <v>$5795.0</v>
      </c>
    </row>
    <row r="1166" spans="1:10" x14ac:dyDescent="0.3">
      <c r="A1166">
        <v>2015</v>
      </c>
      <c r="B1166" t="s">
        <v>13</v>
      </c>
      <c r="C1166" s="3">
        <v>5467</v>
      </c>
      <c r="D1166" t="s">
        <v>2</v>
      </c>
      <c r="E1166" t="s">
        <v>6</v>
      </c>
      <c r="F1166" t="s">
        <v>8</v>
      </c>
      <c r="G1166" s="8">
        <f t="shared" si="73"/>
        <v>2</v>
      </c>
      <c r="H1166" s="5">
        <f t="shared" si="76"/>
        <v>7</v>
      </c>
      <c r="I1166" s="9" t="str">
        <f t="shared" si="74"/>
        <v>CD</v>
      </c>
      <c r="J1166" s="10" t="str">
        <f t="shared" si="75"/>
        <v>$5467.0</v>
      </c>
    </row>
    <row r="1167" spans="1:10" x14ac:dyDescent="0.3">
      <c r="A1167">
        <v>2015</v>
      </c>
      <c r="B1167" t="s">
        <v>13</v>
      </c>
      <c r="C1167" s="3">
        <v>3009</v>
      </c>
      <c r="D1167" t="s">
        <v>1</v>
      </c>
      <c r="E1167" t="s">
        <v>6</v>
      </c>
      <c r="F1167" t="s">
        <v>8</v>
      </c>
      <c r="G1167" s="8">
        <f t="shared" si="73"/>
        <v>8</v>
      </c>
      <c r="H1167" s="5">
        <f t="shared" si="76"/>
        <v>7</v>
      </c>
      <c r="I1167" s="9" t="str">
        <f t="shared" si="74"/>
        <v>CHECKING</v>
      </c>
      <c r="J1167" s="10" t="str">
        <f t="shared" si="75"/>
        <v>$3009.0</v>
      </c>
    </row>
    <row r="1168" spans="1:10" x14ac:dyDescent="0.3">
      <c r="A1168">
        <v>2015</v>
      </c>
      <c r="B1168" t="s">
        <v>13</v>
      </c>
      <c r="C1168" s="3">
        <v>4001</v>
      </c>
      <c r="D1168" t="s">
        <v>2</v>
      </c>
      <c r="E1168" t="s">
        <v>6</v>
      </c>
      <c r="F1168" t="s">
        <v>7</v>
      </c>
      <c r="G1168" s="8">
        <f t="shared" si="73"/>
        <v>2</v>
      </c>
      <c r="H1168" s="5">
        <f t="shared" si="76"/>
        <v>10</v>
      </c>
      <c r="I1168" s="9" t="str">
        <f t="shared" si="74"/>
        <v>CD</v>
      </c>
      <c r="J1168" s="10" t="str">
        <f t="shared" si="75"/>
        <v>$4001.0</v>
      </c>
    </row>
    <row r="1169" spans="1:10" x14ac:dyDescent="0.3">
      <c r="A1169">
        <v>2015</v>
      </c>
      <c r="B1169" t="s">
        <v>13</v>
      </c>
      <c r="C1169" s="3">
        <v>7316</v>
      </c>
      <c r="D1169" t="s">
        <v>2</v>
      </c>
      <c r="E1169" t="s">
        <v>6</v>
      </c>
      <c r="F1169" t="s">
        <v>9</v>
      </c>
      <c r="G1169" s="8">
        <f t="shared" si="73"/>
        <v>2</v>
      </c>
      <c r="H1169" s="5">
        <f t="shared" si="76"/>
        <v>9</v>
      </c>
      <c r="I1169" s="9" t="str">
        <f t="shared" si="74"/>
        <v>CD</v>
      </c>
      <c r="J1169" s="10" t="str">
        <f t="shared" si="75"/>
        <v>$7316.0</v>
      </c>
    </row>
    <row r="1170" spans="1:10" x14ac:dyDescent="0.3">
      <c r="A1170">
        <v>2015</v>
      </c>
      <c r="B1170" t="s">
        <v>13</v>
      </c>
      <c r="C1170" s="3">
        <v>8839</v>
      </c>
      <c r="D1170" t="s">
        <v>2</v>
      </c>
      <c r="E1170" t="s">
        <v>3</v>
      </c>
      <c r="F1170" t="s">
        <v>8</v>
      </c>
      <c r="G1170" s="8">
        <f t="shared" si="73"/>
        <v>2</v>
      </c>
      <c r="H1170" s="5">
        <f t="shared" si="76"/>
        <v>7</v>
      </c>
      <c r="I1170" s="9" t="str">
        <f t="shared" si="74"/>
        <v>CD</v>
      </c>
      <c r="J1170" s="10" t="str">
        <f t="shared" si="75"/>
        <v>$8839.0</v>
      </c>
    </row>
    <row r="1171" spans="1:10" x14ac:dyDescent="0.3">
      <c r="A1171">
        <v>2015</v>
      </c>
      <c r="B1171" t="s">
        <v>13</v>
      </c>
      <c r="C1171" s="3">
        <v>1403</v>
      </c>
      <c r="D1171" t="s">
        <v>4</v>
      </c>
      <c r="E1171" t="s">
        <v>3</v>
      </c>
      <c r="F1171" t="s">
        <v>7</v>
      </c>
      <c r="G1171" s="8">
        <f t="shared" si="73"/>
        <v>7</v>
      </c>
      <c r="H1171" s="5">
        <f t="shared" si="76"/>
        <v>10</v>
      </c>
      <c r="I1171" s="9" t="str">
        <f t="shared" si="74"/>
        <v>SAVINGS</v>
      </c>
      <c r="J1171" s="10" t="str">
        <f t="shared" si="75"/>
        <v>$1403.0</v>
      </c>
    </row>
    <row r="1172" spans="1:10" x14ac:dyDescent="0.3">
      <c r="A1172">
        <v>2015</v>
      </c>
      <c r="B1172" t="s">
        <v>13</v>
      </c>
      <c r="C1172" s="3">
        <v>9388</v>
      </c>
      <c r="D1172" t="s">
        <v>2</v>
      </c>
      <c r="E1172" t="s">
        <v>6</v>
      </c>
      <c r="F1172" t="s">
        <v>8</v>
      </c>
      <c r="G1172" s="8">
        <f t="shared" si="73"/>
        <v>2</v>
      </c>
      <c r="H1172" s="5">
        <f t="shared" si="76"/>
        <v>7</v>
      </c>
      <c r="I1172" s="9" t="str">
        <f t="shared" si="74"/>
        <v>CD</v>
      </c>
      <c r="J1172" s="10" t="str">
        <f t="shared" si="75"/>
        <v>$9388.0</v>
      </c>
    </row>
    <row r="1173" spans="1:10" x14ac:dyDescent="0.3">
      <c r="A1173">
        <v>2015</v>
      </c>
      <c r="B1173" t="s">
        <v>13</v>
      </c>
      <c r="C1173" s="3">
        <v>6590</v>
      </c>
      <c r="D1173" t="s">
        <v>1</v>
      </c>
      <c r="E1173" t="s">
        <v>6</v>
      </c>
      <c r="F1173" t="s">
        <v>9</v>
      </c>
      <c r="G1173" s="8">
        <f t="shared" si="73"/>
        <v>8</v>
      </c>
      <c r="H1173" s="5">
        <f t="shared" si="76"/>
        <v>9</v>
      </c>
      <c r="I1173" s="9" t="str">
        <f t="shared" si="74"/>
        <v>CHECKING</v>
      </c>
      <c r="J1173" s="10" t="str">
        <f t="shared" si="75"/>
        <v>$6590.0</v>
      </c>
    </row>
    <row r="1174" spans="1:10" x14ac:dyDescent="0.3">
      <c r="A1174">
        <v>2015</v>
      </c>
      <c r="B1174" t="s">
        <v>13</v>
      </c>
      <c r="C1174" s="3">
        <v>8794</v>
      </c>
      <c r="D1174" t="s">
        <v>1</v>
      </c>
      <c r="E1174" t="s">
        <v>6</v>
      </c>
      <c r="F1174" t="s">
        <v>7</v>
      </c>
      <c r="G1174" s="8">
        <f t="shared" si="73"/>
        <v>8</v>
      </c>
      <c r="H1174" s="5">
        <f t="shared" si="76"/>
        <v>10</v>
      </c>
      <c r="I1174" s="9" t="str">
        <f t="shared" si="74"/>
        <v>CHECKING</v>
      </c>
      <c r="J1174" s="10" t="str">
        <f t="shared" si="75"/>
        <v>$8794.0</v>
      </c>
    </row>
    <row r="1175" spans="1:10" x14ac:dyDescent="0.3">
      <c r="A1175">
        <v>2015</v>
      </c>
      <c r="B1175" t="s">
        <v>13</v>
      </c>
      <c r="C1175" s="3">
        <v>8601</v>
      </c>
      <c r="D1175" t="s">
        <v>2</v>
      </c>
      <c r="E1175" t="s">
        <v>6</v>
      </c>
      <c r="F1175" t="s">
        <v>8</v>
      </c>
      <c r="G1175" s="8">
        <f t="shared" si="73"/>
        <v>2</v>
      </c>
      <c r="H1175" s="5">
        <f t="shared" si="76"/>
        <v>7</v>
      </c>
      <c r="I1175" s="9" t="str">
        <f t="shared" si="74"/>
        <v>CD</v>
      </c>
      <c r="J1175" s="10" t="str">
        <f t="shared" si="75"/>
        <v>$8601.0</v>
      </c>
    </row>
    <row r="1176" spans="1:10" x14ac:dyDescent="0.3">
      <c r="A1176">
        <v>2015</v>
      </c>
      <c r="B1176" t="s">
        <v>13</v>
      </c>
      <c r="C1176" s="3">
        <v>2881</v>
      </c>
      <c r="D1176" t="s">
        <v>2</v>
      </c>
      <c r="E1176" t="s">
        <v>6</v>
      </c>
      <c r="F1176" t="s">
        <v>7</v>
      </c>
      <c r="G1176" s="8">
        <f t="shared" si="73"/>
        <v>2</v>
      </c>
      <c r="H1176" s="5">
        <f t="shared" si="76"/>
        <v>10</v>
      </c>
      <c r="I1176" s="9" t="str">
        <f t="shared" si="74"/>
        <v>CD</v>
      </c>
      <c r="J1176" s="10" t="str">
        <f t="shared" si="75"/>
        <v>$2881.0</v>
      </c>
    </row>
    <row r="1177" spans="1:10" x14ac:dyDescent="0.3">
      <c r="A1177">
        <v>2015</v>
      </c>
      <c r="B1177" t="s">
        <v>14</v>
      </c>
      <c r="C1177" s="3">
        <v>3569</v>
      </c>
      <c r="D1177" t="s">
        <v>1</v>
      </c>
      <c r="E1177" t="s">
        <v>6</v>
      </c>
      <c r="F1177" t="s">
        <v>7</v>
      </c>
      <c r="G1177" s="8">
        <f t="shared" si="73"/>
        <v>8</v>
      </c>
      <c r="H1177" s="5">
        <f t="shared" si="76"/>
        <v>10</v>
      </c>
      <c r="I1177" s="9" t="str">
        <f t="shared" si="74"/>
        <v>CHECKING</v>
      </c>
      <c r="J1177" s="10" t="str">
        <f t="shared" si="75"/>
        <v>$3569.0</v>
      </c>
    </row>
    <row r="1178" spans="1:10" x14ac:dyDescent="0.3">
      <c r="A1178">
        <v>2015</v>
      </c>
      <c r="B1178" t="s">
        <v>14</v>
      </c>
      <c r="C1178" s="3">
        <v>8616</v>
      </c>
      <c r="D1178" t="s">
        <v>4</v>
      </c>
      <c r="E1178" t="s">
        <v>6</v>
      </c>
      <c r="F1178" t="s">
        <v>8</v>
      </c>
      <c r="G1178" s="8">
        <f t="shared" si="73"/>
        <v>7</v>
      </c>
      <c r="H1178" s="5">
        <f t="shared" si="76"/>
        <v>7</v>
      </c>
      <c r="I1178" s="9" t="str">
        <f t="shared" si="74"/>
        <v>SAVINGS</v>
      </c>
      <c r="J1178" s="10" t="str">
        <f t="shared" si="75"/>
        <v>$8616.0</v>
      </c>
    </row>
    <row r="1179" spans="1:10" x14ac:dyDescent="0.3">
      <c r="A1179">
        <v>2015</v>
      </c>
      <c r="B1179" t="s">
        <v>14</v>
      </c>
      <c r="C1179" s="3">
        <v>1797</v>
      </c>
      <c r="D1179" t="s">
        <v>1</v>
      </c>
      <c r="E1179" t="s">
        <v>6</v>
      </c>
      <c r="F1179" t="s">
        <v>8</v>
      </c>
      <c r="G1179" s="8">
        <f t="shared" si="73"/>
        <v>8</v>
      </c>
      <c r="H1179" s="5">
        <f t="shared" si="76"/>
        <v>7</v>
      </c>
      <c r="I1179" s="9" t="str">
        <f t="shared" si="74"/>
        <v>CHECKING</v>
      </c>
      <c r="J1179" s="10" t="str">
        <f t="shared" si="75"/>
        <v>$1797.0</v>
      </c>
    </row>
    <row r="1180" spans="1:10" x14ac:dyDescent="0.3">
      <c r="A1180">
        <v>2015</v>
      </c>
      <c r="B1180" t="s">
        <v>14</v>
      </c>
      <c r="C1180" s="3">
        <v>3797</v>
      </c>
      <c r="D1180" t="s">
        <v>2</v>
      </c>
      <c r="E1180" t="s">
        <v>6</v>
      </c>
      <c r="F1180" t="s">
        <v>7</v>
      </c>
      <c r="G1180" s="8">
        <f t="shared" si="73"/>
        <v>2</v>
      </c>
      <c r="H1180" s="5">
        <f t="shared" si="76"/>
        <v>10</v>
      </c>
      <c r="I1180" s="9" t="str">
        <f t="shared" si="74"/>
        <v>CD</v>
      </c>
      <c r="J1180" s="10" t="str">
        <f t="shared" si="75"/>
        <v>$3797.0</v>
      </c>
    </row>
    <row r="1181" spans="1:10" x14ac:dyDescent="0.3">
      <c r="A1181">
        <v>2015</v>
      </c>
      <c r="B1181" t="s">
        <v>14</v>
      </c>
      <c r="C1181" s="3">
        <v>4912</v>
      </c>
      <c r="D1181" t="s">
        <v>5</v>
      </c>
      <c r="E1181" t="s">
        <v>6</v>
      </c>
      <c r="F1181" t="s">
        <v>8</v>
      </c>
      <c r="G1181" s="8">
        <f t="shared" si="73"/>
        <v>3</v>
      </c>
      <c r="H1181" s="5">
        <f t="shared" si="76"/>
        <v>7</v>
      </c>
      <c r="I1181" s="9" t="str">
        <f t="shared" si="74"/>
        <v>IRA</v>
      </c>
      <c r="J1181" s="10" t="str">
        <f t="shared" si="75"/>
        <v>$4912.0</v>
      </c>
    </row>
    <row r="1182" spans="1:10" x14ac:dyDescent="0.3">
      <c r="A1182">
        <v>2015</v>
      </c>
      <c r="B1182" t="s">
        <v>14</v>
      </c>
      <c r="C1182" s="3">
        <v>1575</v>
      </c>
      <c r="D1182" t="s">
        <v>1</v>
      </c>
      <c r="E1182" t="s">
        <v>3</v>
      </c>
      <c r="F1182" t="s">
        <v>8</v>
      </c>
      <c r="G1182" s="8">
        <f t="shared" si="73"/>
        <v>8</v>
      </c>
      <c r="H1182" s="5">
        <f t="shared" si="76"/>
        <v>7</v>
      </c>
      <c r="I1182" s="9" t="str">
        <f t="shared" si="74"/>
        <v>CHECKING</v>
      </c>
      <c r="J1182" s="10" t="str">
        <f t="shared" si="75"/>
        <v>$1575.0</v>
      </c>
    </row>
    <row r="1183" spans="1:10" x14ac:dyDescent="0.3">
      <c r="A1183">
        <v>2015</v>
      </c>
      <c r="B1183" t="s">
        <v>14</v>
      </c>
      <c r="C1183" s="3">
        <v>4349</v>
      </c>
      <c r="D1183" t="s">
        <v>2</v>
      </c>
      <c r="E1183" t="s">
        <v>6</v>
      </c>
      <c r="F1183" t="s">
        <v>7</v>
      </c>
      <c r="G1183" s="8">
        <f t="shared" si="73"/>
        <v>2</v>
      </c>
      <c r="H1183" s="5">
        <f t="shared" si="76"/>
        <v>10</v>
      </c>
      <c r="I1183" s="9" t="str">
        <f t="shared" si="74"/>
        <v>CD</v>
      </c>
      <c r="J1183" s="10" t="str">
        <f t="shared" si="75"/>
        <v>$4349.0</v>
      </c>
    </row>
    <row r="1184" spans="1:10" x14ac:dyDescent="0.3">
      <c r="A1184">
        <v>2015</v>
      </c>
      <c r="B1184" t="s">
        <v>14</v>
      </c>
      <c r="C1184" s="3">
        <v>6357</v>
      </c>
      <c r="D1184" t="s">
        <v>1</v>
      </c>
      <c r="E1184" t="s">
        <v>6</v>
      </c>
      <c r="F1184" t="s">
        <v>7</v>
      </c>
      <c r="G1184" s="8">
        <f t="shared" si="73"/>
        <v>8</v>
      </c>
      <c r="H1184" s="5">
        <f t="shared" si="76"/>
        <v>10</v>
      </c>
      <c r="I1184" s="9" t="str">
        <f t="shared" si="74"/>
        <v>CHECKING</v>
      </c>
      <c r="J1184" s="10" t="str">
        <f t="shared" si="75"/>
        <v>$6357.0</v>
      </c>
    </row>
    <row r="1185" spans="1:10" x14ac:dyDescent="0.3">
      <c r="A1185">
        <v>2015</v>
      </c>
      <c r="B1185" t="s">
        <v>14</v>
      </c>
      <c r="C1185" s="3">
        <v>9819</v>
      </c>
      <c r="D1185" t="s">
        <v>4</v>
      </c>
      <c r="E1185" t="s">
        <v>6</v>
      </c>
      <c r="F1185" t="s">
        <v>8</v>
      </c>
      <c r="G1185" s="8">
        <f t="shared" si="73"/>
        <v>7</v>
      </c>
      <c r="H1185" s="5">
        <f t="shared" si="76"/>
        <v>7</v>
      </c>
      <c r="I1185" s="9" t="str">
        <f t="shared" si="74"/>
        <v>SAVINGS</v>
      </c>
      <c r="J1185" s="10" t="str">
        <f t="shared" si="75"/>
        <v>$9819.0</v>
      </c>
    </row>
    <row r="1186" spans="1:10" x14ac:dyDescent="0.3">
      <c r="A1186">
        <v>2015</v>
      </c>
      <c r="B1186" t="s">
        <v>14</v>
      </c>
      <c r="C1186" s="3">
        <v>2421</v>
      </c>
      <c r="D1186" t="s">
        <v>2</v>
      </c>
      <c r="E1186" t="s">
        <v>6</v>
      </c>
      <c r="F1186" t="s">
        <v>7</v>
      </c>
      <c r="G1186" s="8">
        <f t="shared" si="73"/>
        <v>2</v>
      </c>
      <c r="H1186" s="5">
        <f t="shared" si="76"/>
        <v>10</v>
      </c>
      <c r="I1186" s="9" t="str">
        <f t="shared" si="74"/>
        <v>CD</v>
      </c>
      <c r="J1186" s="10" t="str">
        <f t="shared" si="75"/>
        <v>$2421.0</v>
      </c>
    </row>
    <row r="1187" spans="1:10" x14ac:dyDescent="0.3">
      <c r="A1187">
        <v>2015</v>
      </c>
      <c r="B1187" t="s">
        <v>14</v>
      </c>
      <c r="C1187" s="3">
        <v>3669</v>
      </c>
      <c r="D1187" t="s">
        <v>1</v>
      </c>
      <c r="E1187" t="s">
        <v>6</v>
      </c>
      <c r="F1187" t="s">
        <v>7</v>
      </c>
      <c r="G1187" s="8">
        <f t="shared" si="73"/>
        <v>8</v>
      </c>
      <c r="H1187" s="5">
        <f t="shared" si="76"/>
        <v>10</v>
      </c>
      <c r="I1187" s="9" t="str">
        <f t="shared" si="74"/>
        <v>CHECKING</v>
      </c>
      <c r="J1187" s="10" t="str">
        <f t="shared" si="75"/>
        <v>$3669.0</v>
      </c>
    </row>
    <row r="1188" spans="1:10" x14ac:dyDescent="0.3">
      <c r="A1188">
        <v>2015</v>
      </c>
      <c r="B1188" t="s">
        <v>14</v>
      </c>
      <c r="C1188" s="3">
        <v>2734</v>
      </c>
      <c r="D1188" t="s">
        <v>1</v>
      </c>
      <c r="E1188" t="s">
        <v>6</v>
      </c>
      <c r="F1188" t="s">
        <v>9</v>
      </c>
      <c r="G1188" s="8">
        <f t="shared" si="73"/>
        <v>8</v>
      </c>
      <c r="H1188" s="5">
        <f t="shared" si="76"/>
        <v>9</v>
      </c>
      <c r="I1188" s="9" t="str">
        <f t="shared" si="74"/>
        <v>CHECKING</v>
      </c>
      <c r="J1188" s="10" t="str">
        <f t="shared" si="75"/>
        <v>$2734.0</v>
      </c>
    </row>
    <row r="1189" spans="1:10" x14ac:dyDescent="0.3">
      <c r="A1189">
        <v>2015</v>
      </c>
      <c r="B1189" t="s">
        <v>14</v>
      </c>
      <c r="C1189" s="3">
        <v>10572</v>
      </c>
      <c r="D1189" t="s">
        <v>4</v>
      </c>
      <c r="E1189" t="s">
        <v>3</v>
      </c>
      <c r="F1189" t="s">
        <v>7</v>
      </c>
      <c r="G1189" s="8">
        <f t="shared" si="73"/>
        <v>7</v>
      </c>
      <c r="H1189" s="5">
        <f t="shared" si="76"/>
        <v>10</v>
      </c>
      <c r="I1189" s="9" t="str">
        <f t="shared" si="74"/>
        <v>SAVINGS</v>
      </c>
      <c r="J1189" s="10" t="str">
        <f t="shared" si="75"/>
        <v>$10572.0</v>
      </c>
    </row>
    <row r="1190" spans="1:10" x14ac:dyDescent="0.3">
      <c r="A1190">
        <v>2015</v>
      </c>
      <c r="B1190" t="s">
        <v>14</v>
      </c>
      <c r="C1190" s="3">
        <v>3140</v>
      </c>
      <c r="D1190" t="s">
        <v>1</v>
      </c>
      <c r="E1190" t="s">
        <v>6</v>
      </c>
      <c r="F1190" t="s">
        <v>8</v>
      </c>
      <c r="G1190" s="8">
        <f t="shared" si="73"/>
        <v>8</v>
      </c>
      <c r="H1190" s="5">
        <f t="shared" si="76"/>
        <v>7</v>
      </c>
      <c r="I1190" s="9" t="str">
        <f t="shared" si="74"/>
        <v>CHECKING</v>
      </c>
      <c r="J1190" s="10" t="str">
        <f t="shared" si="75"/>
        <v>$3140.0</v>
      </c>
    </row>
    <row r="1191" spans="1:10" x14ac:dyDescent="0.3">
      <c r="A1191">
        <v>2015</v>
      </c>
      <c r="B1191" t="s">
        <v>14</v>
      </c>
      <c r="C1191" s="3">
        <v>3271</v>
      </c>
      <c r="D1191" t="s">
        <v>2</v>
      </c>
      <c r="E1191" t="s">
        <v>6</v>
      </c>
      <c r="F1191" t="s">
        <v>7</v>
      </c>
      <c r="G1191" s="8">
        <f t="shared" si="73"/>
        <v>2</v>
      </c>
      <c r="H1191" s="5">
        <f t="shared" si="76"/>
        <v>10</v>
      </c>
      <c r="I1191" s="9" t="str">
        <f t="shared" si="74"/>
        <v>CD</v>
      </c>
      <c r="J1191" s="10" t="str">
        <f t="shared" si="75"/>
        <v>$3271.0</v>
      </c>
    </row>
    <row r="1192" spans="1:10" x14ac:dyDescent="0.3">
      <c r="A1192">
        <v>2015</v>
      </c>
      <c r="B1192" t="s">
        <v>14</v>
      </c>
      <c r="C1192" s="3">
        <v>4748</v>
      </c>
      <c r="D1192" t="s">
        <v>1</v>
      </c>
      <c r="E1192" t="s">
        <v>6</v>
      </c>
      <c r="F1192" t="s">
        <v>9</v>
      </c>
      <c r="G1192" s="8">
        <f t="shared" si="73"/>
        <v>8</v>
      </c>
      <c r="H1192" s="5">
        <f t="shared" si="76"/>
        <v>9</v>
      </c>
      <c r="I1192" s="9" t="str">
        <f t="shared" si="74"/>
        <v>CHECKING</v>
      </c>
      <c r="J1192" s="10" t="str">
        <f t="shared" si="75"/>
        <v>$4748.0</v>
      </c>
    </row>
    <row r="1193" spans="1:10" x14ac:dyDescent="0.3">
      <c r="A1193">
        <v>2015</v>
      </c>
      <c r="B1193" t="s">
        <v>14</v>
      </c>
      <c r="C1193" s="3">
        <v>6659</v>
      </c>
      <c r="D1193" t="s">
        <v>4</v>
      </c>
      <c r="E1193" t="s">
        <v>6</v>
      </c>
      <c r="F1193" t="s">
        <v>7</v>
      </c>
      <c r="G1193" s="8">
        <f t="shared" si="73"/>
        <v>7</v>
      </c>
      <c r="H1193" s="5">
        <f t="shared" si="76"/>
        <v>10</v>
      </c>
      <c r="I1193" s="9" t="str">
        <f t="shared" si="74"/>
        <v>SAVINGS</v>
      </c>
      <c r="J1193" s="10" t="str">
        <f t="shared" si="75"/>
        <v>$6659.0</v>
      </c>
    </row>
    <row r="1194" spans="1:10" x14ac:dyDescent="0.3">
      <c r="A1194">
        <v>2015</v>
      </c>
      <c r="B1194" t="s">
        <v>14</v>
      </c>
      <c r="C1194" s="3">
        <v>2447</v>
      </c>
      <c r="D1194" t="s">
        <v>1</v>
      </c>
      <c r="E1194" t="s">
        <v>6</v>
      </c>
      <c r="F1194" t="s">
        <v>9</v>
      </c>
      <c r="G1194" s="8">
        <f t="shared" si="73"/>
        <v>8</v>
      </c>
      <c r="H1194" s="5">
        <f t="shared" si="76"/>
        <v>9</v>
      </c>
      <c r="I1194" s="9" t="str">
        <f t="shared" si="74"/>
        <v>CHECKING</v>
      </c>
      <c r="J1194" s="10" t="str">
        <f t="shared" si="75"/>
        <v>$2447.0</v>
      </c>
    </row>
    <row r="1195" spans="1:10" x14ac:dyDescent="0.3">
      <c r="A1195">
        <v>2015</v>
      </c>
      <c r="B1195" t="s">
        <v>14</v>
      </c>
      <c r="C1195" s="3">
        <v>2949</v>
      </c>
      <c r="D1195" t="s">
        <v>1</v>
      </c>
      <c r="E1195" t="s">
        <v>6</v>
      </c>
      <c r="F1195" t="s">
        <v>7</v>
      </c>
      <c r="G1195" s="8">
        <f t="shared" si="73"/>
        <v>8</v>
      </c>
      <c r="H1195" s="5">
        <f t="shared" si="76"/>
        <v>10</v>
      </c>
      <c r="I1195" s="9" t="str">
        <f t="shared" si="74"/>
        <v>CHECKING</v>
      </c>
      <c r="J1195" s="10" t="str">
        <f t="shared" si="75"/>
        <v>$2949.0</v>
      </c>
    </row>
    <row r="1196" spans="1:10" x14ac:dyDescent="0.3">
      <c r="A1196">
        <v>2015</v>
      </c>
      <c r="B1196" t="s">
        <v>14</v>
      </c>
      <c r="C1196" s="3">
        <v>7678</v>
      </c>
      <c r="D1196" t="s">
        <v>1</v>
      </c>
      <c r="E1196" t="s">
        <v>6</v>
      </c>
      <c r="F1196" t="s">
        <v>7</v>
      </c>
      <c r="G1196" s="8">
        <f t="shared" si="73"/>
        <v>8</v>
      </c>
      <c r="H1196" s="5">
        <f t="shared" si="76"/>
        <v>10</v>
      </c>
      <c r="I1196" s="9" t="str">
        <f t="shared" si="74"/>
        <v>CHECKING</v>
      </c>
      <c r="J1196" s="10" t="str">
        <f t="shared" si="75"/>
        <v>$7678.0</v>
      </c>
    </row>
    <row r="1197" spans="1:10" x14ac:dyDescent="0.3">
      <c r="A1197">
        <v>2015</v>
      </c>
      <c r="B1197" t="s">
        <v>14</v>
      </c>
      <c r="C1197" s="3">
        <v>1199</v>
      </c>
      <c r="D1197" t="s">
        <v>1</v>
      </c>
      <c r="E1197" t="s">
        <v>3</v>
      </c>
      <c r="F1197" t="s">
        <v>9</v>
      </c>
      <c r="G1197" s="8">
        <f t="shared" si="73"/>
        <v>8</v>
      </c>
      <c r="H1197" s="5">
        <f t="shared" si="76"/>
        <v>9</v>
      </c>
      <c r="I1197" s="9" t="str">
        <f t="shared" si="74"/>
        <v>CHECKING</v>
      </c>
      <c r="J1197" s="10" t="str">
        <f t="shared" si="75"/>
        <v>$1199.0</v>
      </c>
    </row>
    <row r="1198" spans="1:10" x14ac:dyDescent="0.3">
      <c r="A1198">
        <v>2015</v>
      </c>
      <c r="B1198" t="s">
        <v>14</v>
      </c>
      <c r="C1198" s="3">
        <v>6009</v>
      </c>
      <c r="D1198" t="s">
        <v>2</v>
      </c>
      <c r="E1198" t="s">
        <v>6</v>
      </c>
      <c r="F1198" t="s">
        <v>9</v>
      </c>
      <c r="G1198" s="8">
        <f t="shared" si="73"/>
        <v>2</v>
      </c>
      <c r="H1198" s="5">
        <f t="shared" si="76"/>
        <v>9</v>
      </c>
      <c r="I1198" s="9" t="str">
        <f t="shared" si="74"/>
        <v>CD</v>
      </c>
      <c r="J1198" s="10" t="str">
        <f t="shared" si="75"/>
        <v>$6009.0</v>
      </c>
    </row>
    <row r="1199" spans="1:10" x14ac:dyDescent="0.3">
      <c r="A1199">
        <v>2015</v>
      </c>
      <c r="B1199" t="s">
        <v>14</v>
      </c>
      <c r="C1199" s="3">
        <v>6108</v>
      </c>
      <c r="D1199" t="s">
        <v>1</v>
      </c>
      <c r="E1199" t="s">
        <v>6</v>
      </c>
      <c r="F1199" t="s">
        <v>7</v>
      </c>
      <c r="G1199" s="8">
        <f t="shared" si="73"/>
        <v>8</v>
      </c>
      <c r="H1199" s="5">
        <f t="shared" si="76"/>
        <v>10</v>
      </c>
      <c r="I1199" s="9" t="str">
        <f t="shared" si="74"/>
        <v>CHECKING</v>
      </c>
      <c r="J1199" s="10" t="str">
        <f t="shared" si="75"/>
        <v>$6108.0</v>
      </c>
    </row>
    <row r="1200" spans="1:10" x14ac:dyDescent="0.3">
      <c r="A1200">
        <v>2015</v>
      </c>
      <c r="B1200" t="s">
        <v>14</v>
      </c>
      <c r="C1200" s="3">
        <v>7208</v>
      </c>
      <c r="D1200" t="s">
        <v>1</v>
      </c>
      <c r="E1200" t="s">
        <v>6</v>
      </c>
      <c r="F1200" t="s">
        <v>8</v>
      </c>
      <c r="G1200" s="8">
        <f t="shared" si="73"/>
        <v>8</v>
      </c>
      <c r="H1200" s="5">
        <f t="shared" si="76"/>
        <v>7</v>
      </c>
      <c r="I1200" s="9" t="str">
        <f t="shared" si="74"/>
        <v>CHECKING</v>
      </c>
      <c r="J1200" s="10" t="str">
        <f t="shared" si="75"/>
        <v>$7208.0</v>
      </c>
    </row>
    <row r="1201" spans="1:10" x14ac:dyDescent="0.3">
      <c r="A1201">
        <v>2015</v>
      </c>
      <c r="B1201" t="s">
        <v>14</v>
      </c>
      <c r="C1201" s="3">
        <v>2763</v>
      </c>
      <c r="D1201" t="s">
        <v>4</v>
      </c>
      <c r="E1201" t="s">
        <v>6</v>
      </c>
      <c r="F1201" t="s">
        <v>7</v>
      </c>
      <c r="G1201" s="8">
        <f t="shared" si="73"/>
        <v>7</v>
      </c>
      <c r="H1201" s="5">
        <f t="shared" si="76"/>
        <v>10</v>
      </c>
      <c r="I1201" s="9" t="str">
        <f t="shared" si="74"/>
        <v>SAVINGS</v>
      </c>
      <c r="J1201" s="10" t="str">
        <f t="shared" si="75"/>
        <v>$2763.0</v>
      </c>
    </row>
    <row r="1202" spans="1:10" x14ac:dyDescent="0.3">
      <c r="A1202">
        <v>2015</v>
      </c>
      <c r="B1202" t="s">
        <v>14</v>
      </c>
      <c r="C1202" s="3">
        <v>1367</v>
      </c>
      <c r="D1202" t="s">
        <v>4</v>
      </c>
      <c r="E1202" t="s">
        <v>6</v>
      </c>
      <c r="F1202" t="s">
        <v>9</v>
      </c>
      <c r="G1202" s="8">
        <f t="shared" si="73"/>
        <v>7</v>
      </c>
      <c r="H1202" s="5">
        <f t="shared" si="76"/>
        <v>9</v>
      </c>
      <c r="I1202" s="9" t="str">
        <f t="shared" si="74"/>
        <v>SAVINGS</v>
      </c>
      <c r="J1202" s="10" t="str">
        <f t="shared" si="75"/>
        <v>$1367.0</v>
      </c>
    </row>
    <row r="1203" spans="1:10" x14ac:dyDescent="0.3">
      <c r="A1203">
        <v>2015</v>
      </c>
      <c r="B1203" t="s">
        <v>14</v>
      </c>
      <c r="C1203" s="3">
        <v>9438</v>
      </c>
      <c r="D1203" t="s">
        <v>1</v>
      </c>
      <c r="E1203" t="s">
        <v>6</v>
      </c>
      <c r="F1203" t="s">
        <v>7</v>
      </c>
      <c r="G1203" s="8">
        <f t="shared" si="73"/>
        <v>8</v>
      </c>
      <c r="H1203" s="5">
        <f t="shared" si="76"/>
        <v>10</v>
      </c>
      <c r="I1203" s="9" t="str">
        <f t="shared" si="74"/>
        <v>CHECKING</v>
      </c>
      <c r="J1203" s="10" t="str">
        <f t="shared" si="75"/>
        <v>$9438.0</v>
      </c>
    </row>
    <row r="1204" spans="1:10" x14ac:dyDescent="0.3">
      <c r="A1204">
        <v>2015</v>
      </c>
      <c r="B1204" t="s">
        <v>14</v>
      </c>
      <c r="C1204" s="3">
        <v>3923</v>
      </c>
      <c r="D1204" t="s">
        <v>5</v>
      </c>
      <c r="E1204" t="s">
        <v>6</v>
      </c>
      <c r="F1204" t="s">
        <v>7</v>
      </c>
      <c r="G1204" s="8">
        <f t="shared" si="73"/>
        <v>3</v>
      </c>
      <c r="H1204" s="5">
        <f t="shared" si="76"/>
        <v>10</v>
      </c>
      <c r="I1204" s="9" t="str">
        <f t="shared" si="74"/>
        <v>IRA</v>
      </c>
      <c r="J1204" s="10" t="str">
        <f t="shared" si="75"/>
        <v>$3923.0</v>
      </c>
    </row>
    <row r="1205" spans="1:10" x14ac:dyDescent="0.3">
      <c r="A1205">
        <v>2015</v>
      </c>
      <c r="B1205" t="s">
        <v>14</v>
      </c>
      <c r="C1205" s="3">
        <v>6446</v>
      </c>
      <c r="D1205" t="s">
        <v>1</v>
      </c>
      <c r="E1205" t="s">
        <v>6</v>
      </c>
      <c r="F1205" t="s">
        <v>7</v>
      </c>
      <c r="G1205" s="8">
        <f t="shared" si="73"/>
        <v>8</v>
      </c>
      <c r="H1205" s="5">
        <f t="shared" si="76"/>
        <v>10</v>
      </c>
      <c r="I1205" s="9" t="str">
        <f t="shared" si="74"/>
        <v>CHECKING</v>
      </c>
      <c r="J1205" s="10" t="str">
        <f t="shared" si="75"/>
        <v>$6446.0</v>
      </c>
    </row>
    <row r="1206" spans="1:10" x14ac:dyDescent="0.3">
      <c r="A1206">
        <v>2015</v>
      </c>
      <c r="B1206" t="s">
        <v>14</v>
      </c>
      <c r="C1206" s="3">
        <v>10013</v>
      </c>
      <c r="D1206" t="s">
        <v>4</v>
      </c>
      <c r="E1206" t="s">
        <v>6</v>
      </c>
      <c r="F1206" t="s">
        <v>8</v>
      </c>
      <c r="G1206" s="8">
        <f t="shared" si="73"/>
        <v>7</v>
      </c>
      <c r="H1206" s="5">
        <f t="shared" si="76"/>
        <v>7</v>
      </c>
      <c r="I1206" s="9" t="str">
        <f t="shared" si="74"/>
        <v>SAVINGS</v>
      </c>
      <c r="J1206" s="10" t="str">
        <f t="shared" si="75"/>
        <v>$10013.0</v>
      </c>
    </row>
    <row r="1207" spans="1:10" x14ac:dyDescent="0.3">
      <c r="A1207">
        <v>2015</v>
      </c>
      <c r="B1207" t="s">
        <v>14</v>
      </c>
      <c r="C1207" s="3">
        <v>2651</v>
      </c>
      <c r="D1207" t="s">
        <v>2</v>
      </c>
      <c r="E1207" t="s">
        <v>6</v>
      </c>
      <c r="F1207" t="s">
        <v>7</v>
      </c>
      <c r="G1207" s="8">
        <f t="shared" si="73"/>
        <v>2</v>
      </c>
      <c r="H1207" s="5">
        <f t="shared" si="76"/>
        <v>10</v>
      </c>
      <c r="I1207" s="9" t="str">
        <f t="shared" si="74"/>
        <v>CD</v>
      </c>
      <c r="J1207" s="10" t="str">
        <f t="shared" si="75"/>
        <v>$2651.0</v>
      </c>
    </row>
    <row r="1208" spans="1:10" x14ac:dyDescent="0.3">
      <c r="A1208">
        <v>2015</v>
      </c>
      <c r="B1208" t="s">
        <v>14</v>
      </c>
      <c r="C1208" s="3">
        <v>6523</v>
      </c>
      <c r="D1208" t="s">
        <v>1</v>
      </c>
      <c r="E1208" t="s">
        <v>6</v>
      </c>
      <c r="F1208" t="s">
        <v>7</v>
      </c>
      <c r="G1208" s="8">
        <f t="shared" si="73"/>
        <v>8</v>
      </c>
      <c r="H1208" s="5">
        <f t="shared" si="76"/>
        <v>10</v>
      </c>
      <c r="I1208" s="9" t="str">
        <f t="shared" si="74"/>
        <v>CHECKING</v>
      </c>
      <c r="J1208" s="10" t="str">
        <f t="shared" si="75"/>
        <v>$6523.0</v>
      </c>
    </row>
    <row r="1209" spans="1:10" x14ac:dyDescent="0.3">
      <c r="A1209">
        <v>2015</v>
      </c>
      <c r="B1209" t="s">
        <v>14</v>
      </c>
      <c r="C1209" s="3">
        <v>5004</v>
      </c>
      <c r="D1209" t="s">
        <v>4</v>
      </c>
      <c r="E1209" t="s">
        <v>6</v>
      </c>
      <c r="F1209" t="s">
        <v>8</v>
      </c>
      <c r="G1209" s="8">
        <f t="shared" si="73"/>
        <v>7</v>
      </c>
      <c r="H1209" s="5">
        <f t="shared" si="76"/>
        <v>7</v>
      </c>
      <c r="I1209" s="9" t="str">
        <f t="shared" si="74"/>
        <v>SAVINGS</v>
      </c>
      <c r="J1209" s="10" t="str">
        <f t="shared" si="75"/>
        <v>$5004.0</v>
      </c>
    </row>
    <row r="1210" spans="1:10" x14ac:dyDescent="0.3">
      <c r="A1210">
        <v>2015</v>
      </c>
      <c r="B1210" t="s">
        <v>15</v>
      </c>
      <c r="C1210" s="3">
        <v>1418</v>
      </c>
      <c r="D1210" t="s">
        <v>2</v>
      </c>
      <c r="E1210" t="s">
        <v>6</v>
      </c>
      <c r="F1210" t="s">
        <v>7</v>
      </c>
      <c r="G1210" s="8">
        <f t="shared" si="73"/>
        <v>2</v>
      </c>
      <c r="H1210" s="5">
        <f t="shared" si="76"/>
        <v>10</v>
      </c>
      <c r="I1210" s="9" t="str">
        <f t="shared" si="74"/>
        <v>CD</v>
      </c>
      <c r="J1210" s="10" t="str">
        <f t="shared" si="75"/>
        <v>$1418.0</v>
      </c>
    </row>
    <row r="1211" spans="1:10" x14ac:dyDescent="0.3">
      <c r="A1211">
        <v>2015</v>
      </c>
      <c r="B1211" t="s">
        <v>15</v>
      </c>
      <c r="C1211" s="3">
        <v>2913</v>
      </c>
      <c r="D1211" t="s">
        <v>1</v>
      </c>
      <c r="E1211" t="s">
        <v>6</v>
      </c>
      <c r="F1211" t="s">
        <v>7</v>
      </c>
      <c r="G1211" s="8">
        <f t="shared" si="73"/>
        <v>8</v>
      </c>
      <c r="H1211" s="5">
        <f t="shared" si="76"/>
        <v>10</v>
      </c>
      <c r="I1211" s="9" t="str">
        <f t="shared" si="74"/>
        <v>CHECKING</v>
      </c>
      <c r="J1211" s="10" t="str">
        <f t="shared" si="75"/>
        <v>$2913.0</v>
      </c>
    </row>
    <row r="1212" spans="1:10" x14ac:dyDescent="0.3">
      <c r="A1212">
        <v>2015</v>
      </c>
      <c r="B1212" t="s">
        <v>15</v>
      </c>
      <c r="C1212" s="3">
        <v>7547</v>
      </c>
      <c r="D1212" t="s">
        <v>1</v>
      </c>
      <c r="E1212" t="s">
        <v>6</v>
      </c>
      <c r="F1212" t="s">
        <v>9</v>
      </c>
      <c r="G1212" s="8">
        <f t="shared" si="73"/>
        <v>8</v>
      </c>
      <c r="H1212" s="5">
        <f t="shared" si="76"/>
        <v>9</v>
      </c>
      <c r="I1212" s="9" t="str">
        <f t="shared" si="74"/>
        <v>CHECKING</v>
      </c>
      <c r="J1212" s="10" t="str">
        <f t="shared" si="75"/>
        <v>$7547.0</v>
      </c>
    </row>
    <row r="1213" spans="1:10" x14ac:dyDescent="0.3">
      <c r="A1213">
        <v>2015</v>
      </c>
      <c r="B1213" t="s">
        <v>15</v>
      </c>
      <c r="C1213" s="3">
        <v>979</v>
      </c>
      <c r="D1213" t="s">
        <v>1</v>
      </c>
      <c r="E1213" t="s">
        <v>6</v>
      </c>
      <c r="F1213" t="s">
        <v>8</v>
      </c>
      <c r="G1213" s="8">
        <f t="shared" si="73"/>
        <v>8</v>
      </c>
      <c r="H1213" s="5">
        <f t="shared" si="76"/>
        <v>7</v>
      </c>
      <c r="I1213" s="9" t="str">
        <f t="shared" si="74"/>
        <v>CHECKING</v>
      </c>
      <c r="J1213" s="10" t="str">
        <f t="shared" si="75"/>
        <v>$979.0</v>
      </c>
    </row>
    <row r="1214" spans="1:10" x14ac:dyDescent="0.3">
      <c r="A1214">
        <v>2015</v>
      </c>
      <c r="B1214" t="s">
        <v>15</v>
      </c>
      <c r="C1214" s="3">
        <v>4171</v>
      </c>
      <c r="D1214" t="s">
        <v>4</v>
      </c>
      <c r="E1214" t="s">
        <v>6</v>
      </c>
      <c r="F1214" t="s">
        <v>7</v>
      </c>
      <c r="G1214" s="8">
        <f t="shared" si="73"/>
        <v>7</v>
      </c>
      <c r="H1214" s="5">
        <f t="shared" si="76"/>
        <v>10</v>
      </c>
      <c r="I1214" s="9" t="str">
        <f t="shared" si="74"/>
        <v>SAVINGS</v>
      </c>
      <c r="J1214" s="10" t="str">
        <f t="shared" si="75"/>
        <v>$4171.0</v>
      </c>
    </row>
    <row r="1215" spans="1:10" x14ac:dyDescent="0.3">
      <c r="A1215">
        <v>2015</v>
      </c>
      <c r="B1215" t="s">
        <v>15</v>
      </c>
      <c r="C1215" s="3">
        <v>9527</v>
      </c>
      <c r="D1215" t="s">
        <v>4</v>
      </c>
      <c r="E1215" t="s">
        <v>6</v>
      </c>
      <c r="F1215" t="s">
        <v>9</v>
      </c>
      <c r="G1215" s="8">
        <f t="shared" si="73"/>
        <v>7</v>
      </c>
      <c r="H1215" s="5">
        <f t="shared" si="76"/>
        <v>9</v>
      </c>
      <c r="I1215" s="9" t="str">
        <f t="shared" si="74"/>
        <v>SAVINGS</v>
      </c>
      <c r="J1215" s="10" t="str">
        <f t="shared" si="75"/>
        <v>$9527.0</v>
      </c>
    </row>
    <row r="1216" spans="1:10" x14ac:dyDescent="0.3">
      <c r="A1216">
        <v>2015</v>
      </c>
      <c r="B1216" t="s">
        <v>15</v>
      </c>
      <c r="C1216" s="3">
        <v>5998</v>
      </c>
      <c r="D1216" t="s">
        <v>1</v>
      </c>
      <c r="E1216" t="s">
        <v>6</v>
      </c>
      <c r="F1216" t="s">
        <v>7</v>
      </c>
      <c r="G1216" s="8">
        <f t="shared" si="73"/>
        <v>8</v>
      </c>
      <c r="H1216" s="5">
        <f t="shared" si="76"/>
        <v>10</v>
      </c>
      <c r="I1216" s="9" t="str">
        <f t="shared" si="74"/>
        <v>CHECKING</v>
      </c>
      <c r="J1216" s="10" t="str">
        <f t="shared" si="75"/>
        <v>$5998.0</v>
      </c>
    </row>
    <row r="1217" spans="1:10" x14ac:dyDescent="0.3">
      <c r="A1217">
        <v>2015</v>
      </c>
      <c r="B1217" t="s">
        <v>15</v>
      </c>
      <c r="C1217" s="3">
        <v>5636</v>
      </c>
      <c r="D1217" t="s">
        <v>5</v>
      </c>
      <c r="E1217" t="s">
        <v>3</v>
      </c>
      <c r="F1217" t="s">
        <v>7</v>
      </c>
      <c r="G1217" s="8">
        <f t="shared" si="73"/>
        <v>3</v>
      </c>
      <c r="H1217" s="5">
        <f t="shared" si="76"/>
        <v>10</v>
      </c>
      <c r="I1217" s="9" t="str">
        <f t="shared" si="74"/>
        <v>IRA</v>
      </c>
      <c r="J1217" s="10" t="str">
        <f t="shared" si="75"/>
        <v>$5636.0</v>
      </c>
    </row>
    <row r="1218" spans="1:10" x14ac:dyDescent="0.3">
      <c r="A1218">
        <v>2015</v>
      </c>
      <c r="B1218" t="s">
        <v>15</v>
      </c>
      <c r="C1218" s="3">
        <v>5721</v>
      </c>
      <c r="D1218" t="s">
        <v>1</v>
      </c>
      <c r="E1218" t="s">
        <v>6</v>
      </c>
      <c r="F1218" t="s">
        <v>7</v>
      </c>
      <c r="G1218" s="8">
        <f t="shared" si="73"/>
        <v>8</v>
      </c>
      <c r="H1218" s="5">
        <f t="shared" si="76"/>
        <v>10</v>
      </c>
      <c r="I1218" s="9" t="str">
        <f t="shared" si="74"/>
        <v>CHECKING</v>
      </c>
      <c r="J1218" s="10" t="str">
        <f t="shared" si="75"/>
        <v>$5721.0</v>
      </c>
    </row>
    <row r="1219" spans="1:10" x14ac:dyDescent="0.3">
      <c r="A1219">
        <v>2015</v>
      </c>
      <c r="B1219" t="s">
        <v>15</v>
      </c>
      <c r="C1219" s="3">
        <v>7862</v>
      </c>
      <c r="D1219" t="s">
        <v>2</v>
      </c>
      <c r="E1219" t="s">
        <v>6</v>
      </c>
      <c r="F1219" t="s">
        <v>8</v>
      </c>
      <c r="G1219" s="8">
        <f t="shared" ref="G1219:G1282" si="77">LEN(D1219)</f>
        <v>2</v>
      </c>
      <c r="H1219" s="5">
        <f t="shared" si="76"/>
        <v>7</v>
      </c>
      <c r="I1219" s="9" t="str">
        <f t="shared" ref="I1219:I1282" si="78">UPPER(D1219)</f>
        <v>CD</v>
      </c>
      <c r="J1219" s="10" t="str">
        <f t="shared" ref="J1219:J1282" si="79">TEXT(C1219,"$.0")</f>
        <v>$7862.0</v>
      </c>
    </row>
    <row r="1220" spans="1:10" x14ac:dyDescent="0.3">
      <c r="A1220">
        <v>2015</v>
      </c>
      <c r="B1220" t="s">
        <v>15</v>
      </c>
      <c r="C1220" s="3">
        <v>1610</v>
      </c>
      <c r="D1220" t="s">
        <v>2</v>
      </c>
      <c r="E1220" t="s">
        <v>6</v>
      </c>
      <c r="F1220" t="s">
        <v>8</v>
      </c>
      <c r="G1220" s="8">
        <f t="shared" si="77"/>
        <v>2</v>
      </c>
      <c r="H1220" s="5">
        <f t="shared" si="76"/>
        <v>7</v>
      </c>
      <c r="I1220" s="9" t="str">
        <f t="shared" si="78"/>
        <v>CD</v>
      </c>
      <c r="J1220" s="10" t="str">
        <f t="shared" si="79"/>
        <v>$1610.0</v>
      </c>
    </row>
    <row r="1221" spans="1:10" x14ac:dyDescent="0.3">
      <c r="A1221">
        <v>2015</v>
      </c>
      <c r="B1221" t="s">
        <v>15</v>
      </c>
      <c r="C1221" s="3">
        <v>9193</v>
      </c>
      <c r="D1221" t="s">
        <v>4</v>
      </c>
      <c r="E1221" t="s">
        <v>3</v>
      </c>
      <c r="F1221" t="s">
        <v>8</v>
      </c>
      <c r="G1221" s="8">
        <f t="shared" si="77"/>
        <v>7</v>
      </c>
      <c r="H1221" s="5">
        <f t="shared" si="76"/>
        <v>7</v>
      </c>
      <c r="I1221" s="9" t="str">
        <f t="shared" si="78"/>
        <v>SAVINGS</v>
      </c>
      <c r="J1221" s="10" t="str">
        <f t="shared" si="79"/>
        <v>$9193.0</v>
      </c>
    </row>
    <row r="1222" spans="1:10" x14ac:dyDescent="0.3">
      <c r="A1222">
        <v>2015</v>
      </c>
      <c r="B1222" t="s">
        <v>15</v>
      </c>
      <c r="C1222" s="3">
        <v>10011</v>
      </c>
      <c r="D1222" t="s">
        <v>2</v>
      </c>
      <c r="E1222" t="s">
        <v>6</v>
      </c>
      <c r="F1222" t="s">
        <v>7</v>
      </c>
      <c r="G1222" s="8">
        <f t="shared" si="77"/>
        <v>2</v>
      </c>
      <c r="H1222" s="5">
        <f t="shared" si="76"/>
        <v>10</v>
      </c>
      <c r="I1222" s="9" t="str">
        <f t="shared" si="78"/>
        <v>CD</v>
      </c>
      <c r="J1222" s="10" t="str">
        <f t="shared" si="79"/>
        <v>$10011.0</v>
      </c>
    </row>
    <row r="1223" spans="1:10" x14ac:dyDescent="0.3">
      <c r="A1223">
        <v>2015</v>
      </c>
      <c r="B1223" t="s">
        <v>15</v>
      </c>
      <c r="C1223" s="3">
        <v>1531</v>
      </c>
      <c r="D1223" t="s">
        <v>1</v>
      </c>
      <c r="E1223" t="s">
        <v>3</v>
      </c>
      <c r="F1223" t="s">
        <v>7</v>
      </c>
      <c r="G1223" s="8">
        <f t="shared" si="77"/>
        <v>8</v>
      </c>
      <c r="H1223" s="5">
        <f t="shared" ref="H1223:H1286" si="80">LEN(F1223)</f>
        <v>10</v>
      </c>
      <c r="I1223" s="9" t="str">
        <f t="shared" si="78"/>
        <v>CHECKING</v>
      </c>
      <c r="J1223" s="10" t="str">
        <f t="shared" si="79"/>
        <v>$1531.0</v>
      </c>
    </row>
    <row r="1224" spans="1:10" x14ac:dyDescent="0.3">
      <c r="A1224">
        <v>2015</v>
      </c>
      <c r="B1224" t="s">
        <v>15</v>
      </c>
      <c r="C1224" s="3">
        <v>2237</v>
      </c>
      <c r="D1224" t="s">
        <v>1</v>
      </c>
      <c r="E1224" t="s">
        <v>3</v>
      </c>
      <c r="F1224" t="s">
        <v>7</v>
      </c>
      <c r="G1224" s="8">
        <f t="shared" si="77"/>
        <v>8</v>
      </c>
      <c r="H1224" s="5">
        <f t="shared" si="80"/>
        <v>10</v>
      </c>
      <c r="I1224" s="9" t="str">
        <f t="shared" si="78"/>
        <v>CHECKING</v>
      </c>
      <c r="J1224" s="10" t="str">
        <f t="shared" si="79"/>
        <v>$2237.0</v>
      </c>
    </row>
    <row r="1225" spans="1:10" x14ac:dyDescent="0.3">
      <c r="A1225">
        <v>2015</v>
      </c>
      <c r="B1225" t="s">
        <v>15</v>
      </c>
      <c r="C1225" s="3">
        <v>10974</v>
      </c>
      <c r="D1225" t="s">
        <v>1</v>
      </c>
      <c r="E1225" t="s">
        <v>6</v>
      </c>
      <c r="F1225" t="s">
        <v>7</v>
      </c>
      <c r="G1225" s="8">
        <f t="shared" si="77"/>
        <v>8</v>
      </c>
      <c r="H1225" s="5">
        <f t="shared" si="80"/>
        <v>10</v>
      </c>
      <c r="I1225" s="9" t="str">
        <f t="shared" si="78"/>
        <v>CHECKING</v>
      </c>
      <c r="J1225" s="10" t="str">
        <f t="shared" si="79"/>
        <v>$10974.0</v>
      </c>
    </row>
    <row r="1226" spans="1:10" x14ac:dyDescent="0.3">
      <c r="A1226">
        <v>2015</v>
      </c>
      <c r="B1226" t="s">
        <v>15</v>
      </c>
      <c r="C1226" s="3">
        <v>9566</v>
      </c>
      <c r="D1226" t="s">
        <v>2</v>
      </c>
      <c r="E1226" t="s">
        <v>6</v>
      </c>
      <c r="F1226" t="s">
        <v>9</v>
      </c>
      <c r="G1226" s="8">
        <f t="shared" si="77"/>
        <v>2</v>
      </c>
      <c r="H1226" s="5">
        <f t="shared" si="80"/>
        <v>9</v>
      </c>
      <c r="I1226" s="9" t="str">
        <f t="shared" si="78"/>
        <v>CD</v>
      </c>
      <c r="J1226" s="10" t="str">
        <f t="shared" si="79"/>
        <v>$9566.0</v>
      </c>
    </row>
    <row r="1227" spans="1:10" x14ac:dyDescent="0.3">
      <c r="A1227">
        <v>2015</v>
      </c>
      <c r="B1227" t="s">
        <v>15</v>
      </c>
      <c r="C1227" s="3">
        <v>7516</v>
      </c>
      <c r="D1227" t="s">
        <v>2</v>
      </c>
      <c r="E1227" t="s">
        <v>3</v>
      </c>
      <c r="F1227" t="s">
        <v>7</v>
      </c>
      <c r="G1227" s="8">
        <f t="shared" si="77"/>
        <v>2</v>
      </c>
      <c r="H1227" s="5">
        <f t="shared" si="80"/>
        <v>10</v>
      </c>
      <c r="I1227" s="9" t="str">
        <f t="shared" si="78"/>
        <v>CD</v>
      </c>
      <c r="J1227" s="10" t="str">
        <f t="shared" si="79"/>
        <v>$7516.0</v>
      </c>
    </row>
    <row r="1228" spans="1:10" x14ac:dyDescent="0.3">
      <c r="A1228">
        <v>2015</v>
      </c>
      <c r="B1228" t="s">
        <v>15</v>
      </c>
      <c r="C1228" s="3">
        <v>4075</v>
      </c>
      <c r="D1228" t="s">
        <v>1</v>
      </c>
      <c r="E1228" t="s">
        <v>6</v>
      </c>
      <c r="F1228" t="s">
        <v>7</v>
      </c>
      <c r="G1228" s="8">
        <f t="shared" si="77"/>
        <v>8</v>
      </c>
      <c r="H1228" s="5">
        <f t="shared" si="80"/>
        <v>10</v>
      </c>
      <c r="I1228" s="9" t="str">
        <f t="shared" si="78"/>
        <v>CHECKING</v>
      </c>
      <c r="J1228" s="10" t="str">
        <f t="shared" si="79"/>
        <v>$4075.0</v>
      </c>
    </row>
    <row r="1229" spans="1:10" x14ac:dyDescent="0.3">
      <c r="A1229">
        <v>2015</v>
      </c>
      <c r="B1229" t="s">
        <v>15</v>
      </c>
      <c r="C1229" s="3">
        <v>10455</v>
      </c>
      <c r="D1229" t="s">
        <v>1</v>
      </c>
      <c r="E1229" t="s">
        <v>6</v>
      </c>
      <c r="F1229" t="s">
        <v>7</v>
      </c>
      <c r="G1229" s="8">
        <f t="shared" si="77"/>
        <v>8</v>
      </c>
      <c r="H1229" s="5">
        <f t="shared" si="80"/>
        <v>10</v>
      </c>
      <c r="I1229" s="9" t="str">
        <f t="shared" si="78"/>
        <v>CHECKING</v>
      </c>
      <c r="J1229" s="10" t="str">
        <f t="shared" si="79"/>
        <v>$10455.0</v>
      </c>
    </row>
    <row r="1230" spans="1:10" x14ac:dyDescent="0.3">
      <c r="A1230">
        <v>2015</v>
      </c>
      <c r="B1230" t="s">
        <v>15</v>
      </c>
      <c r="C1230" s="3">
        <v>3229</v>
      </c>
      <c r="D1230" t="s">
        <v>1</v>
      </c>
      <c r="E1230" t="s">
        <v>6</v>
      </c>
      <c r="F1230" t="s">
        <v>7</v>
      </c>
      <c r="G1230" s="8">
        <f t="shared" si="77"/>
        <v>8</v>
      </c>
      <c r="H1230" s="5">
        <f t="shared" si="80"/>
        <v>10</v>
      </c>
      <c r="I1230" s="9" t="str">
        <f t="shared" si="78"/>
        <v>CHECKING</v>
      </c>
      <c r="J1230" s="10" t="str">
        <f t="shared" si="79"/>
        <v>$3229.0</v>
      </c>
    </row>
    <row r="1231" spans="1:10" x14ac:dyDescent="0.3">
      <c r="A1231">
        <v>2015</v>
      </c>
      <c r="B1231" t="s">
        <v>15</v>
      </c>
      <c r="C1231" s="3">
        <v>5451</v>
      </c>
      <c r="D1231" t="s">
        <v>4</v>
      </c>
      <c r="E1231" t="s">
        <v>3</v>
      </c>
      <c r="F1231" t="s">
        <v>8</v>
      </c>
      <c r="G1231" s="8">
        <f t="shared" si="77"/>
        <v>7</v>
      </c>
      <c r="H1231" s="5">
        <f t="shared" si="80"/>
        <v>7</v>
      </c>
      <c r="I1231" s="9" t="str">
        <f t="shared" si="78"/>
        <v>SAVINGS</v>
      </c>
      <c r="J1231" s="10" t="str">
        <f t="shared" si="79"/>
        <v>$5451.0</v>
      </c>
    </row>
    <row r="1232" spans="1:10" x14ac:dyDescent="0.3">
      <c r="A1232">
        <v>2015</v>
      </c>
      <c r="B1232" t="s">
        <v>15</v>
      </c>
      <c r="C1232" s="3">
        <v>1990</v>
      </c>
      <c r="D1232" t="s">
        <v>1</v>
      </c>
      <c r="E1232" t="s">
        <v>6</v>
      </c>
      <c r="F1232" t="s">
        <v>7</v>
      </c>
      <c r="G1232" s="8">
        <f t="shared" si="77"/>
        <v>8</v>
      </c>
      <c r="H1232" s="5">
        <f t="shared" si="80"/>
        <v>10</v>
      </c>
      <c r="I1232" s="9" t="str">
        <f t="shared" si="78"/>
        <v>CHECKING</v>
      </c>
      <c r="J1232" s="10" t="str">
        <f t="shared" si="79"/>
        <v>$1990.0</v>
      </c>
    </row>
    <row r="1233" spans="1:10" x14ac:dyDescent="0.3">
      <c r="A1233">
        <v>2015</v>
      </c>
      <c r="B1233" t="s">
        <v>15</v>
      </c>
      <c r="C1233" s="3">
        <v>10132</v>
      </c>
      <c r="D1233" t="s">
        <v>1</v>
      </c>
      <c r="E1233" t="s">
        <v>6</v>
      </c>
      <c r="F1233" t="s">
        <v>9</v>
      </c>
      <c r="G1233" s="8">
        <f t="shared" si="77"/>
        <v>8</v>
      </c>
      <c r="H1233" s="5">
        <f t="shared" si="80"/>
        <v>9</v>
      </c>
      <c r="I1233" s="9" t="str">
        <f t="shared" si="78"/>
        <v>CHECKING</v>
      </c>
      <c r="J1233" s="10" t="str">
        <f t="shared" si="79"/>
        <v>$10132.0</v>
      </c>
    </row>
    <row r="1234" spans="1:10" x14ac:dyDescent="0.3">
      <c r="A1234">
        <v>2015</v>
      </c>
      <c r="B1234" t="s">
        <v>15</v>
      </c>
      <c r="C1234" s="3">
        <v>4138</v>
      </c>
      <c r="D1234" t="s">
        <v>1</v>
      </c>
      <c r="E1234" t="s">
        <v>6</v>
      </c>
      <c r="F1234" t="s">
        <v>8</v>
      </c>
      <c r="G1234" s="8">
        <f t="shared" si="77"/>
        <v>8</v>
      </c>
      <c r="H1234" s="5">
        <f t="shared" si="80"/>
        <v>7</v>
      </c>
      <c r="I1234" s="9" t="str">
        <f t="shared" si="78"/>
        <v>CHECKING</v>
      </c>
      <c r="J1234" s="10" t="str">
        <f t="shared" si="79"/>
        <v>$4138.0</v>
      </c>
    </row>
    <row r="1235" spans="1:10" x14ac:dyDescent="0.3">
      <c r="A1235">
        <v>2015</v>
      </c>
      <c r="B1235" t="s">
        <v>15</v>
      </c>
      <c r="C1235" s="3">
        <v>5986</v>
      </c>
      <c r="D1235" t="s">
        <v>4</v>
      </c>
      <c r="E1235" t="s">
        <v>6</v>
      </c>
      <c r="F1235" t="s">
        <v>7</v>
      </c>
      <c r="G1235" s="8">
        <f t="shared" si="77"/>
        <v>7</v>
      </c>
      <c r="H1235" s="5">
        <f t="shared" si="80"/>
        <v>10</v>
      </c>
      <c r="I1235" s="9" t="str">
        <f t="shared" si="78"/>
        <v>SAVINGS</v>
      </c>
      <c r="J1235" s="10" t="str">
        <f t="shared" si="79"/>
        <v>$5986.0</v>
      </c>
    </row>
    <row r="1236" spans="1:10" x14ac:dyDescent="0.3">
      <c r="A1236">
        <v>2015</v>
      </c>
      <c r="B1236" t="s">
        <v>15</v>
      </c>
      <c r="C1236" s="3">
        <v>7345</v>
      </c>
      <c r="D1236" t="s">
        <v>4</v>
      </c>
      <c r="E1236" t="s">
        <v>6</v>
      </c>
      <c r="F1236" t="s">
        <v>9</v>
      </c>
      <c r="G1236" s="8">
        <f t="shared" si="77"/>
        <v>7</v>
      </c>
      <c r="H1236" s="5">
        <f t="shared" si="80"/>
        <v>9</v>
      </c>
      <c r="I1236" s="9" t="str">
        <f t="shared" si="78"/>
        <v>SAVINGS</v>
      </c>
      <c r="J1236" s="10" t="str">
        <f t="shared" si="79"/>
        <v>$7345.0</v>
      </c>
    </row>
    <row r="1237" spans="1:10" x14ac:dyDescent="0.3">
      <c r="A1237">
        <v>2015</v>
      </c>
      <c r="B1237" t="s">
        <v>15</v>
      </c>
      <c r="C1237" s="3">
        <v>6230</v>
      </c>
      <c r="D1237" t="s">
        <v>1</v>
      </c>
      <c r="E1237" t="s">
        <v>6</v>
      </c>
      <c r="F1237" t="s">
        <v>7</v>
      </c>
      <c r="G1237" s="8">
        <f t="shared" si="77"/>
        <v>8</v>
      </c>
      <c r="H1237" s="5">
        <f t="shared" si="80"/>
        <v>10</v>
      </c>
      <c r="I1237" s="9" t="str">
        <f t="shared" si="78"/>
        <v>CHECKING</v>
      </c>
      <c r="J1237" s="10" t="str">
        <f t="shared" si="79"/>
        <v>$6230.0</v>
      </c>
    </row>
    <row r="1238" spans="1:10" x14ac:dyDescent="0.3">
      <c r="A1238">
        <v>2015</v>
      </c>
      <c r="B1238" t="s">
        <v>15</v>
      </c>
      <c r="C1238" s="3">
        <v>3374</v>
      </c>
      <c r="D1238" t="s">
        <v>5</v>
      </c>
      <c r="E1238" t="s">
        <v>3</v>
      </c>
      <c r="F1238" t="s">
        <v>7</v>
      </c>
      <c r="G1238" s="8">
        <f t="shared" si="77"/>
        <v>3</v>
      </c>
      <c r="H1238" s="5">
        <f t="shared" si="80"/>
        <v>10</v>
      </c>
      <c r="I1238" s="9" t="str">
        <f t="shared" si="78"/>
        <v>IRA</v>
      </c>
      <c r="J1238" s="10" t="str">
        <f t="shared" si="79"/>
        <v>$3374.0</v>
      </c>
    </row>
    <row r="1239" spans="1:10" x14ac:dyDescent="0.3">
      <c r="A1239">
        <v>2015</v>
      </c>
      <c r="B1239" t="s">
        <v>15</v>
      </c>
      <c r="C1239" s="3">
        <v>7867</v>
      </c>
      <c r="D1239" t="s">
        <v>2</v>
      </c>
      <c r="E1239" t="s">
        <v>6</v>
      </c>
      <c r="F1239" t="s">
        <v>9</v>
      </c>
      <c r="G1239" s="8">
        <f t="shared" si="77"/>
        <v>2</v>
      </c>
      <c r="H1239" s="5">
        <f t="shared" si="80"/>
        <v>9</v>
      </c>
      <c r="I1239" s="9" t="str">
        <f t="shared" si="78"/>
        <v>CD</v>
      </c>
      <c r="J1239" s="10" t="str">
        <f t="shared" si="79"/>
        <v>$7867.0</v>
      </c>
    </row>
    <row r="1240" spans="1:10" x14ac:dyDescent="0.3">
      <c r="A1240">
        <v>2015</v>
      </c>
      <c r="B1240" t="s">
        <v>15</v>
      </c>
      <c r="C1240" s="3">
        <v>1009</v>
      </c>
      <c r="D1240" t="s">
        <v>4</v>
      </c>
      <c r="E1240" t="s">
        <v>6</v>
      </c>
      <c r="F1240" t="s">
        <v>7</v>
      </c>
      <c r="G1240" s="8">
        <f t="shared" si="77"/>
        <v>7</v>
      </c>
      <c r="H1240" s="5">
        <f t="shared" si="80"/>
        <v>10</v>
      </c>
      <c r="I1240" s="9" t="str">
        <f t="shared" si="78"/>
        <v>SAVINGS</v>
      </c>
      <c r="J1240" s="10" t="str">
        <f t="shared" si="79"/>
        <v>$1009.0</v>
      </c>
    </row>
    <row r="1241" spans="1:10" x14ac:dyDescent="0.3">
      <c r="A1241">
        <v>2015</v>
      </c>
      <c r="B1241" t="s">
        <v>15</v>
      </c>
      <c r="C1241" s="3">
        <v>1660</v>
      </c>
      <c r="D1241" t="s">
        <v>2</v>
      </c>
      <c r="E1241" t="s">
        <v>6</v>
      </c>
      <c r="F1241" t="s">
        <v>8</v>
      </c>
      <c r="G1241" s="8">
        <f t="shared" si="77"/>
        <v>2</v>
      </c>
      <c r="H1241" s="5">
        <f t="shared" si="80"/>
        <v>7</v>
      </c>
      <c r="I1241" s="9" t="str">
        <f t="shared" si="78"/>
        <v>CD</v>
      </c>
      <c r="J1241" s="10" t="str">
        <f t="shared" si="79"/>
        <v>$1660.0</v>
      </c>
    </row>
    <row r="1242" spans="1:10" x14ac:dyDescent="0.3">
      <c r="A1242">
        <v>2015</v>
      </c>
      <c r="B1242" t="s">
        <v>15</v>
      </c>
      <c r="C1242" s="3">
        <v>10801</v>
      </c>
      <c r="D1242" t="s">
        <v>4</v>
      </c>
      <c r="E1242" t="s">
        <v>6</v>
      </c>
      <c r="F1242" t="s">
        <v>7</v>
      </c>
      <c r="G1242" s="8">
        <f t="shared" si="77"/>
        <v>7</v>
      </c>
      <c r="H1242" s="5">
        <f t="shared" si="80"/>
        <v>10</v>
      </c>
      <c r="I1242" s="9" t="str">
        <f t="shared" si="78"/>
        <v>SAVINGS</v>
      </c>
      <c r="J1242" s="10" t="str">
        <f t="shared" si="79"/>
        <v>$10801.0</v>
      </c>
    </row>
    <row r="1243" spans="1:10" x14ac:dyDescent="0.3">
      <c r="A1243">
        <v>2015</v>
      </c>
      <c r="B1243" t="s">
        <v>16</v>
      </c>
      <c r="C1243" s="3">
        <v>4759</v>
      </c>
      <c r="D1243" t="s">
        <v>4</v>
      </c>
      <c r="E1243" t="s">
        <v>6</v>
      </c>
      <c r="F1243" t="s">
        <v>9</v>
      </c>
      <c r="G1243" s="8">
        <f t="shared" si="77"/>
        <v>7</v>
      </c>
      <c r="H1243" s="5">
        <f t="shared" si="80"/>
        <v>9</v>
      </c>
      <c r="I1243" s="9" t="str">
        <f t="shared" si="78"/>
        <v>SAVINGS</v>
      </c>
      <c r="J1243" s="10" t="str">
        <f t="shared" si="79"/>
        <v>$4759.0</v>
      </c>
    </row>
    <row r="1244" spans="1:10" x14ac:dyDescent="0.3">
      <c r="A1244">
        <v>2015</v>
      </c>
      <c r="B1244" t="s">
        <v>16</v>
      </c>
      <c r="C1244" s="3">
        <v>3303</v>
      </c>
      <c r="D1244" t="s">
        <v>1</v>
      </c>
      <c r="E1244" t="s">
        <v>6</v>
      </c>
      <c r="F1244" t="s">
        <v>7</v>
      </c>
      <c r="G1244" s="8">
        <f t="shared" si="77"/>
        <v>8</v>
      </c>
      <c r="H1244" s="5">
        <f t="shared" si="80"/>
        <v>10</v>
      </c>
      <c r="I1244" s="9" t="str">
        <f t="shared" si="78"/>
        <v>CHECKING</v>
      </c>
      <c r="J1244" s="10" t="str">
        <f t="shared" si="79"/>
        <v>$3303.0</v>
      </c>
    </row>
    <row r="1245" spans="1:10" x14ac:dyDescent="0.3">
      <c r="A1245">
        <v>2015</v>
      </c>
      <c r="B1245" t="s">
        <v>16</v>
      </c>
      <c r="C1245" s="3">
        <v>6125</v>
      </c>
      <c r="D1245" t="s">
        <v>5</v>
      </c>
      <c r="E1245" t="s">
        <v>3</v>
      </c>
      <c r="F1245" t="s">
        <v>7</v>
      </c>
      <c r="G1245" s="8">
        <f t="shared" si="77"/>
        <v>3</v>
      </c>
      <c r="H1245" s="5">
        <f t="shared" si="80"/>
        <v>10</v>
      </c>
      <c r="I1245" s="9" t="str">
        <f t="shared" si="78"/>
        <v>IRA</v>
      </c>
      <c r="J1245" s="10" t="str">
        <f t="shared" si="79"/>
        <v>$6125.0</v>
      </c>
    </row>
    <row r="1246" spans="1:10" x14ac:dyDescent="0.3">
      <c r="A1246">
        <v>2015</v>
      </c>
      <c r="B1246" t="s">
        <v>16</v>
      </c>
      <c r="C1246" s="3">
        <v>7718</v>
      </c>
      <c r="D1246" t="s">
        <v>2</v>
      </c>
      <c r="E1246" t="s">
        <v>6</v>
      </c>
      <c r="F1246" t="s">
        <v>9</v>
      </c>
      <c r="G1246" s="8">
        <f t="shared" si="77"/>
        <v>2</v>
      </c>
      <c r="H1246" s="5">
        <f t="shared" si="80"/>
        <v>9</v>
      </c>
      <c r="I1246" s="9" t="str">
        <f t="shared" si="78"/>
        <v>CD</v>
      </c>
      <c r="J1246" s="10" t="str">
        <f t="shared" si="79"/>
        <v>$7718.0</v>
      </c>
    </row>
    <row r="1247" spans="1:10" x14ac:dyDescent="0.3">
      <c r="A1247">
        <v>2015</v>
      </c>
      <c r="B1247" t="s">
        <v>16</v>
      </c>
      <c r="C1247" s="3">
        <v>8577</v>
      </c>
      <c r="D1247" t="s">
        <v>4</v>
      </c>
      <c r="E1247" t="s">
        <v>6</v>
      </c>
      <c r="F1247" t="s">
        <v>7</v>
      </c>
      <c r="G1247" s="8">
        <f t="shared" si="77"/>
        <v>7</v>
      </c>
      <c r="H1247" s="5">
        <f t="shared" si="80"/>
        <v>10</v>
      </c>
      <c r="I1247" s="9" t="str">
        <f t="shared" si="78"/>
        <v>SAVINGS</v>
      </c>
      <c r="J1247" s="10" t="str">
        <f t="shared" si="79"/>
        <v>$8577.0</v>
      </c>
    </row>
    <row r="1248" spans="1:10" x14ac:dyDescent="0.3">
      <c r="A1248">
        <v>2015</v>
      </c>
      <c r="B1248" t="s">
        <v>16</v>
      </c>
      <c r="C1248" s="3">
        <v>10058</v>
      </c>
      <c r="D1248" t="s">
        <v>2</v>
      </c>
      <c r="E1248" t="s">
        <v>6</v>
      </c>
      <c r="F1248" t="s">
        <v>8</v>
      </c>
      <c r="G1248" s="8">
        <f t="shared" si="77"/>
        <v>2</v>
      </c>
      <c r="H1248" s="5">
        <f t="shared" si="80"/>
        <v>7</v>
      </c>
      <c r="I1248" s="9" t="str">
        <f t="shared" si="78"/>
        <v>CD</v>
      </c>
      <c r="J1248" s="10" t="str">
        <f t="shared" si="79"/>
        <v>$10058.0</v>
      </c>
    </row>
    <row r="1249" spans="1:10" x14ac:dyDescent="0.3">
      <c r="A1249">
        <v>2015</v>
      </c>
      <c r="B1249" t="s">
        <v>16</v>
      </c>
      <c r="C1249" s="3">
        <v>725</v>
      </c>
      <c r="D1249" t="s">
        <v>1</v>
      </c>
      <c r="E1249" t="s">
        <v>6</v>
      </c>
      <c r="F1249" t="s">
        <v>9</v>
      </c>
      <c r="G1249" s="8">
        <f t="shared" si="77"/>
        <v>8</v>
      </c>
      <c r="H1249" s="5">
        <f t="shared" si="80"/>
        <v>9</v>
      </c>
      <c r="I1249" s="9" t="str">
        <f t="shared" si="78"/>
        <v>CHECKING</v>
      </c>
      <c r="J1249" s="10" t="str">
        <f t="shared" si="79"/>
        <v>$725.0</v>
      </c>
    </row>
    <row r="1250" spans="1:10" x14ac:dyDescent="0.3">
      <c r="A1250">
        <v>2015</v>
      </c>
      <c r="B1250" t="s">
        <v>16</v>
      </c>
      <c r="C1250" s="3">
        <v>3519</v>
      </c>
      <c r="D1250" t="s">
        <v>4</v>
      </c>
      <c r="E1250" t="s">
        <v>6</v>
      </c>
      <c r="F1250" t="s">
        <v>7</v>
      </c>
      <c r="G1250" s="8">
        <f t="shared" si="77"/>
        <v>7</v>
      </c>
      <c r="H1250" s="5">
        <f t="shared" si="80"/>
        <v>10</v>
      </c>
      <c r="I1250" s="9" t="str">
        <f t="shared" si="78"/>
        <v>SAVINGS</v>
      </c>
      <c r="J1250" s="10" t="str">
        <f t="shared" si="79"/>
        <v>$3519.0</v>
      </c>
    </row>
    <row r="1251" spans="1:10" x14ac:dyDescent="0.3">
      <c r="A1251">
        <v>2015</v>
      </c>
      <c r="B1251" t="s">
        <v>16</v>
      </c>
      <c r="C1251" s="3">
        <v>669</v>
      </c>
      <c r="D1251" t="s">
        <v>2</v>
      </c>
      <c r="E1251" t="s">
        <v>6</v>
      </c>
      <c r="F1251" t="s">
        <v>7</v>
      </c>
      <c r="G1251" s="8">
        <f t="shared" si="77"/>
        <v>2</v>
      </c>
      <c r="H1251" s="5">
        <f t="shared" si="80"/>
        <v>10</v>
      </c>
      <c r="I1251" s="9" t="str">
        <f t="shared" si="78"/>
        <v>CD</v>
      </c>
      <c r="J1251" s="10" t="str">
        <f t="shared" si="79"/>
        <v>$669.0</v>
      </c>
    </row>
    <row r="1252" spans="1:10" x14ac:dyDescent="0.3">
      <c r="A1252">
        <v>2015</v>
      </c>
      <c r="B1252" t="s">
        <v>16</v>
      </c>
      <c r="C1252" s="3">
        <v>5353</v>
      </c>
      <c r="D1252" t="s">
        <v>4</v>
      </c>
      <c r="E1252" t="s">
        <v>6</v>
      </c>
      <c r="F1252" t="s">
        <v>7</v>
      </c>
      <c r="G1252" s="8">
        <f t="shared" si="77"/>
        <v>7</v>
      </c>
      <c r="H1252" s="5">
        <f t="shared" si="80"/>
        <v>10</v>
      </c>
      <c r="I1252" s="9" t="str">
        <f t="shared" si="78"/>
        <v>SAVINGS</v>
      </c>
      <c r="J1252" s="10" t="str">
        <f t="shared" si="79"/>
        <v>$5353.0</v>
      </c>
    </row>
    <row r="1253" spans="1:10" x14ac:dyDescent="0.3">
      <c r="A1253">
        <v>2015</v>
      </c>
      <c r="B1253" t="s">
        <v>16</v>
      </c>
      <c r="C1253" s="3">
        <v>6798</v>
      </c>
      <c r="D1253" t="s">
        <v>2</v>
      </c>
      <c r="E1253" t="s">
        <v>6</v>
      </c>
      <c r="F1253" t="s">
        <v>8</v>
      </c>
      <c r="G1253" s="8">
        <f t="shared" si="77"/>
        <v>2</v>
      </c>
      <c r="H1253" s="5">
        <f t="shared" si="80"/>
        <v>7</v>
      </c>
      <c r="I1253" s="9" t="str">
        <f t="shared" si="78"/>
        <v>CD</v>
      </c>
      <c r="J1253" s="10" t="str">
        <f t="shared" si="79"/>
        <v>$6798.0</v>
      </c>
    </row>
    <row r="1254" spans="1:10" x14ac:dyDescent="0.3">
      <c r="A1254">
        <v>2015</v>
      </c>
      <c r="B1254" t="s">
        <v>16</v>
      </c>
      <c r="C1254" s="3">
        <v>7165</v>
      </c>
      <c r="D1254" t="s">
        <v>1</v>
      </c>
      <c r="E1254" t="s">
        <v>6</v>
      </c>
      <c r="F1254" t="s">
        <v>8</v>
      </c>
      <c r="G1254" s="8">
        <f t="shared" si="77"/>
        <v>8</v>
      </c>
      <c r="H1254" s="5">
        <f t="shared" si="80"/>
        <v>7</v>
      </c>
      <c r="I1254" s="9" t="str">
        <f t="shared" si="78"/>
        <v>CHECKING</v>
      </c>
      <c r="J1254" s="10" t="str">
        <f t="shared" si="79"/>
        <v>$7165.0</v>
      </c>
    </row>
    <row r="1255" spans="1:10" x14ac:dyDescent="0.3">
      <c r="A1255">
        <v>2015</v>
      </c>
      <c r="B1255" t="s">
        <v>16</v>
      </c>
      <c r="C1255" s="3">
        <v>8169</v>
      </c>
      <c r="D1255" t="s">
        <v>5</v>
      </c>
      <c r="E1255" t="s">
        <v>6</v>
      </c>
      <c r="F1255" t="s">
        <v>8</v>
      </c>
      <c r="G1255" s="8">
        <f t="shared" si="77"/>
        <v>3</v>
      </c>
      <c r="H1255" s="5">
        <f t="shared" si="80"/>
        <v>7</v>
      </c>
      <c r="I1255" s="9" t="str">
        <f t="shared" si="78"/>
        <v>IRA</v>
      </c>
      <c r="J1255" s="10" t="str">
        <f t="shared" si="79"/>
        <v>$8169.0</v>
      </c>
    </row>
    <row r="1256" spans="1:10" x14ac:dyDescent="0.3">
      <c r="A1256">
        <v>2015</v>
      </c>
      <c r="B1256" t="s">
        <v>16</v>
      </c>
      <c r="C1256" s="3">
        <v>9530</v>
      </c>
      <c r="D1256" t="s">
        <v>1</v>
      </c>
      <c r="E1256" t="s">
        <v>6</v>
      </c>
      <c r="F1256" t="s">
        <v>7</v>
      </c>
      <c r="G1256" s="8">
        <f t="shared" si="77"/>
        <v>8</v>
      </c>
      <c r="H1256" s="5">
        <f t="shared" si="80"/>
        <v>10</v>
      </c>
      <c r="I1256" s="9" t="str">
        <f t="shared" si="78"/>
        <v>CHECKING</v>
      </c>
      <c r="J1256" s="10" t="str">
        <f t="shared" si="79"/>
        <v>$9530.0</v>
      </c>
    </row>
    <row r="1257" spans="1:10" x14ac:dyDescent="0.3">
      <c r="A1257">
        <v>2015</v>
      </c>
      <c r="B1257" t="s">
        <v>16</v>
      </c>
      <c r="C1257" s="3">
        <v>621</v>
      </c>
      <c r="D1257" t="s">
        <v>2</v>
      </c>
      <c r="E1257" t="s">
        <v>6</v>
      </c>
      <c r="F1257" t="s">
        <v>8</v>
      </c>
      <c r="G1257" s="8">
        <f t="shared" si="77"/>
        <v>2</v>
      </c>
      <c r="H1257" s="5">
        <f t="shared" si="80"/>
        <v>7</v>
      </c>
      <c r="I1257" s="9" t="str">
        <f t="shared" si="78"/>
        <v>CD</v>
      </c>
      <c r="J1257" s="10" t="str">
        <f t="shared" si="79"/>
        <v>$621.0</v>
      </c>
    </row>
    <row r="1258" spans="1:10" x14ac:dyDescent="0.3">
      <c r="A1258">
        <v>2015</v>
      </c>
      <c r="B1258" t="s">
        <v>16</v>
      </c>
      <c r="C1258" s="3">
        <v>3369</v>
      </c>
      <c r="D1258" t="s">
        <v>4</v>
      </c>
      <c r="E1258" t="s">
        <v>6</v>
      </c>
      <c r="F1258" t="s">
        <v>9</v>
      </c>
      <c r="G1258" s="8">
        <f t="shared" si="77"/>
        <v>7</v>
      </c>
      <c r="H1258" s="5">
        <f t="shared" si="80"/>
        <v>9</v>
      </c>
      <c r="I1258" s="9" t="str">
        <f t="shared" si="78"/>
        <v>SAVINGS</v>
      </c>
      <c r="J1258" s="10" t="str">
        <f t="shared" si="79"/>
        <v>$3369.0</v>
      </c>
    </row>
    <row r="1259" spans="1:10" x14ac:dyDescent="0.3">
      <c r="A1259">
        <v>2015</v>
      </c>
      <c r="B1259" t="s">
        <v>16</v>
      </c>
      <c r="C1259" s="3">
        <v>7424</v>
      </c>
      <c r="D1259" t="s">
        <v>4</v>
      </c>
      <c r="E1259" t="s">
        <v>3</v>
      </c>
      <c r="F1259" t="s">
        <v>8</v>
      </c>
      <c r="G1259" s="8">
        <f t="shared" si="77"/>
        <v>7</v>
      </c>
      <c r="H1259" s="5">
        <f t="shared" si="80"/>
        <v>7</v>
      </c>
      <c r="I1259" s="9" t="str">
        <f t="shared" si="78"/>
        <v>SAVINGS</v>
      </c>
      <c r="J1259" s="10" t="str">
        <f t="shared" si="79"/>
        <v>$7424.0</v>
      </c>
    </row>
    <row r="1260" spans="1:10" x14ac:dyDescent="0.3">
      <c r="A1260">
        <v>2015</v>
      </c>
      <c r="B1260" t="s">
        <v>16</v>
      </c>
      <c r="C1260" s="3">
        <v>4347</v>
      </c>
      <c r="D1260" t="s">
        <v>1</v>
      </c>
      <c r="E1260" t="s">
        <v>6</v>
      </c>
      <c r="F1260" t="s">
        <v>7</v>
      </c>
      <c r="G1260" s="8">
        <f t="shared" si="77"/>
        <v>8</v>
      </c>
      <c r="H1260" s="5">
        <f t="shared" si="80"/>
        <v>10</v>
      </c>
      <c r="I1260" s="9" t="str">
        <f t="shared" si="78"/>
        <v>CHECKING</v>
      </c>
      <c r="J1260" s="10" t="str">
        <f t="shared" si="79"/>
        <v>$4347.0</v>
      </c>
    </row>
    <row r="1261" spans="1:10" x14ac:dyDescent="0.3">
      <c r="A1261">
        <v>2015</v>
      </c>
      <c r="B1261" t="s">
        <v>16</v>
      </c>
      <c r="C1261" s="3">
        <v>5111</v>
      </c>
      <c r="D1261" t="s">
        <v>2</v>
      </c>
      <c r="E1261" t="s">
        <v>6</v>
      </c>
      <c r="F1261" t="s">
        <v>8</v>
      </c>
      <c r="G1261" s="8">
        <f t="shared" si="77"/>
        <v>2</v>
      </c>
      <c r="H1261" s="5">
        <f t="shared" si="80"/>
        <v>7</v>
      </c>
      <c r="I1261" s="9" t="str">
        <f t="shared" si="78"/>
        <v>CD</v>
      </c>
      <c r="J1261" s="10" t="str">
        <f t="shared" si="79"/>
        <v>$5111.0</v>
      </c>
    </row>
    <row r="1262" spans="1:10" x14ac:dyDescent="0.3">
      <c r="A1262">
        <v>2015</v>
      </c>
      <c r="B1262" t="s">
        <v>16</v>
      </c>
      <c r="C1262" s="3">
        <v>2085</v>
      </c>
      <c r="D1262" t="s">
        <v>2</v>
      </c>
      <c r="E1262" t="s">
        <v>3</v>
      </c>
      <c r="F1262" t="s">
        <v>9</v>
      </c>
      <c r="G1262" s="8">
        <f t="shared" si="77"/>
        <v>2</v>
      </c>
      <c r="H1262" s="5">
        <f t="shared" si="80"/>
        <v>9</v>
      </c>
      <c r="I1262" s="9" t="str">
        <f t="shared" si="78"/>
        <v>CD</v>
      </c>
      <c r="J1262" s="10" t="str">
        <f t="shared" si="79"/>
        <v>$2085.0</v>
      </c>
    </row>
    <row r="1263" spans="1:10" x14ac:dyDescent="0.3">
      <c r="A1263">
        <v>2015</v>
      </c>
      <c r="B1263" t="s">
        <v>16</v>
      </c>
      <c r="C1263" s="3">
        <v>8851</v>
      </c>
      <c r="D1263" t="s">
        <v>1</v>
      </c>
      <c r="E1263" t="s">
        <v>6</v>
      </c>
      <c r="F1263" t="s">
        <v>9</v>
      </c>
      <c r="G1263" s="8">
        <f t="shared" si="77"/>
        <v>8</v>
      </c>
      <c r="H1263" s="5">
        <f t="shared" si="80"/>
        <v>9</v>
      </c>
      <c r="I1263" s="9" t="str">
        <f t="shared" si="78"/>
        <v>CHECKING</v>
      </c>
      <c r="J1263" s="10" t="str">
        <f t="shared" si="79"/>
        <v>$8851.0</v>
      </c>
    </row>
    <row r="1264" spans="1:10" x14ac:dyDescent="0.3">
      <c r="A1264">
        <v>2015</v>
      </c>
      <c r="B1264" t="s">
        <v>16</v>
      </c>
      <c r="C1264" s="3">
        <v>10347</v>
      </c>
      <c r="D1264" t="s">
        <v>1</v>
      </c>
      <c r="E1264" t="s">
        <v>6</v>
      </c>
      <c r="F1264" t="s">
        <v>7</v>
      </c>
      <c r="G1264" s="8">
        <f t="shared" si="77"/>
        <v>8</v>
      </c>
      <c r="H1264" s="5">
        <f t="shared" si="80"/>
        <v>10</v>
      </c>
      <c r="I1264" s="9" t="str">
        <f t="shared" si="78"/>
        <v>CHECKING</v>
      </c>
      <c r="J1264" s="10" t="str">
        <f t="shared" si="79"/>
        <v>$10347.0</v>
      </c>
    </row>
    <row r="1265" spans="1:10" x14ac:dyDescent="0.3">
      <c r="A1265">
        <v>2015</v>
      </c>
      <c r="B1265" t="s">
        <v>16</v>
      </c>
      <c r="C1265" s="3">
        <v>1278</v>
      </c>
      <c r="D1265" t="s">
        <v>1</v>
      </c>
      <c r="E1265" t="s">
        <v>6</v>
      </c>
      <c r="F1265" t="s">
        <v>9</v>
      </c>
      <c r="G1265" s="8">
        <f t="shared" si="77"/>
        <v>8</v>
      </c>
      <c r="H1265" s="5">
        <f t="shared" si="80"/>
        <v>9</v>
      </c>
      <c r="I1265" s="9" t="str">
        <f t="shared" si="78"/>
        <v>CHECKING</v>
      </c>
      <c r="J1265" s="10" t="str">
        <f t="shared" si="79"/>
        <v>$1278.0</v>
      </c>
    </row>
    <row r="1266" spans="1:10" x14ac:dyDescent="0.3">
      <c r="A1266">
        <v>2015</v>
      </c>
      <c r="B1266" t="s">
        <v>16</v>
      </c>
      <c r="C1266" s="3">
        <v>9641</v>
      </c>
      <c r="D1266" t="s">
        <v>2</v>
      </c>
      <c r="E1266" t="s">
        <v>6</v>
      </c>
      <c r="F1266" t="s">
        <v>7</v>
      </c>
      <c r="G1266" s="8">
        <f t="shared" si="77"/>
        <v>2</v>
      </c>
      <c r="H1266" s="5">
        <f t="shared" si="80"/>
        <v>10</v>
      </c>
      <c r="I1266" s="9" t="str">
        <f t="shared" si="78"/>
        <v>CD</v>
      </c>
      <c r="J1266" s="10" t="str">
        <f t="shared" si="79"/>
        <v>$9641.0</v>
      </c>
    </row>
    <row r="1267" spans="1:10" x14ac:dyDescent="0.3">
      <c r="A1267">
        <v>2015</v>
      </c>
      <c r="B1267" t="s">
        <v>16</v>
      </c>
      <c r="C1267" s="3">
        <v>5500</v>
      </c>
      <c r="D1267" t="s">
        <v>5</v>
      </c>
      <c r="E1267" t="s">
        <v>3</v>
      </c>
      <c r="F1267" t="s">
        <v>8</v>
      </c>
      <c r="G1267" s="8">
        <f t="shared" si="77"/>
        <v>3</v>
      </c>
      <c r="H1267" s="5">
        <f t="shared" si="80"/>
        <v>7</v>
      </c>
      <c r="I1267" s="9" t="str">
        <f t="shared" si="78"/>
        <v>IRA</v>
      </c>
      <c r="J1267" s="10" t="str">
        <f t="shared" si="79"/>
        <v>$5500.0</v>
      </c>
    </row>
    <row r="1268" spans="1:10" x14ac:dyDescent="0.3">
      <c r="A1268">
        <v>2015</v>
      </c>
      <c r="B1268" t="s">
        <v>16</v>
      </c>
      <c r="C1268" s="3">
        <v>7791</v>
      </c>
      <c r="D1268" t="s">
        <v>4</v>
      </c>
      <c r="E1268" t="s">
        <v>6</v>
      </c>
      <c r="F1268" t="s">
        <v>7</v>
      </c>
      <c r="G1268" s="8">
        <f t="shared" si="77"/>
        <v>7</v>
      </c>
      <c r="H1268" s="5">
        <f t="shared" si="80"/>
        <v>10</v>
      </c>
      <c r="I1268" s="9" t="str">
        <f t="shared" si="78"/>
        <v>SAVINGS</v>
      </c>
      <c r="J1268" s="10" t="str">
        <f t="shared" si="79"/>
        <v>$7791.0</v>
      </c>
    </row>
    <row r="1269" spans="1:10" x14ac:dyDescent="0.3">
      <c r="A1269">
        <v>2015</v>
      </c>
      <c r="B1269" t="s">
        <v>16</v>
      </c>
      <c r="C1269" s="3">
        <v>2324</v>
      </c>
      <c r="D1269" t="s">
        <v>4</v>
      </c>
      <c r="E1269" t="s">
        <v>6</v>
      </c>
      <c r="F1269" t="s">
        <v>7</v>
      </c>
      <c r="G1269" s="8">
        <f t="shared" si="77"/>
        <v>7</v>
      </c>
      <c r="H1269" s="5">
        <f t="shared" si="80"/>
        <v>10</v>
      </c>
      <c r="I1269" s="9" t="str">
        <f t="shared" si="78"/>
        <v>SAVINGS</v>
      </c>
      <c r="J1269" s="10" t="str">
        <f t="shared" si="79"/>
        <v>$2324.0</v>
      </c>
    </row>
    <row r="1270" spans="1:10" x14ac:dyDescent="0.3">
      <c r="A1270">
        <v>2015</v>
      </c>
      <c r="B1270" t="s">
        <v>16</v>
      </c>
      <c r="C1270" s="3">
        <v>6271</v>
      </c>
      <c r="D1270" t="s">
        <v>5</v>
      </c>
      <c r="E1270" t="s">
        <v>3</v>
      </c>
      <c r="F1270" t="s">
        <v>8</v>
      </c>
      <c r="G1270" s="8">
        <f t="shared" si="77"/>
        <v>3</v>
      </c>
      <c r="H1270" s="5">
        <f t="shared" si="80"/>
        <v>7</v>
      </c>
      <c r="I1270" s="9" t="str">
        <f t="shared" si="78"/>
        <v>IRA</v>
      </c>
      <c r="J1270" s="10" t="str">
        <f t="shared" si="79"/>
        <v>$6271.0</v>
      </c>
    </row>
    <row r="1271" spans="1:10" x14ac:dyDescent="0.3">
      <c r="A1271">
        <v>2015</v>
      </c>
      <c r="B1271" t="s">
        <v>16</v>
      </c>
      <c r="C1271" s="3">
        <v>6113</v>
      </c>
      <c r="D1271" t="s">
        <v>4</v>
      </c>
      <c r="E1271" t="s">
        <v>6</v>
      </c>
      <c r="F1271" t="s">
        <v>7</v>
      </c>
      <c r="G1271" s="8">
        <f t="shared" si="77"/>
        <v>7</v>
      </c>
      <c r="H1271" s="5">
        <f t="shared" si="80"/>
        <v>10</v>
      </c>
      <c r="I1271" s="9" t="str">
        <f t="shared" si="78"/>
        <v>SAVINGS</v>
      </c>
      <c r="J1271" s="10" t="str">
        <f t="shared" si="79"/>
        <v>$6113.0</v>
      </c>
    </row>
    <row r="1272" spans="1:10" x14ac:dyDescent="0.3">
      <c r="A1272">
        <v>2015</v>
      </c>
      <c r="B1272" t="s">
        <v>16</v>
      </c>
      <c r="C1272" s="3">
        <v>4220</v>
      </c>
      <c r="D1272" t="s">
        <v>2</v>
      </c>
      <c r="E1272" t="s">
        <v>6</v>
      </c>
      <c r="F1272" t="s">
        <v>8</v>
      </c>
      <c r="G1272" s="8">
        <f t="shared" si="77"/>
        <v>2</v>
      </c>
      <c r="H1272" s="5">
        <f t="shared" si="80"/>
        <v>7</v>
      </c>
      <c r="I1272" s="9" t="str">
        <f t="shared" si="78"/>
        <v>CD</v>
      </c>
      <c r="J1272" s="10" t="str">
        <f t="shared" si="79"/>
        <v>$4220.0</v>
      </c>
    </row>
    <row r="1273" spans="1:10" x14ac:dyDescent="0.3">
      <c r="A1273">
        <v>2015</v>
      </c>
      <c r="B1273" t="s">
        <v>16</v>
      </c>
      <c r="C1273" s="3">
        <v>5089</v>
      </c>
      <c r="D1273" t="s">
        <v>1</v>
      </c>
      <c r="E1273" t="s">
        <v>6</v>
      </c>
      <c r="F1273" t="s">
        <v>7</v>
      </c>
      <c r="G1273" s="8">
        <f t="shared" si="77"/>
        <v>8</v>
      </c>
      <c r="H1273" s="5">
        <f t="shared" si="80"/>
        <v>10</v>
      </c>
      <c r="I1273" s="9" t="str">
        <f t="shared" si="78"/>
        <v>CHECKING</v>
      </c>
      <c r="J1273" s="10" t="str">
        <f t="shared" si="79"/>
        <v>$5089.0</v>
      </c>
    </row>
    <row r="1274" spans="1:10" x14ac:dyDescent="0.3">
      <c r="A1274">
        <v>2015</v>
      </c>
      <c r="B1274" t="s">
        <v>16</v>
      </c>
      <c r="C1274" s="3">
        <v>3118</v>
      </c>
      <c r="D1274" t="s">
        <v>1</v>
      </c>
      <c r="E1274" t="s">
        <v>6</v>
      </c>
      <c r="F1274" t="s">
        <v>7</v>
      </c>
      <c r="G1274" s="8">
        <f t="shared" si="77"/>
        <v>8</v>
      </c>
      <c r="H1274" s="5">
        <f t="shared" si="80"/>
        <v>10</v>
      </c>
      <c r="I1274" s="9" t="str">
        <f t="shared" si="78"/>
        <v>CHECKING</v>
      </c>
      <c r="J1274" s="10" t="str">
        <f t="shared" si="79"/>
        <v>$3118.0</v>
      </c>
    </row>
    <row r="1275" spans="1:10" x14ac:dyDescent="0.3">
      <c r="A1275">
        <v>2015</v>
      </c>
      <c r="B1275" t="s">
        <v>16</v>
      </c>
      <c r="C1275" s="3">
        <v>8863</v>
      </c>
      <c r="D1275" t="s">
        <v>1</v>
      </c>
      <c r="E1275" t="s">
        <v>3</v>
      </c>
      <c r="F1275" t="s">
        <v>9</v>
      </c>
      <c r="G1275" s="8">
        <f t="shared" si="77"/>
        <v>8</v>
      </c>
      <c r="H1275" s="5">
        <f t="shared" si="80"/>
        <v>9</v>
      </c>
      <c r="I1275" s="9" t="str">
        <f t="shared" si="78"/>
        <v>CHECKING</v>
      </c>
      <c r="J1275" s="10" t="str">
        <f t="shared" si="79"/>
        <v>$8863.0</v>
      </c>
    </row>
    <row r="1276" spans="1:10" x14ac:dyDescent="0.3">
      <c r="A1276">
        <v>2015</v>
      </c>
      <c r="B1276" t="s">
        <v>16</v>
      </c>
      <c r="C1276" s="3">
        <v>8341</v>
      </c>
      <c r="D1276" t="s">
        <v>2</v>
      </c>
      <c r="E1276" t="s">
        <v>6</v>
      </c>
      <c r="F1276" t="s">
        <v>9</v>
      </c>
      <c r="G1276" s="8">
        <f t="shared" si="77"/>
        <v>2</v>
      </c>
      <c r="H1276" s="5">
        <f t="shared" si="80"/>
        <v>9</v>
      </c>
      <c r="I1276" s="9" t="str">
        <f t="shared" si="78"/>
        <v>CD</v>
      </c>
      <c r="J1276" s="10" t="str">
        <f t="shared" si="79"/>
        <v>$8341.0</v>
      </c>
    </row>
    <row r="1277" spans="1:10" x14ac:dyDescent="0.3">
      <c r="A1277">
        <v>2015</v>
      </c>
      <c r="B1277" t="s">
        <v>16</v>
      </c>
      <c r="C1277" s="3">
        <v>3151</v>
      </c>
      <c r="D1277" t="s">
        <v>1</v>
      </c>
      <c r="E1277" t="s">
        <v>6</v>
      </c>
      <c r="F1277" t="s">
        <v>7</v>
      </c>
      <c r="G1277" s="8">
        <f t="shared" si="77"/>
        <v>8</v>
      </c>
      <c r="H1277" s="5">
        <f t="shared" si="80"/>
        <v>10</v>
      </c>
      <c r="I1277" s="9" t="str">
        <f t="shared" si="78"/>
        <v>CHECKING</v>
      </c>
      <c r="J1277" s="10" t="str">
        <f t="shared" si="79"/>
        <v>$3151.0</v>
      </c>
    </row>
    <row r="1278" spans="1:10" x14ac:dyDescent="0.3">
      <c r="A1278">
        <v>2015</v>
      </c>
      <c r="B1278" t="s">
        <v>16</v>
      </c>
      <c r="C1278" s="3">
        <v>6925</v>
      </c>
      <c r="D1278" t="s">
        <v>4</v>
      </c>
      <c r="E1278" t="s">
        <v>6</v>
      </c>
      <c r="F1278" t="s">
        <v>9</v>
      </c>
      <c r="G1278" s="8">
        <f t="shared" si="77"/>
        <v>7</v>
      </c>
      <c r="H1278" s="5">
        <f t="shared" si="80"/>
        <v>9</v>
      </c>
      <c r="I1278" s="9" t="str">
        <f t="shared" si="78"/>
        <v>SAVINGS</v>
      </c>
      <c r="J1278" s="10" t="str">
        <f t="shared" si="79"/>
        <v>$6925.0</v>
      </c>
    </row>
    <row r="1279" spans="1:10" x14ac:dyDescent="0.3">
      <c r="A1279">
        <v>2015</v>
      </c>
      <c r="B1279" t="s">
        <v>16</v>
      </c>
      <c r="C1279" s="3">
        <v>10682</v>
      </c>
      <c r="D1279" t="s">
        <v>4</v>
      </c>
      <c r="E1279" t="s">
        <v>6</v>
      </c>
      <c r="F1279" t="s">
        <v>8</v>
      </c>
      <c r="G1279" s="8">
        <f t="shared" si="77"/>
        <v>7</v>
      </c>
      <c r="H1279" s="5">
        <f t="shared" si="80"/>
        <v>7</v>
      </c>
      <c r="I1279" s="9" t="str">
        <f t="shared" si="78"/>
        <v>SAVINGS</v>
      </c>
      <c r="J1279" s="10" t="str">
        <f t="shared" si="79"/>
        <v>$10682.0</v>
      </c>
    </row>
    <row r="1280" spans="1:10" x14ac:dyDescent="0.3">
      <c r="A1280">
        <v>2015</v>
      </c>
      <c r="B1280" t="s">
        <v>16</v>
      </c>
      <c r="C1280" s="3">
        <v>516</v>
      </c>
      <c r="D1280" t="s">
        <v>1</v>
      </c>
      <c r="E1280" t="s">
        <v>6</v>
      </c>
      <c r="F1280" t="s">
        <v>7</v>
      </c>
      <c r="G1280" s="8">
        <f t="shared" si="77"/>
        <v>8</v>
      </c>
      <c r="H1280" s="5">
        <f t="shared" si="80"/>
        <v>10</v>
      </c>
      <c r="I1280" s="9" t="str">
        <f t="shared" si="78"/>
        <v>CHECKING</v>
      </c>
      <c r="J1280" s="10" t="str">
        <f t="shared" si="79"/>
        <v>$516.0</v>
      </c>
    </row>
    <row r="1281" spans="1:10" x14ac:dyDescent="0.3">
      <c r="A1281">
        <v>2015</v>
      </c>
      <c r="B1281" t="s">
        <v>16</v>
      </c>
      <c r="C1281" s="3">
        <v>5148</v>
      </c>
      <c r="D1281" t="s">
        <v>1</v>
      </c>
      <c r="E1281" t="s">
        <v>6</v>
      </c>
      <c r="F1281" t="s">
        <v>9</v>
      </c>
      <c r="G1281" s="8">
        <f t="shared" si="77"/>
        <v>8</v>
      </c>
      <c r="H1281" s="5">
        <f t="shared" si="80"/>
        <v>9</v>
      </c>
      <c r="I1281" s="9" t="str">
        <f t="shared" si="78"/>
        <v>CHECKING</v>
      </c>
      <c r="J1281" s="10" t="str">
        <f t="shared" si="79"/>
        <v>$5148.0</v>
      </c>
    </row>
    <row r="1282" spans="1:10" x14ac:dyDescent="0.3">
      <c r="A1282">
        <v>2015</v>
      </c>
      <c r="B1282" t="s">
        <v>16</v>
      </c>
      <c r="C1282" s="3">
        <v>9012</v>
      </c>
      <c r="D1282" t="s">
        <v>4</v>
      </c>
      <c r="E1282" t="s">
        <v>6</v>
      </c>
      <c r="F1282" t="s">
        <v>7</v>
      </c>
      <c r="G1282" s="8">
        <f t="shared" si="77"/>
        <v>7</v>
      </c>
      <c r="H1282" s="5">
        <f t="shared" si="80"/>
        <v>10</v>
      </c>
      <c r="I1282" s="9" t="str">
        <f t="shared" si="78"/>
        <v>SAVINGS</v>
      </c>
      <c r="J1282" s="10" t="str">
        <f t="shared" si="79"/>
        <v>$9012.0</v>
      </c>
    </row>
    <row r="1283" spans="1:10" x14ac:dyDescent="0.3">
      <c r="A1283">
        <v>2015</v>
      </c>
      <c r="B1283" t="s">
        <v>17</v>
      </c>
      <c r="C1283" s="3">
        <v>7137</v>
      </c>
      <c r="D1283" t="s">
        <v>5</v>
      </c>
      <c r="E1283" t="s">
        <v>6</v>
      </c>
      <c r="F1283" t="s">
        <v>9</v>
      </c>
      <c r="G1283" s="8">
        <f t="shared" ref="G1283:G1346" si="81">LEN(D1283)</f>
        <v>3</v>
      </c>
      <c r="H1283" s="5">
        <f t="shared" si="80"/>
        <v>9</v>
      </c>
      <c r="I1283" s="9" t="str">
        <f t="shared" ref="I1283:I1346" si="82">UPPER(D1283)</f>
        <v>IRA</v>
      </c>
      <c r="J1283" s="10" t="str">
        <f t="shared" ref="J1283:J1346" si="83">TEXT(C1283,"$.0")</f>
        <v>$7137.0</v>
      </c>
    </row>
    <row r="1284" spans="1:10" x14ac:dyDescent="0.3">
      <c r="A1284">
        <v>2015</v>
      </c>
      <c r="B1284" t="s">
        <v>17</v>
      </c>
      <c r="C1284" s="3">
        <v>8411</v>
      </c>
      <c r="D1284" t="s">
        <v>2</v>
      </c>
      <c r="E1284" t="s">
        <v>6</v>
      </c>
      <c r="F1284" t="s">
        <v>9</v>
      </c>
      <c r="G1284" s="8">
        <f t="shared" si="81"/>
        <v>2</v>
      </c>
      <c r="H1284" s="5">
        <f t="shared" si="80"/>
        <v>9</v>
      </c>
      <c r="I1284" s="9" t="str">
        <f t="shared" si="82"/>
        <v>CD</v>
      </c>
      <c r="J1284" s="10" t="str">
        <f t="shared" si="83"/>
        <v>$8411.0</v>
      </c>
    </row>
    <row r="1285" spans="1:10" x14ac:dyDescent="0.3">
      <c r="A1285">
        <v>2015</v>
      </c>
      <c r="B1285" t="s">
        <v>17</v>
      </c>
      <c r="C1285" s="3">
        <v>2366</v>
      </c>
      <c r="D1285" t="s">
        <v>2</v>
      </c>
      <c r="E1285" t="s">
        <v>3</v>
      </c>
      <c r="F1285" t="s">
        <v>8</v>
      </c>
      <c r="G1285" s="8">
        <f t="shared" si="81"/>
        <v>2</v>
      </c>
      <c r="H1285" s="5">
        <f t="shared" si="80"/>
        <v>7</v>
      </c>
      <c r="I1285" s="9" t="str">
        <f t="shared" si="82"/>
        <v>CD</v>
      </c>
      <c r="J1285" s="10" t="str">
        <f t="shared" si="83"/>
        <v>$2366.0</v>
      </c>
    </row>
    <row r="1286" spans="1:10" x14ac:dyDescent="0.3">
      <c r="A1286">
        <v>2015</v>
      </c>
      <c r="B1286" t="s">
        <v>17</v>
      </c>
      <c r="C1286" s="3">
        <v>6881</v>
      </c>
      <c r="D1286" t="s">
        <v>1</v>
      </c>
      <c r="E1286" t="s">
        <v>3</v>
      </c>
      <c r="F1286" t="s">
        <v>8</v>
      </c>
      <c r="G1286" s="8">
        <f t="shared" si="81"/>
        <v>8</v>
      </c>
      <c r="H1286" s="5">
        <f t="shared" si="80"/>
        <v>7</v>
      </c>
      <c r="I1286" s="9" t="str">
        <f t="shared" si="82"/>
        <v>CHECKING</v>
      </c>
      <c r="J1286" s="10" t="str">
        <f t="shared" si="83"/>
        <v>$6881.0</v>
      </c>
    </row>
    <row r="1287" spans="1:10" x14ac:dyDescent="0.3">
      <c r="A1287">
        <v>2015</v>
      </c>
      <c r="B1287" t="s">
        <v>17</v>
      </c>
      <c r="C1287" s="3">
        <v>2464</v>
      </c>
      <c r="D1287" t="s">
        <v>2</v>
      </c>
      <c r="E1287" t="s">
        <v>6</v>
      </c>
      <c r="F1287" t="s">
        <v>7</v>
      </c>
      <c r="G1287" s="8">
        <f t="shared" si="81"/>
        <v>2</v>
      </c>
      <c r="H1287" s="5">
        <f t="shared" ref="H1287:H1350" si="84">LEN(F1287)</f>
        <v>10</v>
      </c>
      <c r="I1287" s="9" t="str">
        <f t="shared" si="82"/>
        <v>CD</v>
      </c>
      <c r="J1287" s="10" t="str">
        <f t="shared" si="83"/>
        <v>$2464.0</v>
      </c>
    </row>
    <row r="1288" spans="1:10" x14ac:dyDescent="0.3">
      <c r="A1288">
        <v>2015</v>
      </c>
      <c r="B1288" t="s">
        <v>17</v>
      </c>
      <c r="C1288" s="3">
        <v>3727</v>
      </c>
      <c r="D1288" t="s">
        <v>1</v>
      </c>
      <c r="E1288" t="s">
        <v>6</v>
      </c>
      <c r="F1288" t="s">
        <v>7</v>
      </c>
      <c r="G1288" s="8">
        <f t="shared" si="81"/>
        <v>8</v>
      </c>
      <c r="H1288" s="5">
        <f t="shared" si="84"/>
        <v>10</v>
      </c>
      <c r="I1288" s="9" t="str">
        <f t="shared" si="82"/>
        <v>CHECKING</v>
      </c>
      <c r="J1288" s="10" t="str">
        <f t="shared" si="83"/>
        <v>$3727.0</v>
      </c>
    </row>
    <row r="1289" spans="1:10" x14ac:dyDescent="0.3">
      <c r="A1289">
        <v>2015</v>
      </c>
      <c r="B1289" t="s">
        <v>17</v>
      </c>
      <c r="C1289" s="3">
        <v>8640</v>
      </c>
      <c r="D1289" t="s">
        <v>4</v>
      </c>
      <c r="E1289" t="s">
        <v>6</v>
      </c>
      <c r="F1289" t="s">
        <v>8</v>
      </c>
      <c r="G1289" s="8">
        <f t="shared" si="81"/>
        <v>7</v>
      </c>
      <c r="H1289" s="5">
        <f t="shared" si="84"/>
        <v>7</v>
      </c>
      <c r="I1289" s="9" t="str">
        <f t="shared" si="82"/>
        <v>SAVINGS</v>
      </c>
      <c r="J1289" s="10" t="str">
        <f t="shared" si="83"/>
        <v>$8640.0</v>
      </c>
    </row>
    <row r="1290" spans="1:10" x14ac:dyDescent="0.3">
      <c r="A1290">
        <v>2015</v>
      </c>
      <c r="B1290" t="s">
        <v>17</v>
      </c>
      <c r="C1290" s="3">
        <v>3067</v>
      </c>
      <c r="D1290" t="s">
        <v>2</v>
      </c>
      <c r="E1290" t="s">
        <v>6</v>
      </c>
      <c r="F1290" t="s">
        <v>7</v>
      </c>
      <c r="G1290" s="8">
        <f t="shared" si="81"/>
        <v>2</v>
      </c>
      <c r="H1290" s="5">
        <f t="shared" si="84"/>
        <v>10</v>
      </c>
      <c r="I1290" s="9" t="str">
        <f t="shared" si="82"/>
        <v>CD</v>
      </c>
      <c r="J1290" s="10" t="str">
        <f t="shared" si="83"/>
        <v>$3067.0</v>
      </c>
    </row>
    <row r="1291" spans="1:10" x14ac:dyDescent="0.3">
      <c r="A1291">
        <v>2015</v>
      </c>
      <c r="B1291" t="s">
        <v>17</v>
      </c>
      <c r="C1291" s="3">
        <v>3630</v>
      </c>
      <c r="D1291" t="s">
        <v>1</v>
      </c>
      <c r="E1291" t="s">
        <v>6</v>
      </c>
      <c r="F1291" t="s">
        <v>7</v>
      </c>
      <c r="G1291" s="8">
        <f t="shared" si="81"/>
        <v>8</v>
      </c>
      <c r="H1291" s="5">
        <f t="shared" si="84"/>
        <v>10</v>
      </c>
      <c r="I1291" s="9" t="str">
        <f t="shared" si="82"/>
        <v>CHECKING</v>
      </c>
      <c r="J1291" s="10" t="str">
        <f t="shared" si="83"/>
        <v>$3630.0</v>
      </c>
    </row>
    <row r="1292" spans="1:10" x14ac:dyDescent="0.3">
      <c r="A1292">
        <v>2015</v>
      </c>
      <c r="B1292" t="s">
        <v>17</v>
      </c>
      <c r="C1292" s="3">
        <v>4278</v>
      </c>
      <c r="D1292" t="s">
        <v>1</v>
      </c>
      <c r="E1292" t="s">
        <v>6</v>
      </c>
      <c r="F1292" t="s">
        <v>9</v>
      </c>
      <c r="G1292" s="8">
        <f t="shared" si="81"/>
        <v>8</v>
      </c>
      <c r="H1292" s="5">
        <f t="shared" si="84"/>
        <v>9</v>
      </c>
      <c r="I1292" s="9" t="str">
        <f t="shared" si="82"/>
        <v>CHECKING</v>
      </c>
      <c r="J1292" s="10" t="str">
        <f t="shared" si="83"/>
        <v>$4278.0</v>
      </c>
    </row>
    <row r="1293" spans="1:10" x14ac:dyDescent="0.3">
      <c r="A1293">
        <v>2015</v>
      </c>
      <c r="B1293" t="s">
        <v>17</v>
      </c>
      <c r="C1293" s="3">
        <v>3388</v>
      </c>
      <c r="D1293" t="s">
        <v>1</v>
      </c>
      <c r="E1293" t="s">
        <v>6</v>
      </c>
      <c r="F1293" t="s">
        <v>8</v>
      </c>
      <c r="G1293" s="8">
        <f t="shared" si="81"/>
        <v>8</v>
      </c>
      <c r="H1293" s="5">
        <f t="shared" si="84"/>
        <v>7</v>
      </c>
      <c r="I1293" s="9" t="str">
        <f t="shared" si="82"/>
        <v>CHECKING</v>
      </c>
      <c r="J1293" s="10" t="str">
        <f t="shared" si="83"/>
        <v>$3388.0</v>
      </c>
    </row>
    <row r="1294" spans="1:10" x14ac:dyDescent="0.3">
      <c r="A1294">
        <v>2015</v>
      </c>
      <c r="B1294" t="s">
        <v>17</v>
      </c>
      <c r="C1294" s="3">
        <v>9892</v>
      </c>
      <c r="D1294" t="s">
        <v>4</v>
      </c>
      <c r="E1294" t="s">
        <v>3</v>
      </c>
      <c r="F1294" t="s">
        <v>7</v>
      </c>
      <c r="G1294" s="8">
        <f t="shared" si="81"/>
        <v>7</v>
      </c>
      <c r="H1294" s="5">
        <f t="shared" si="84"/>
        <v>10</v>
      </c>
      <c r="I1294" s="9" t="str">
        <f t="shared" si="82"/>
        <v>SAVINGS</v>
      </c>
      <c r="J1294" s="10" t="str">
        <f t="shared" si="83"/>
        <v>$9892.0</v>
      </c>
    </row>
    <row r="1295" spans="1:10" x14ac:dyDescent="0.3">
      <c r="A1295">
        <v>2015</v>
      </c>
      <c r="B1295" t="s">
        <v>17</v>
      </c>
      <c r="C1295" s="3">
        <v>5834</v>
      </c>
      <c r="D1295" t="s">
        <v>2</v>
      </c>
      <c r="E1295" t="s">
        <v>6</v>
      </c>
      <c r="F1295" t="s">
        <v>8</v>
      </c>
      <c r="G1295" s="8">
        <f t="shared" si="81"/>
        <v>2</v>
      </c>
      <c r="H1295" s="5">
        <f t="shared" si="84"/>
        <v>7</v>
      </c>
      <c r="I1295" s="9" t="str">
        <f t="shared" si="82"/>
        <v>CD</v>
      </c>
      <c r="J1295" s="10" t="str">
        <f t="shared" si="83"/>
        <v>$5834.0</v>
      </c>
    </row>
    <row r="1296" spans="1:10" x14ac:dyDescent="0.3">
      <c r="A1296">
        <v>2015</v>
      </c>
      <c r="B1296" t="s">
        <v>17</v>
      </c>
      <c r="C1296" s="3">
        <v>7496</v>
      </c>
      <c r="D1296" t="s">
        <v>4</v>
      </c>
      <c r="E1296" t="s">
        <v>6</v>
      </c>
      <c r="F1296" t="s">
        <v>7</v>
      </c>
      <c r="G1296" s="8">
        <f t="shared" si="81"/>
        <v>7</v>
      </c>
      <c r="H1296" s="5">
        <f t="shared" si="84"/>
        <v>10</v>
      </c>
      <c r="I1296" s="9" t="str">
        <f t="shared" si="82"/>
        <v>SAVINGS</v>
      </c>
      <c r="J1296" s="10" t="str">
        <f t="shared" si="83"/>
        <v>$7496.0</v>
      </c>
    </row>
    <row r="1297" spans="1:10" x14ac:dyDescent="0.3">
      <c r="A1297">
        <v>2015</v>
      </c>
      <c r="B1297" t="s">
        <v>17</v>
      </c>
      <c r="C1297" s="3">
        <v>5560</v>
      </c>
      <c r="D1297" t="s">
        <v>4</v>
      </c>
      <c r="E1297" t="s">
        <v>6</v>
      </c>
      <c r="F1297" t="s">
        <v>9</v>
      </c>
      <c r="G1297" s="8">
        <f t="shared" si="81"/>
        <v>7</v>
      </c>
      <c r="H1297" s="5">
        <f t="shared" si="84"/>
        <v>9</v>
      </c>
      <c r="I1297" s="9" t="str">
        <f t="shared" si="82"/>
        <v>SAVINGS</v>
      </c>
      <c r="J1297" s="10" t="str">
        <f t="shared" si="83"/>
        <v>$5560.0</v>
      </c>
    </row>
    <row r="1298" spans="1:10" x14ac:dyDescent="0.3">
      <c r="A1298">
        <v>2015</v>
      </c>
      <c r="B1298" t="s">
        <v>17</v>
      </c>
      <c r="C1298" s="3">
        <v>9041</v>
      </c>
      <c r="D1298" t="s">
        <v>1</v>
      </c>
      <c r="E1298" t="s">
        <v>6</v>
      </c>
      <c r="F1298" t="s">
        <v>7</v>
      </c>
      <c r="G1298" s="8">
        <f t="shared" si="81"/>
        <v>8</v>
      </c>
      <c r="H1298" s="5">
        <f t="shared" si="84"/>
        <v>10</v>
      </c>
      <c r="I1298" s="9" t="str">
        <f t="shared" si="82"/>
        <v>CHECKING</v>
      </c>
      <c r="J1298" s="10" t="str">
        <f t="shared" si="83"/>
        <v>$9041.0</v>
      </c>
    </row>
    <row r="1299" spans="1:10" x14ac:dyDescent="0.3">
      <c r="A1299">
        <v>2015</v>
      </c>
      <c r="B1299" t="s">
        <v>17</v>
      </c>
      <c r="C1299" s="3">
        <v>10523</v>
      </c>
      <c r="D1299" t="s">
        <v>4</v>
      </c>
      <c r="E1299" t="s">
        <v>6</v>
      </c>
      <c r="F1299" t="s">
        <v>7</v>
      </c>
      <c r="G1299" s="8">
        <f t="shared" si="81"/>
        <v>7</v>
      </c>
      <c r="H1299" s="5">
        <f t="shared" si="84"/>
        <v>10</v>
      </c>
      <c r="I1299" s="9" t="str">
        <f t="shared" si="82"/>
        <v>SAVINGS</v>
      </c>
      <c r="J1299" s="10" t="str">
        <f t="shared" si="83"/>
        <v>$10523.0</v>
      </c>
    </row>
    <row r="1300" spans="1:10" x14ac:dyDescent="0.3">
      <c r="A1300">
        <v>2015</v>
      </c>
      <c r="B1300" t="s">
        <v>17</v>
      </c>
      <c r="C1300" s="3">
        <v>8872</v>
      </c>
      <c r="D1300" t="s">
        <v>2</v>
      </c>
      <c r="E1300" t="s">
        <v>6</v>
      </c>
      <c r="F1300" t="s">
        <v>8</v>
      </c>
      <c r="G1300" s="8">
        <f t="shared" si="81"/>
        <v>2</v>
      </c>
      <c r="H1300" s="5">
        <f t="shared" si="84"/>
        <v>7</v>
      </c>
      <c r="I1300" s="9" t="str">
        <f t="shared" si="82"/>
        <v>CD</v>
      </c>
      <c r="J1300" s="10" t="str">
        <f t="shared" si="83"/>
        <v>$8872.0</v>
      </c>
    </row>
    <row r="1301" spans="1:10" x14ac:dyDescent="0.3">
      <c r="A1301">
        <v>2015</v>
      </c>
      <c r="B1301" t="s">
        <v>17</v>
      </c>
      <c r="C1301" s="3">
        <v>9202</v>
      </c>
      <c r="D1301" t="s">
        <v>1</v>
      </c>
      <c r="E1301" t="s">
        <v>6</v>
      </c>
      <c r="F1301" t="s">
        <v>8</v>
      </c>
      <c r="G1301" s="8">
        <f t="shared" si="81"/>
        <v>8</v>
      </c>
      <c r="H1301" s="5">
        <f t="shared" si="84"/>
        <v>7</v>
      </c>
      <c r="I1301" s="9" t="str">
        <f t="shared" si="82"/>
        <v>CHECKING</v>
      </c>
      <c r="J1301" s="10" t="str">
        <f t="shared" si="83"/>
        <v>$9202.0</v>
      </c>
    </row>
    <row r="1302" spans="1:10" x14ac:dyDescent="0.3">
      <c r="A1302">
        <v>2015</v>
      </c>
      <c r="B1302" t="s">
        <v>17</v>
      </c>
      <c r="C1302" s="3">
        <v>866</v>
      </c>
      <c r="D1302" t="s">
        <v>5</v>
      </c>
      <c r="E1302" t="s">
        <v>6</v>
      </c>
      <c r="F1302" t="s">
        <v>8</v>
      </c>
      <c r="G1302" s="8">
        <f t="shared" si="81"/>
        <v>3</v>
      </c>
      <c r="H1302" s="5">
        <f t="shared" si="84"/>
        <v>7</v>
      </c>
      <c r="I1302" s="9" t="str">
        <f t="shared" si="82"/>
        <v>IRA</v>
      </c>
      <c r="J1302" s="10" t="str">
        <f t="shared" si="83"/>
        <v>$866.0</v>
      </c>
    </row>
    <row r="1303" spans="1:10" x14ac:dyDescent="0.3">
      <c r="A1303">
        <v>2015</v>
      </c>
      <c r="B1303" t="s">
        <v>17</v>
      </c>
      <c r="C1303" s="3">
        <v>4567</v>
      </c>
      <c r="D1303" t="s">
        <v>1</v>
      </c>
      <c r="E1303" t="s">
        <v>6</v>
      </c>
      <c r="F1303" t="s">
        <v>7</v>
      </c>
      <c r="G1303" s="8">
        <f t="shared" si="81"/>
        <v>8</v>
      </c>
      <c r="H1303" s="5">
        <f t="shared" si="84"/>
        <v>10</v>
      </c>
      <c r="I1303" s="9" t="str">
        <f t="shared" si="82"/>
        <v>CHECKING</v>
      </c>
      <c r="J1303" s="10" t="str">
        <f t="shared" si="83"/>
        <v>$4567.0</v>
      </c>
    </row>
    <row r="1304" spans="1:10" x14ac:dyDescent="0.3">
      <c r="A1304">
        <v>2015</v>
      </c>
      <c r="B1304" t="s">
        <v>17</v>
      </c>
      <c r="C1304" s="3">
        <v>727</v>
      </c>
      <c r="D1304" t="s">
        <v>2</v>
      </c>
      <c r="E1304" t="s">
        <v>6</v>
      </c>
      <c r="F1304" t="s">
        <v>8</v>
      </c>
      <c r="G1304" s="8">
        <f t="shared" si="81"/>
        <v>2</v>
      </c>
      <c r="H1304" s="5">
        <f t="shared" si="84"/>
        <v>7</v>
      </c>
      <c r="I1304" s="9" t="str">
        <f t="shared" si="82"/>
        <v>CD</v>
      </c>
      <c r="J1304" s="10" t="str">
        <f t="shared" si="83"/>
        <v>$727.0</v>
      </c>
    </row>
    <row r="1305" spans="1:10" x14ac:dyDescent="0.3">
      <c r="A1305">
        <v>2015</v>
      </c>
      <c r="B1305" t="s">
        <v>17</v>
      </c>
      <c r="C1305" s="3">
        <v>6083</v>
      </c>
      <c r="D1305" t="s">
        <v>4</v>
      </c>
      <c r="E1305" t="s">
        <v>6</v>
      </c>
      <c r="F1305" t="s">
        <v>9</v>
      </c>
      <c r="G1305" s="8">
        <f t="shared" si="81"/>
        <v>7</v>
      </c>
      <c r="H1305" s="5">
        <f t="shared" si="84"/>
        <v>9</v>
      </c>
      <c r="I1305" s="9" t="str">
        <f t="shared" si="82"/>
        <v>SAVINGS</v>
      </c>
      <c r="J1305" s="10" t="str">
        <f t="shared" si="83"/>
        <v>$6083.0</v>
      </c>
    </row>
    <row r="1306" spans="1:10" x14ac:dyDescent="0.3">
      <c r="A1306">
        <v>2015</v>
      </c>
      <c r="B1306" t="s">
        <v>17</v>
      </c>
      <c r="C1306" s="3">
        <v>10423</v>
      </c>
      <c r="D1306" t="s">
        <v>4</v>
      </c>
      <c r="E1306" t="s">
        <v>6</v>
      </c>
      <c r="F1306" t="s">
        <v>8</v>
      </c>
      <c r="G1306" s="8">
        <f t="shared" si="81"/>
        <v>7</v>
      </c>
      <c r="H1306" s="5">
        <f t="shared" si="84"/>
        <v>7</v>
      </c>
      <c r="I1306" s="9" t="str">
        <f t="shared" si="82"/>
        <v>SAVINGS</v>
      </c>
      <c r="J1306" s="10" t="str">
        <f t="shared" si="83"/>
        <v>$10423.0</v>
      </c>
    </row>
    <row r="1307" spans="1:10" x14ac:dyDescent="0.3">
      <c r="A1307">
        <v>2015</v>
      </c>
      <c r="B1307" t="s">
        <v>17</v>
      </c>
      <c r="C1307" s="3">
        <v>1100</v>
      </c>
      <c r="D1307" t="s">
        <v>1</v>
      </c>
      <c r="E1307" t="s">
        <v>6</v>
      </c>
      <c r="F1307" t="s">
        <v>7</v>
      </c>
      <c r="G1307" s="8">
        <f t="shared" si="81"/>
        <v>8</v>
      </c>
      <c r="H1307" s="5">
        <f t="shared" si="84"/>
        <v>10</v>
      </c>
      <c r="I1307" s="9" t="str">
        <f t="shared" si="82"/>
        <v>CHECKING</v>
      </c>
      <c r="J1307" s="10" t="str">
        <f t="shared" si="83"/>
        <v>$1100.0</v>
      </c>
    </row>
    <row r="1308" spans="1:10" x14ac:dyDescent="0.3">
      <c r="A1308">
        <v>2015</v>
      </c>
      <c r="B1308" t="s">
        <v>17</v>
      </c>
      <c r="C1308" s="3">
        <v>2182</v>
      </c>
      <c r="D1308" t="s">
        <v>2</v>
      </c>
      <c r="E1308" t="s">
        <v>6</v>
      </c>
      <c r="F1308" t="s">
        <v>8</v>
      </c>
      <c r="G1308" s="8">
        <f t="shared" si="81"/>
        <v>2</v>
      </c>
      <c r="H1308" s="5">
        <f t="shared" si="84"/>
        <v>7</v>
      </c>
      <c r="I1308" s="9" t="str">
        <f t="shared" si="82"/>
        <v>CD</v>
      </c>
      <c r="J1308" s="10" t="str">
        <f t="shared" si="83"/>
        <v>$2182.0</v>
      </c>
    </row>
    <row r="1309" spans="1:10" x14ac:dyDescent="0.3">
      <c r="A1309">
        <v>2015</v>
      </c>
      <c r="B1309" t="s">
        <v>17</v>
      </c>
      <c r="C1309" s="3">
        <v>10352</v>
      </c>
      <c r="D1309" t="s">
        <v>2</v>
      </c>
      <c r="E1309" t="s">
        <v>6</v>
      </c>
      <c r="F1309" t="s">
        <v>7</v>
      </c>
      <c r="G1309" s="8">
        <f t="shared" si="81"/>
        <v>2</v>
      </c>
      <c r="H1309" s="5">
        <f t="shared" si="84"/>
        <v>10</v>
      </c>
      <c r="I1309" s="9" t="str">
        <f t="shared" si="82"/>
        <v>CD</v>
      </c>
      <c r="J1309" s="10" t="str">
        <f t="shared" si="83"/>
        <v>$10352.0</v>
      </c>
    </row>
    <row r="1310" spans="1:10" x14ac:dyDescent="0.3">
      <c r="A1310">
        <v>2015</v>
      </c>
      <c r="B1310" t="s">
        <v>17</v>
      </c>
      <c r="C1310" s="3">
        <v>1197</v>
      </c>
      <c r="D1310" t="s">
        <v>1</v>
      </c>
      <c r="E1310" t="s">
        <v>6</v>
      </c>
      <c r="F1310" t="s">
        <v>8</v>
      </c>
      <c r="G1310" s="8">
        <f t="shared" si="81"/>
        <v>8</v>
      </c>
      <c r="H1310" s="5">
        <f t="shared" si="84"/>
        <v>7</v>
      </c>
      <c r="I1310" s="9" t="str">
        <f t="shared" si="82"/>
        <v>CHECKING</v>
      </c>
      <c r="J1310" s="10" t="str">
        <f t="shared" si="83"/>
        <v>$1197.0</v>
      </c>
    </row>
    <row r="1311" spans="1:10" x14ac:dyDescent="0.3">
      <c r="A1311">
        <v>2015</v>
      </c>
      <c r="B1311" t="s">
        <v>17</v>
      </c>
      <c r="C1311" s="3">
        <v>9437</v>
      </c>
      <c r="D1311" t="s">
        <v>2</v>
      </c>
      <c r="E1311" t="s">
        <v>6</v>
      </c>
      <c r="F1311" t="s">
        <v>7</v>
      </c>
      <c r="G1311" s="8">
        <f t="shared" si="81"/>
        <v>2</v>
      </c>
      <c r="H1311" s="5">
        <f t="shared" si="84"/>
        <v>10</v>
      </c>
      <c r="I1311" s="9" t="str">
        <f t="shared" si="82"/>
        <v>CD</v>
      </c>
      <c r="J1311" s="10" t="str">
        <f t="shared" si="83"/>
        <v>$9437.0</v>
      </c>
    </row>
    <row r="1312" spans="1:10" x14ac:dyDescent="0.3">
      <c r="A1312">
        <v>2015</v>
      </c>
      <c r="B1312" t="s">
        <v>17</v>
      </c>
      <c r="C1312" s="3">
        <v>8593</v>
      </c>
      <c r="D1312" t="s">
        <v>1</v>
      </c>
      <c r="E1312" t="s">
        <v>6</v>
      </c>
      <c r="F1312" t="s">
        <v>9</v>
      </c>
      <c r="G1312" s="8">
        <f t="shared" si="81"/>
        <v>8</v>
      </c>
      <c r="H1312" s="5">
        <f t="shared" si="84"/>
        <v>9</v>
      </c>
      <c r="I1312" s="9" t="str">
        <f t="shared" si="82"/>
        <v>CHECKING</v>
      </c>
      <c r="J1312" s="10" t="str">
        <f t="shared" si="83"/>
        <v>$8593.0</v>
      </c>
    </row>
    <row r="1313" spans="1:10" x14ac:dyDescent="0.3">
      <c r="A1313">
        <v>2015</v>
      </c>
      <c r="B1313" t="s">
        <v>17</v>
      </c>
      <c r="C1313" s="3">
        <v>7970</v>
      </c>
      <c r="D1313" t="s">
        <v>4</v>
      </c>
      <c r="E1313" t="s">
        <v>6</v>
      </c>
      <c r="F1313" t="s">
        <v>7</v>
      </c>
      <c r="G1313" s="8">
        <f t="shared" si="81"/>
        <v>7</v>
      </c>
      <c r="H1313" s="5">
        <f t="shared" si="84"/>
        <v>10</v>
      </c>
      <c r="I1313" s="9" t="str">
        <f t="shared" si="82"/>
        <v>SAVINGS</v>
      </c>
      <c r="J1313" s="10" t="str">
        <f t="shared" si="83"/>
        <v>$7970.0</v>
      </c>
    </row>
    <row r="1314" spans="1:10" x14ac:dyDescent="0.3">
      <c r="A1314">
        <v>2015</v>
      </c>
      <c r="B1314" t="s">
        <v>17</v>
      </c>
      <c r="C1314" s="3">
        <v>1019</v>
      </c>
      <c r="D1314" t="s">
        <v>1</v>
      </c>
      <c r="E1314" t="s">
        <v>6</v>
      </c>
      <c r="F1314" t="s">
        <v>9</v>
      </c>
      <c r="G1314" s="8">
        <f t="shared" si="81"/>
        <v>8</v>
      </c>
      <c r="H1314" s="5">
        <f t="shared" si="84"/>
        <v>9</v>
      </c>
      <c r="I1314" s="9" t="str">
        <f t="shared" si="82"/>
        <v>CHECKING</v>
      </c>
      <c r="J1314" s="10" t="str">
        <f t="shared" si="83"/>
        <v>$1019.0</v>
      </c>
    </row>
    <row r="1315" spans="1:10" x14ac:dyDescent="0.3">
      <c r="A1315">
        <v>2015</v>
      </c>
      <c r="B1315" t="s">
        <v>17</v>
      </c>
      <c r="C1315" s="3">
        <v>1952</v>
      </c>
      <c r="D1315" t="s">
        <v>1</v>
      </c>
      <c r="E1315" t="s">
        <v>6</v>
      </c>
      <c r="F1315" t="s">
        <v>7</v>
      </c>
      <c r="G1315" s="8">
        <f t="shared" si="81"/>
        <v>8</v>
      </c>
      <c r="H1315" s="5">
        <f t="shared" si="84"/>
        <v>10</v>
      </c>
      <c r="I1315" s="9" t="str">
        <f t="shared" si="82"/>
        <v>CHECKING</v>
      </c>
      <c r="J1315" s="10" t="str">
        <f t="shared" si="83"/>
        <v>$1952.0</v>
      </c>
    </row>
    <row r="1316" spans="1:10" x14ac:dyDescent="0.3">
      <c r="A1316">
        <v>2015</v>
      </c>
      <c r="B1316" t="s">
        <v>17</v>
      </c>
      <c r="C1316" s="3">
        <v>6138</v>
      </c>
      <c r="D1316" t="s">
        <v>5</v>
      </c>
      <c r="E1316" t="s">
        <v>6</v>
      </c>
      <c r="F1316" t="s">
        <v>7</v>
      </c>
      <c r="G1316" s="8">
        <f t="shared" si="81"/>
        <v>3</v>
      </c>
      <c r="H1316" s="5">
        <f t="shared" si="84"/>
        <v>10</v>
      </c>
      <c r="I1316" s="9" t="str">
        <f t="shared" si="82"/>
        <v>IRA</v>
      </c>
      <c r="J1316" s="10" t="str">
        <f t="shared" si="83"/>
        <v>$6138.0</v>
      </c>
    </row>
    <row r="1317" spans="1:10" x14ac:dyDescent="0.3">
      <c r="A1317">
        <v>2015</v>
      </c>
      <c r="B1317" t="s">
        <v>17</v>
      </c>
      <c r="C1317" s="3">
        <v>6626</v>
      </c>
      <c r="D1317" t="s">
        <v>1</v>
      </c>
      <c r="E1317" t="s">
        <v>6</v>
      </c>
      <c r="F1317" t="s">
        <v>7</v>
      </c>
      <c r="G1317" s="8">
        <f t="shared" si="81"/>
        <v>8</v>
      </c>
      <c r="H1317" s="5">
        <f t="shared" si="84"/>
        <v>10</v>
      </c>
      <c r="I1317" s="9" t="str">
        <f t="shared" si="82"/>
        <v>CHECKING</v>
      </c>
      <c r="J1317" s="10" t="str">
        <f t="shared" si="83"/>
        <v>$6626.0</v>
      </c>
    </row>
    <row r="1318" spans="1:10" x14ac:dyDescent="0.3">
      <c r="A1318">
        <v>2015</v>
      </c>
      <c r="B1318" t="s">
        <v>17</v>
      </c>
      <c r="C1318" s="3">
        <v>1368</v>
      </c>
      <c r="D1318" t="s">
        <v>4</v>
      </c>
      <c r="E1318" t="s">
        <v>6</v>
      </c>
      <c r="F1318" t="s">
        <v>8</v>
      </c>
      <c r="G1318" s="8">
        <f t="shared" si="81"/>
        <v>7</v>
      </c>
      <c r="H1318" s="5">
        <f t="shared" si="84"/>
        <v>7</v>
      </c>
      <c r="I1318" s="9" t="str">
        <f t="shared" si="82"/>
        <v>SAVINGS</v>
      </c>
      <c r="J1318" s="10" t="str">
        <f t="shared" si="83"/>
        <v>$1368.0</v>
      </c>
    </row>
    <row r="1319" spans="1:10" x14ac:dyDescent="0.3">
      <c r="A1319">
        <v>2015</v>
      </c>
      <c r="B1319" t="s">
        <v>17</v>
      </c>
      <c r="C1319" s="3">
        <v>8269</v>
      </c>
      <c r="D1319" t="s">
        <v>2</v>
      </c>
      <c r="E1319" t="s">
        <v>6</v>
      </c>
      <c r="F1319" t="s">
        <v>7</v>
      </c>
      <c r="G1319" s="8">
        <f t="shared" si="81"/>
        <v>2</v>
      </c>
      <c r="H1319" s="5">
        <f t="shared" si="84"/>
        <v>10</v>
      </c>
      <c r="I1319" s="9" t="str">
        <f t="shared" si="82"/>
        <v>CD</v>
      </c>
      <c r="J1319" s="10" t="str">
        <f t="shared" si="83"/>
        <v>$8269.0</v>
      </c>
    </row>
    <row r="1320" spans="1:10" x14ac:dyDescent="0.3">
      <c r="A1320">
        <v>2015</v>
      </c>
      <c r="B1320" t="s">
        <v>17</v>
      </c>
      <c r="C1320" s="3">
        <v>4216</v>
      </c>
      <c r="D1320" t="s">
        <v>1</v>
      </c>
      <c r="E1320" t="s">
        <v>6</v>
      </c>
      <c r="F1320" t="s">
        <v>7</v>
      </c>
      <c r="G1320" s="8">
        <f t="shared" si="81"/>
        <v>8</v>
      </c>
      <c r="H1320" s="5">
        <f t="shared" si="84"/>
        <v>10</v>
      </c>
      <c r="I1320" s="9" t="str">
        <f t="shared" si="82"/>
        <v>CHECKING</v>
      </c>
      <c r="J1320" s="10" t="str">
        <f t="shared" si="83"/>
        <v>$4216.0</v>
      </c>
    </row>
    <row r="1321" spans="1:10" x14ac:dyDescent="0.3">
      <c r="A1321">
        <v>2015</v>
      </c>
      <c r="B1321" t="s">
        <v>18</v>
      </c>
      <c r="C1321" s="3">
        <v>682</v>
      </c>
      <c r="D1321" t="s">
        <v>4</v>
      </c>
      <c r="E1321" t="s">
        <v>6</v>
      </c>
      <c r="F1321" t="s">
        <v>8</v>
      </c>
      <c r="G1321" s="8">
        <f t="shared" si="81"/>
        <v>7</v>
      </c>
      <c r="H1321" s="5">
        <f t="shared" si="84"/>
        <v>7</v>
      </c>
      <c r="I1321" s="9" t="str">
        <f t="shared" si="82"/>
        <v>SAVINGS</v>
      </c>
      <c r="J1321" s="10" t="str">
        <f t="shared" si="83"/>
        <v>$682.0</v>
      </c>
    </row>
    <row r="1322" spans="1:10" x14ac:dyDescent="0.3">
      <c r="A1322">
        <v>2015</v>
      </c>
      <c r="B1322" t="s">
        <v>18</v>
      </c>
      <c r="C1322" s="3">
        <v>2715</v>
      </c>
      <c r="D1322" t="s">
        <v>2</v>
      </c>
      <c r="E1322" t="s">
        <v>6</v>
      </c>
      <c r="F1322" t="s">
        <v>7</v>
      </c>
      <c r="G1322" s="8">
        <f t="shared" si="81"/>
        <v>2</v>
      </c>
      <c r="H1322" s="5">
        <f t="shared" si="84"/>
        <v>10</v>
      </c>
      <c r="I1322" s="9" t="str">
        <f t="shared" si="82"/>
        <v>CD</v>
      </c>
      <c r="J1322" s="10" t="str">
        <f t="shared" si="83"/>
        <v>$2715.0</v>
      </c>
    </row>
    <row r="1323" spans="1:10" x14ac:dyDescent="0.3">
      <c r="A1323">
        <v>2015</v>
      </c>
      <c r="B1323" t="s">
        <v>18</v>
      </c>
      <c r="C1323" s="3">
        <v>1821</v>
      </c>
      <c r="D1323" t="s">
        <v>1</v>
      </c>
      <c r="E1323" t="s">
        <v>6</v>
      </c>
      <c r="F1323" t="s">
        <v>7</v>
      </c>
      <c r="G1323" s="8">
        <f t="shared" si="81"/>
        <v>8</v>
      </c>
      <c r="H1323" s="5">
        <f t="shared" si="84"/>
        <v>10</v>
      </c>
      <c r="I1323" s="9" t="str">
        <f t="shared" si="82"/>
        <v>CHECKING</v>
      </c>
      <c r="J1323" s="10" t="str">
        <f t="shared" si="83"/>
        <v>$1821.0</v>
      </c>
    </row>
    <row r="1324" spans="1:10" x14ac:dyDescent="0.3">
      <c r="A1324">
        <v>2015</v>
      </c>
      <c r="B1324" t="s">
        <v>18</v>
      </c>
      <c r="C1324" s="3">
        <v>4303</v>
      </c>
      <c r="D1324" t="s">
        <v>1</v>
      </c>
      <c r="E1324" t="s">
        <v>6</v>
      </c>
      <c r="F1324" t="s">
        <v>9</v>
      </c>
      <c r="G1324" s="8">
        <f t="shared" si="81"/>
        <v>8</v>
      </c>
      <c r="H1324" s="5">
        <f t="shared" si="84"/>
        <v>9</v>
      </c>
      <c r="I1324" s="9" t="str">
        <f t="shared" si="82"/>
        <v>CHECKING</v>
      </c>
      <c r="J1324" s="10" t="str">
        <f t="shared" si="83"/>
        <v>$4303.0</v>
      </c>
    </row>
    <row r="1325" spans="1:10" x14ac:dyDescent="0.3">
      <c r="A1325">
        <v>2015</v>
      </c>
      <c r="B1325" t="s">
        <v>18</v>
      </c>
      <c r="C1325" s="3">
        <v>5984</v>
      </c>
      <c r="D1325" t="s">
        <v>1</v>
      </c>
      <c r="E1325" t="s">
        <v>6</v>
      </c>
      <c r="F1325" t="s">
        <v>8</v>
      </c>
      <c r="G1325" s="8">
        <f t="shared" si="81"/>
        <v>8</v>
      </c>
      <c r="H1325" s="5">
        <f t="shared" si="84"/>
        <v>7</v>
      </c>
      <c r="I1325" s="9" t="str">
        <f t="shared" si="82"/>
        <v>CHECKING</v>
      </c>
      <c r="J1325" s="10" t="str">
        <f t="shared" si="83"/>
        <v>$5984.0</v>
      </c>
    </row>
    <row r="1326" spans="1:10" x14ac:dyDescent="0.3">
      <c r="A1326">
        <v>2015</v>
      </c>
      <c r="B1326" t="s">
        <v>18</v>
      </c>
      <c r="C1326" s="3">
        <v>917</v>
      </c>
      <c r="D1326" t="s">
        <v>4</v>
      </c>
      <c r="E1326" t="s">
        <v>6</v>
      </c>
      <c r="F1326" t="s">
        <v>7</v>
      </c>
      <c r="G1326" s="8">
        <f t="shared" si="81"/>
        <v>7</v>
      </c>
      <c r="H1326" s="5">
        <f t="shared" si="84"/>
        <v>10</v>
      </c>
      <c r="I1326" s="9" t="str">
        <f t="shared" si="82"/>
        <v>SAVINGS</v>
      </c>
      <c r="J1326" s="10" t="str">
        <f t="shared" si="83"/>
        <v>$917.0</v>
      </c>
    </row>
    <row r="1327" spans="1:10" x14ac:dyDescent="0.3">
      <c r="A1327">
        <v>2015</v>
      </c>
      <c r="B1327" t="s">
        <v>18</v>
      </c>
      <c r="C1327" s="3">
        <v>2262</v>
      </c>
      <c r="D1327" t="s">
        <v>4</v>
      </c>
      <c r="E1327" t="s">
        <v>6</v>
      </c>
      <c r="F1327" t="s">
        <v>9</v>
      </c>
      <c r="G1327" s="8">
        <f t="shared" si="81"/>
        <v>7</v>
      </c>
      <c r="H1327" s="5">
        <f t="shared" si="84"/>
        <v>9</v>
      </c>
      <c r="I1327" s="9" t="str">
        <f t="shared" si="82"/>
        <v>SAVINGS</v>
      </c>
      <c r="J1327" s="10" t="str">
        <f t="shared" si="83"/>
        <v>$2262.0</v>
      </c>
    </row>
    <row r="1328" spans="1:10" x14ac:dyDescent="0.3">
      <c r="A1328">
        <v>2015</v>
      </c>
      <c r="B1328" t="s">
        <v>18</v>
      </c>
      <c r="C1328" s="3">
        <v>4377</v>
      </c>
      <c r="D1328" t="s">
        <v>1</v>
      </c>
      <c r="E1328" t="s">
        <v>6</v>
      </c>
      <c r="F1328" t="s">
        <v>7</v>
      </c>
      <c r="G1328" s="8">
        <f t="shared" si="81"/>
        <v>8</v>
      </c>
      <c r="H1328" s="5">
        <f t="shared" si="84"/>
        <v>10</v>
      </c>
      <c r="I1328" s="9" t="str">
        <f t="shared" si="82"/>
        <v>CHECKING</v>
      </c>
      <c r="J1328" s="10" t="str">
        <f t="shared" si="83"/>
        <v>$4377.0</v>
      </c>
    </row>
    <row r="1329" spans="1:10" x14ac:dyDescent="0.3">
      <c r="A1329">
        <v>2015</v>
      </c>
      <c r="B1329" t="s">
        <v>18</v>
      </c>
      <c r="C1329" s="3">
        <v>6393</v>
      </c>
      <c r="D1329" t="s">
        <v>2</v>
      </c>
      <c r="E1329" t="s">
        <v>3</v>
      </c>
      <c r="F1329" t="s">
        <v>7</v>
      </c>
      <c r="G1329" s="8">
        <f t="shared" si="81"/>
        <v>2</v>
      </c>
      <c r="H1329" s="5">
        <f t="shared" si="84"/>
        <v>10</v>
      </c>
      <c r="I1329" s="9" t="str">
        <f t="shared" si="82"/>
        <v>CD</v>
      </c>
      <c r="J1329" s="10" t="str">
        <f t="shared" si="83"/>
        <v>$6393.0</v>
      </c>
    </row>
    <row r="1330" spans="1:10" x14ac:dyDescent="0.3">
      <c r="A1330">
        <v>2015</v>
      </c>
      <c r="B1330" t="s">
        <v>18</v>
      </c>
      <c r="C1330" s="3">
        <v>2059</v>
      </c>
      <c r="D1330" t="s">
        <v>1</v>
      </c>
      <c r="E1330" t="s">
        <v>6</v>
      </c>
      <c r="F1330" t="s">
        <v>7</v>
      </c>
      <c r="G1330" s="8">
        <f t="shared" si="81"/>
        <v>8</v>
      </c>
      <c r="H1330" s="5">
        <f t="shared" si="84"/>
        <v>10</v>
      </c>
      <c r="I1330" s="9" t="str">
        <f t="shared" si="82"/>
        <v>CHECKING</v>
      </c>
      <c r="J1330" s="10" t="str">
        <f t="shared" si="83"/>
        <v>$2059.0</v>
      </c>
    </row>
    <row r="1331" spans="1:10" x14ac:dyDescent="0.3">
      <c r="A1331">
        <v>2015</v>
      </c>
      <c r="B1331" t="s">
        <v>18</v>
      </c>
      <c r="C1331" s="3">
        <v>6144</v>
      </c>
      <c r="D1331" t="s">
        <v>1</v>
      </c>
      <c r="E1331" t="s">
        <v>6</v>
      </c>
      <c r="F1331" t="s">
        <v>7</v>
      </c>
      <c r="G1331" s="8">
        <f t="shared" si="81"/>
        <v>8</v>
      </c>
      <c r="H1331" s="5">
        <f t="shared" si="84"/>
        <v>10</v>
      </c>
      <c r="I1331" s="9" t="str">
        <f t="shared" si="82"/>
        <v>CHECKING</v>
      </c>
      <c r="J1331" s="10" t="str">
        <f t="shared" si="83"/>
        <v>$6144.0</v>
      </c>
    </row>
    <row r="1332" spans="1:10" x14ac:dyDescent="0.3">
      <c r="A1332">
        <v>2015</v>
      </c>
      <c r="B1332" t="s">
        <v>18</v>
      </c>
      <c r="C1332" s="3">
        <v>5191</v>
      </c>
      <c r="D1332" t="s">
        <v>2</v>
      </c>
      <c r="E1332" t="s">
        <v>6</v>
      </c>
      <c r="F1332" t="s">
        <v>8</v>
      </c>
      <c r="G1332" s="8">
        <f t="shared" si="81"/>
        <v>2</v>
      </c>
      <c r="H1332" s="5">
        <f t="shared" si="84"/>
        <v>7</v>
      </c>
      <c r="I1332" s="9" t="str">
        <f t="shared" si="82"/>
        <v>CD</v>
      </c>
      <c r="J1332" s="10" t="str">
        <f t="shared" si="83"/>
        <v>$5191.0</v>
      </c>
    </row>
    <row r="1333" spans="1:10" x14ac:dyDescent="0.3">
      <c r="A1333">
        <v>2015</v>
      </c>
      <c r="B1333" t="s">
        <v>18</v>
      </c>
      <c r="C1333" s="3">
        <v>3361</v>
      </c>
      <c r="D1333" t="s">
        <v>2</v>
      </c>
      <c r="E1333" t="s">
        <v>3</v>
      </c>
      <c r="F1333" t="s">
        <v>9</v>
      </c>
      <c r="G1333" s="8">
        <f t="shared" si="81"/>
        <v>2</v>
      </c>
      <c r="H1333" s="5">
        <f t="shared" si="84"/>
        <v>9</v>
      </c>
      <c r="I1333" s="9" t="str">
        <f t="shared" si="82"/>
        <v>CD</v>
      </c>
      <c r="J1333" s="10" t="str">
        <f t="shared" si="83"/>
        <v>$3361.0</v>
      </c>
    </row>
    <row r="1334" spans="1:10" x14ac:dyDescent="0.3">
      <c r="A1334">
        <v>2015</v>
      </c>
      <c r="B1334" t="s">
        <v>18</v>
      </c>
      <c r="C1334" s="3">
        <v>10827</v>
      </c>
      <c r="D1334" t="s">
        <v>1</v>
      </c>
      <c r="E1334" t="s">
        <v>6</v>
      </c>
      <c r="F1334" t="s">
        <v>9</v>
      </c>
      <c r="G1334" s="8">
        <f t="shared" si="81"/>
        <v>8</v>
      </c>
      <c r="H1334" s="5">
        <f t="shared" si="84"/>
        <v>9</v>
      </c>
      <c r="I1334" s="9" t="str">
        <f t="shared" si="82"/>
        <v>CHECKING</v>
      </c>
      <c r="J1334" s="10" t="str">
        <f t="shared" si="83"/>
        <v>$10827.0</v>
      </c>
    </row>
    <row r="1335" spans="1:10" x14ac:dyDescent="0.3">
      <c r="A1335">
        <v>2015</v>
      </c>
      <c r="B1335" t="s">
        <v>18</v>
      </c>
      <c r="C1335" s="3">
        <v>7449</v>
      </c>
      <c r="D1335" t="s">
        <v>1</v>
      </c>
      <c r="E1335" t="s">
        <v>6</v>
      </c>
      <c r="F1335" t="s">
        <v>7</v>
      </c>
      <c r="G1335" s="8">
        <f t="shared" si="81"/>
        <v>8</v>
      </c>
      <c r="H1335" s="5">
        <f t="shared" si="84"/>
        <v>10</v>
      </c>
      <c r="I1335" s="9" t="str">
        <f t="shared" si="82"/>
        <v>CHECKING</v>
      </c>
      <c r="J1335" s="10" t="str">
        <f t="shared" si="83"/>
        <v>$7449.0</v>
      </c>
    </row>
    <row r="1336" spans="1:10" x14ac:dyDescent="0.3">
      <c r="A1336">
        <v>2015</v>
      </c>
      <c r="B1336" t="s">
        <v>18</v>
      </c>
      <c r="C1336" s="3">
        <v>3024</v>
      </c>
      <c r="D1336" t="s">
        <v>1</v>
      </c>
      <c r="E1336" t="s">
        <v>6</v>
      </c>
      <c r="F1336" t="s">
        <v>9</v>
      </c>
      <c r="G1336" s="8">
        <f t="shared" si="81"/>
        <v>8</v>
      </c>
      <c r="H1336" s="5">
        <f t="shared" si="84"/>
        <v>9</v>
      </c>
      <c r="I1336" s="9" t="str">
        <f t="shared" si="82"/>
        <v>CHECKING</v>
      </c>
      <c r="J1336" s="10" t="str">
        <f t="shared" si="83"/>
        <v>$3024.0</v>
      </c>
    </row>
    <row r="1337" spans="1:10" x14ac:dyDescent="0.3">
      <c r="A1337">
        <v>2015</v>
      </c>
      <c r="B1337" t="s">
        <v>18</v>
      </c>
      <c r="C1337" s="3">
        <v>2015</v>
      </c>
      <c r="D1337" t="s">
        <v>2</v>
      </c>
      <c r="E1337" t="s">
        <v>6</v>
      </c>
      <c r="F1337" t="s">
        <v>7</v>
      </c>
      <c r="G1337" s="8">
        <f t="shared" si="81"/>
        <v>2</v>
      </c>
      <c r="H1337" s="5">
        <f t="shared" si="84"/>
        <v>10</v>
      </c>
      <c r="I1337" s="9" t="str">
        <f t="shared" si="82"/>
        <v>CD</v>
      </c>
      <c r="J1337" s="10" t="str">
        <f t="shared" si="83"/>
        <v>$2015.0</v>
      </c>
    </row>
    <row r="1338" spans="1:10" x14ac:dyDescent="0.3">
      <c r="A1338">
        <v>2015</v>
      </c>
      <c r="B1338" t="s">
        <v>18</v>
      </c>
      <c r="C1338" s="3">
        <v>9835</v>
      </c>
      <c r="D1338" t="s">
        <v>5</v>
      </c>
      <c r="E1338" t="s">
        <v>3</v>
      </c>
      <c r="F1338" t="s">
        <v>8</v>
      </c>
      <c r="G1338" s="8">
        <f t="shared" si="81"/>
        <v>3</v>
      </c>
      <c r="H1338" s="5">
        <f t="shared" si="84"/>
        <v>7</v>
      </c>
      <c r="I1338" s="9" t="str">
        <f t="shared" si="82"/>
        <v>IRA</v>
      </c>
      <c r="J1338" s="10" t="str">
        <f t="shared" si="83"/>
        <v>$9835.0</v>
      </c>
    </row>
    <row r="1339" spans="1:10" x14ac:dyDescent="0.3">
      <c r="A1339">
        <v>2015</v>
      </c>
      <c r="B1339" t="s">
        <v>18</v>
      </c>
      <c r="C1339" s="3">
        <v>1709</v>
      </c>
      <c r="D1339" t="s">
        <v>4</v>
      </c>
      <c r="E1339" t="s">
        <v>6</v>
      </c>
      <c r="F1339" t="s">
        <v>7</v>
      </c>
      <c r="G1339" s="8">
        <f t="shared" si="81"/>
        <v>7</v>
      </c>
      <c r="H1339" s="5">
        <f t="shared" si="84"/>
        <v>10</v>
      </c>
      <c r="I1339" s="9" t="str">
        <f t="shared" si="82"/>
        <v>SAVINGS</v>
      </c>
      <c r="J1339" s="10" t="str">
        <f t="shared" si="83"/>
        <v>$1709.0</v>
      </c>
    </row>
    <row r="1340" spans="1:10" x14ac:dyDescent="0.3">
      <c r="A1340">
        <v>2015</v>
      </c>
      <c r="B1340" t="s">
        <v>18</v>
      </c>
      <c r="C1340" s="3">
        <v>3860</v>
      </c>
      <c r="D1340" t="s">
        <v>4</v>
      </c>
      <c r="E1340" t="s">
        <v>6</v>
      </c>
      <c r="F1340" t="s">
        <v>7</v>
      </c>
      <c r="G1340" s="8">
        <f t="shared" si="81"/>
        <v>7</v>
      </c>
      <c r="H1340" s="5">
        <f t="shared" si="84"/>
        <v>10</v>
      </c>
      <c r="I1340" s="9" t="str">
        <f t="shared" si="82"/>
        <v>SAVINGS</v>
      </c>
      <c r="J1340" s="10" t="str">
        <f t="shared" si="83"/>
        <v>$3860.0</v>
      </c>
    </row>
    <row r="1341" spans="1:10" x14ac:dyDescent="0.3">
      <c r="A1341">
        <v>2015</v>
      </c>
      <c r="B1341" t="s">
        <v>18</v>
      </c>
      <c r="C1341" s="3">
        <v>7982</v>
      </c>
      <c r="D1341" t="s">
        <v>5</v>
      </c>
      <c r="E1341" t="s">
        <v>3</v>
      </c>
      <c r="F1341" t="s">
        <v>8</v>
      </c>
      <c r="G1341" s="8">
        <f t="shared" si="81"/>
        <v>3</v>
      </c>
      <c r="H1341" s="5">
        <f t="shared" si="84"/>
        <v>7</v>
      </c>
      <c r="I1341" s="9" t="str">
        <f t="shared" si="82"/>
        <v>IRA</v>
      </c>
      <c r="J1341" s="10" t="str">
        <f t="shared" si="83"/>
        <v>$7982.0</v>
      </c>
    </row>
    <row r="1342" spans="1:10" x14ac:dyDescent="0.3">
      <c r="A1342">
        <v>2015</v>
      </c>
      <c r="B1342" t="s">
        <v>18</v>
      </c>
      <c r="C1342" s="3">
        <v>1634</v>
      </c>
      <c r="D1342" t="s">
        <v>4</v>
      </c>
      <c r="E1342" t="s">
        <v>6</v>
      </c>
      <c r="F1342" t="s">
        <v>7</v>
      </c>
      <c r="G1342" s="8">
        <f t="shared" si="81"/>
        <v>7</v>
      </c>
      <c r="H1342" s="5">
        <f t="shared" si="84"/>
        <v>10</v>
      </c>
      <c r="I1342" s="9" t="str">
        <f t="shared" si="82"/>
        <v>SAVINGS</v>
      </c>
      <c r="J1342" s="10" t="str">
        <f t="shared" si="83"/>
        <v>$1634.0</v>
      </c>
    </row>
    <row r="1343" spans="1:10" x14ac:dyDescent="0.3">
      <c r="A1343">
        <v>2015</v>
      </c>
      <c r="B1343" t="s">
        <v>18</v>
      </c>
      <c r="C1343" s="3">
        <v>1173</v>
      </c>
      <c r="D1343" t="s">
        <v>1</v>
      </c>
      <c r="E1343" t="s">
        <v>6</v>
      </c>
      <c r="F1343" t="s">
        <v>9</v>
      </c>
      <c r="G1343" s="8">
        <f t="shared" si="81"/>
        <v>8</v>
      </c>
      <c r="H1343" s="5">
        <f t="shared" si="84"/>
        <v>9</v>
      </c>
      <c r="I1343" s="9" t="str">
        <f t="shared" si="82"/>
        <v>CHECKING</v>
      </c>
      <c r="J1343" s="10" t="str">
        <f t="shared" si="83"/>
        <v>$1173.0</v>
      </c>
    </row>
    <row r="1344" spans="1:10" x14ac:dyDescent="0.3">
      <c r="A1344">
        <v>2015</v>
      </c>
      <c r="B1344" t="s">
        <v>18</v>
      </c>
      <c r="C1344" s="3">
        <v>9728</v>
      </c>
      <c r="D1344" t="s">
        <v>1</v>
      </c>
      <c r="E1344" t="s">
        <v>6</v>
      </c>
      <c r="F1344" t="s">
        <v>7</v>
      </c>
      <c r="G1344" s="8">
        <f t="shared" si="81"/>
        <v>8</v>
      </c>
      <c r="H1344" s="5">
        <f t="shared" si="84"/>
        <v>10</v>
      </c>
      <c r="I1344" s="9" t="str">
        <f t="shared" si="82"/>
        <v>CHECKING</v>
      </c>
      <c r="J1344" s="10" t="str">
        <f t="shared" si="83"/>
        <v>$9728.0</v>
      </c>
    </row>
    <row r="1345" spans="1:10" x14ac:dyDescent="0.3">
      <c r="A1345">
        <v>2015</v>
      </c>
      <c r="B1345" t="s">
        <v>18</v>
      </c>
      <c r="C1345" s="3">
        <v>3951</v>
      </c>
      <c r="D1345" t="s">
        <v>5</v>
      </c>
      <c r="E1345" t="s">
        <v>6</v>
      </c>
      <c r="F1345" t="s">
        <v>7</v>
      </c>
      <c r="G1345" s="8">
        <f t="shared" si="81"/>
        <v>3</v>
      </c>
      <c r="H1345" s="5">
        <f t="shared" si="84"/>
        <v>10</v>
      </c>
      <c r="I1345" s="9" t="str">
        <f t="shared" si="82"/>
        <v>IRA</v>
      </c>
      <c r="J1345" s="10" t="str">
        <f t="shared" si="83"/>
        <v>$3951.0</v>
      </c>
    </row>
    <row r="1346" spans="1:10" x14ac:dyDescent="0.3">
      <c r="A1346">
        <v>2015</v>
      </c>
      <c r="B1346" t="s">
        <v>18</v>
      </c>
      <c r="C1346" s="3">
        <v>1051</v>
      </c>
      <c r="D1346" t="s">
        <v>1</v>
      </c>
      <c r="E1346" t="s">
        <v>6</v>
      </c>
      <c r="F1346" t="s">
        <v>7</v>
      </c>
      <c r="G1346" s="8">
        <f t="shared" si="81"/>
        <v>8</v>
      </c>
      <c r="H1346" s="5">
        <f t="shared" si="84"/>
        <v>10</v>
      </c>
      <c r="I1346" s="9" t="str">
        <f t="shared" si="82"/>
        <v>CHECKING</v>
      </c>
      <c r="J1346" s="10" t="str">
        <f t="shared" si="83"/>
        <v>$1051.0</v>
      </c>
    </row>
    <row r="1347" spans="1:10" x14ac:dyDescent="0.3">
      <c r="A1347">
        <v>2015</v>
      </c>
      <c r="B1347" t="s">
        <v>18</v>
      </c>
      <c r="C1347" s="3">
        <v>6562</v>
      </c>
      <c r="D1347" t="s">
        <v>4</v>
      </c>
      <c r="E1347" t="s">
        <v>6</v>
      </c>
      <c r="F1347" t="s">
        <v>8</v>
      </c>
      <c r="G1347" s="8">
        <f t="shared" ref="G1347:G1410" si="85">LEN(D1347)</f>
        <v>7</v>
      </c>
      <c r="H1347" s="5">
        <f t="shared" si="84"/>
        <v>7</v>
      </c>
      <c r="I1347" s="9" t="str">
        <f t="shared" ref="I1347:I1410" si="86">UPPER(D1347)</f>
        <v>SAVINGS</v>
      </c>
      <c r="J1347" s="10" t="str">
        <f t="shared" ref="J1347:J1410" si="87">TEXT(C1347,"$.0")</f>
        <v>$6562.0</v>
      </c>
    </row>
    <row r="1348" spans="1:10" x14ac:dyDescent="0.3">
      <c r="A1348">
        <v>2015</v>
      </c>
      <c r="B1348" t="s">
        <v>18</v>
      </c>
      <c r="C1348" s="3">
        <v>9757</v>
      </c>
      <c r="D1348" t="s">
        <v>2</v>
      </c>
      <c r="E1348" t="s">
        <v>6</v>
      </c>
      <c r="F1348" t="s">
        <v>7</v>
      </c>
      <c r="G1348" s="8">
        <f t="shared" si="85"/>
        <v>2</v>
      </c>
      <c r="H1348" s="5">
        <f t="shared" si="84"/>
        <v>10</v>
      </c>
      <c r="I1348" s="9" t="str">
        <f t="shared" si="86"/>
        <v>CD</v>
      </c>
      <c r="J1348" s="10" t="str">
        <f t="shared" si="87"/>
        <v>$9757.0</v>
      </c>
    </row>
    <row r="1349" spans="1:10" x14ac:dyDescent="0.3">
      <c r="A1349">
        <v>2015</v>
      </c>
      <c r="B1349" t="s">
        <v>18</v>
      </c>
      <c r="C1349" s="3">
        <v>5849</v>
      </c>
      <c r="D1349" t="s">
        <v>1</v>
      </c>
      <c r="E1349" t="s">
        <v>6</v>
      </c>
      <c r="F1349" t="s">
        <v>7</v>
      </c>
      <c r="G1349" s="8">
        <f t="shared" si="85"/>
        <v>8</v>
      </c>
      <c r="H1349" s="5">
        <f t="shared" si="84"/>
        <v>10</v>
      </c>
      <c r="I1349" s="9" t="str">
        <f t="shared" si="86"/>
        <v>CHECKING</v>
      </c>
      <c r="J1349" s="10" t="str">
        <f t="shared" si="87"/>
        <v>$5849.0</v>
      </c>
    </row>
    <row r="1350" spans="1:10" x14ac:dyDescent="0.3">
      <c r="A1350">
        <v>2015</v>
      </c>
      <c r="B1350" t="s">
        <v>18</v>
      </c>
      <c r="C1350" s="3">
        <v>5235</v>
      </c>
      <c r="D1350" t="s">
        <v>4</v>
      </c>
      <c r="E1350" t="s">
        <v>6</v>
      </c>
      <c r="F1350" t="s">
        <v>8</v>
      </c>
      <c r="G1350" s="8">
        <f t="shared" si="85"/>
        <v>7</v>
      </c>
      <c r="H1350" s="5">
        <f t="shared" si="84"/>
        <v>7</v>
      </c>
      <c r="I1350" s="9" t="str">
        <f t="shared" si="86"/>
        <v>SAVINGS</v>
      </c>
      <c r="J1350" s="10" t="str">
        <f t="shared" si="87"/>
        <v>$5235.0</v>
      </c>
    </row>
    <row r="1351" spans="1:10" x14ac:dyDescent="0.3">
      <c r="A1351">
        <v>2015</v>
      </c>
      <c r="B1351" t="s">
        <v>18</v>
      </c>
      <c r="C1351" s="3">
        <v>3740</v>
      </c>
      <c r="D1351" t="s">
        <v>2</v>
      </c>
      <c r="E1351" t="s">
        <v>6</v>
      </c>
      <c r="F1351" t="s">
        <v>7</v>
      </c>
      <c r="G1351" s="8">
        <f t="shared" si="85"/>
        <v>2</v>
      </c>
      <c r="H1351" s="5">
        <f t="shared" ref="H1351:H1414" si="88">LEN(F1351)</f>
        <v>10</v>
      </c>
      <c r="I1351" s="9" t="str">
        <f t="shared" si="86"/>
        <v>CD</v>
      </c>
      <c r="J1351" s="10" t="str">
        <f t="shared" si="87"/>
        <v>$3740.0</v>
      </c>
    </row>
    <row r="1352" spans="1:10" x14ac:dyDescent="0.3">
      <c r="A1352">
        <v>2015</v>
      </c>
      <c r="B1352" t="s">
        <v>18</v>
      </c>
      <c r="C1352" s="3">
        <v>520</v>
      </c>
      <c r="D1352" t="s">
        <v>1</v>
      </c>
      <c r="E1352" t="s">
        <v>6</v>
      </c>
      <c r="F1352" t="s">
        <v>7</v>
      </c>
      <c r="G1352" s="8">
        <f t="shared" si="85"/>
        <v>8</v>
      </c>
      <c r="H1352" s="5">
        <f t="shared" si="88"/>
        <v>10</v>
      </c>
      <c r="I1352" s="9" t="str">
        <f t="shared" si="86"/>
        <v>CHECKING</v>
      </c>
      <c r="J1352" s="10" t="str">
        <f t="shared" si="87"/>
        <v>$520.0</v>
      </c>
    </row>
    <row r="1353" spans="1:10" x14ac:dyDescent="0.3">
      <c r="A1353">
        <v>2015</v>
      </c>
      <c r="B1353" t="s">
        <v>18</v>
      </c>
      <c r="C1353" s="3">
        <v>1244</v>
      </c>
      <c r="D1353" t="s">
        <v>1</v>
      </c>
      <c r="E1353" t="s">
        <v>6</v>
      </c>
      <c r="F1353" t="s">
        <v>9</v>
      </c>
      <c r="G1353" s="8">
        <f t="shared" si="85"/>
        <v>8</v>
      </c>
      <c r="H1353" s="5">
        <f t="shared" si="88"/>
        <v>9</v>
      </c>
      <c r="I1353" s="9" t="str">
        <f t="shared" si="86"/>
        <v>CHECKING</v>
      </c>
      <c r="J1353" s="10" t="str">
        <f t="shared" si="87"/>
        <v>$1244.0</v>
      </c>
    </row>
    <row r="1354" spans="1:10" x14ac:dyDescent="0.3">
      <c r="A1354">
        <v>2015</v>
      </c>
      <c r="B1354" t="s">
        <v>19</v>
      </c>
      <c r="C1354" s="3">
        <v>4743</v>
      </c>
      <c r="D1354" t="s">
        <v>1</v>
      </c>
      <c r="E1354" t="s">
        <v>6</v>
      </c>
      <c r="F1354" t="s">
        <v>8</v>
      </c>
      <c r="G1354" s="8">
        <f t="shared" si="85"/>
        <v>8</v>
      </c>
      <c r="H1354" s="5">
        <f t="shared" si="88"/>
        <v>7</v>
      </c>
      <c r="I1354" s="9" t="str">
        <f t="shared" si="86"/>
        <v>CHECKING</v>
      </c>
      <c r="J1354" s="10" t="str">
        <f t="shared" si="87"/>
        <v>$4743.0</v>
      </c>
    </row>
    <row r="1355" spans="1:10" x14ac:dyDescent="0.3">
      <c r="A1355">
        <v>2015</v>
      </c>
      <c r="B1355" t="s">
        <v>19</v>
      </c>
      <c r="C1355" s="3">
        <v>8940</v>
      </c>
      <c r="D1355" t="s">
        <v>1</v>
      </c>
      <c r="E1355" t="s">
        <v>6</v>
      </c>
      <c r="F1355" t="s">
        <v>7</v>
      </c>
      <c r="G1355" s="8">
        <f t="shared" si="85"/>
        <v>8</v>
      </c>
      <c r="H1355" s="5">
        <f t="shared" si="88"/>
        <v>10</v>
      </c>
      <c r="I1355" s="9" t="str">
        <f t="shared" si="86"/>
        <v>CHECKING</v>
      </c>
      <c r="J1355" s="10" t="str">
        <f t="shared" si="87"/>
        <v>$8940.0</v>
      </c>
    </row>
    <row r="1356" spans="1:10" x14ac:dyDescent="0.3">
      <c r="A1356">
        <v>2015</v>
      </c>
      <c r="B1356" t="s">
        <v>19</v>
      </c>
      <c r="C1356" s="3">
        <v>3254</v>
      </c>
      <c r="D1356" t="s">
        <v>2</v>
      </c>
      <c r="E1356" t="s">
        <v>6</v>
      </c>
      <c r="F1356" t="s">
        <v>8</v>
      </c>
      <c r="G1356" s="8">
        <f t="shared" si="85"/>
        <v>2</v>
      </c>
      <c r="H1356" s="5">
        <f t="shared" si="88"/>
        <v>7</v>
      </c>
      <c r="I1356" s="9" t="str">
        <f t="shared" si="86"/>
        <v>CD</v>
      </c>
      <c r="J1356" s="10" t="str">
        <f t="shared" si="87"/>
        <v>$3254.0</v>
      </c>
    </row>
    <row r="1357" spans="1:10" x14ac:dyDescent="0.3">
      <c r="A1357">
        <v>2015</v>
      </c>
      <c r="B1357" t="s">
        <v>19</v>
      </c>
      <c r="C1357" s="3">
        <v>10350</v>
      </c>
      <c r="D1357" t="s">
        <v>2</v>
      </c>
      <c r="E1357" t="s">
        <v>3</v>
      </c>
      <c r="F1357" t="s">
        <v>9</v>
      </c>
      <c r="G1357" s="8">
        <f t="shared" si="85"/>
        <v>2</v>
      </c>
      <c r="H1357" s="5">
        <f t="shared" si="88"/>
        <v>9</v>
      </c>
      <c r="I1357" s="9" t="str">
        <f t="shared" si="86"/>
        <v>CD</v>
      </c>
      <c r="J1357" s="10" t="str">
        <f t="shared" si="87"/>
        <v>$10350.0</v>
      </c>
    </row>
    <row r="1358" spans="1:10" x14ac:dyDescent="0.3">
      <c r="A1358">
        <v>2015</v>
      </c>
      <c r="B1358" t="s">
        <v>19</v>
      </c>
      <c r="C1358" s="3">
        <v>10118</v>
      </c>
      <c r="D1358" t="s">
        <v>1</v>
      </c>
      <c r="E1358" t="s">
        <v>6</v>
      </c>
      <c r="F1358" t="s">
        <v>9</v>
      </c>
      <c r="G1358" s="8">
        <f t="shared" si="85"/>
        <v>8</v>
      </c>
      <c r="H1358" s="5">
        <f t="shared" si="88"/>
        <v>9</v>
      </c>
      <c r="I1358" s="9" t="str">
        <f t="shared" si="86"/>
        <v>CHECKING</v>
      </c>
      <c r="J1358" s="10" t="str">
        <f t="shared" si="87"/>
        <v>$10118.0</v>
      </c>
    </row>
    <row r="1359" spans="1:10" x14ac:dyDescent="0.3">
      <c r="A1359">
        <v>2015</v>
      </c>
      <c r="B1359" t="s">
        <v>19</v>
      </c>
      <c r="C1359" s="3">
        <v>1809</v>
      </c>
      <c r="D1359" t="s">
        <v>1</v>
      </c>
      <c r="E1359" t="s">
        <v>6</v>
      </c>
      <c r="F1359" t="s">
        <v>7</v>
      </c>
      <c r="G1359" s="8">
        <f t="shared" si="85"/>
        <v>8</v>
      </c>
      <c r="H1359" s="5">
        <f t="shared" si="88"/>
        <v>10</v>
      </c>
      <c r="I1359" s="9" t="str">
        <f t="shared" si="86"/>
        <v>CHECKING</v>
      </c>
      <c r="J1359" s="10" t="str">
        <f t="shared" si="87"/>
        <v>$1809.0</v>
      </c>
    </row>
    <row r="1360" spans="1:10" x14ac:dyDescent="0.3">
      <c r="A1360">
        <v>2015</v>
      </c>
      <c r="B1360" t="s">
        <v>19</v>
      </c>
      <c r="C1360" s="3">
        <v>7958</v>
      </c>
      <c r="D1360" t="s">
        <v>1</v>
      </c>
      <c r="E1360" t="s">
        <v>6</v>
      </c>
      <c r="F1360" t="s">
        <v>9</v>
      </c>
      <c r="G1360" s="8">
        <f t="shared" si="85"/>
        <v>8</v>
      </c>
      <c r="H1360" s="5">
        <f t="shared" si="88"/>
        <v>9</v>
      </c>
      <c r="I1360" s="9" t="str">
        <f t="shared" si="86"/>
        <v>CHECKING</v>
      </c>
      <c r="J1360" s="10" t="str">
        <f t="shared" si="87"/>
        <v>$7958.0</v>
      </c>
    </row>
    <row r="1361" spans="1:10" x14ac:dyDescent="0.3">
      <c r="A1361">
        <v>2015</v>
      </c>
      <c r="B1361" t="s">
        <v>19</v>
      </c>
      <c r="C1361" s="3">
        <v>6356</v>
      </c>
      <c r="D1361" t="s">
        <v>2</v>
      </c>
      <c r="E1361" t="s">
        <v>6</v>
      </c>
      <c r="F1361" t="s">
        <v>7</v>
      </c>
      <c r="G1361" s="8">
        <f t="shared" si="85"/>
        <v>2</v>
      </c>
      <c r="H1361" s="5">
        <f t="shared" si="88"/>
        <v>10</v>
      </c>
      <c r="I1361" s="9" t="str">
        <f t="shared" si="86"/>
        <v>CD</v>
      </c>
      <c r="J1361" s="10" t="str">
        <f t="shared" si="87"/>
        <v>$6356.0</v>
      </c>
    </row>
    <row r="1362" spans="1:10" x14ac:dyDescent="0.3">
      <c r="A1362">
        <v>2015</v>
      </c>
      <c r="B1362" t="s">
        <v>19</v>
      </c>
      <c r="C1362" s="3">
        <v>7229</v>
      </c>
      <c r="D1362" t="s">
        <v>2</v>
      </c>
      <c r="E1362" t="s">
        <v>3</v>
      </c>
      <c r="F1362" t="s">
        <v>8</v>
      </c>
      <c r="G1362" s="8">
        <f t="shared" si="85"/>
        <v>2</v>
      </c>
      <c r="H1362" s="5">
        <f t="shared" si="88"/>
        <v>7</v>
      </c>
      <c r="I1362" s="9" t="str">
        <f t="shared" si="86"/>
        <v>CD</v>
      </c>
      <c r="J1362" s="10" t="str">
        <f t="shared" si="87"/>
        <v>$7229.0</v>
      </c>
    </row>
    <row r="1363" spans="1:10" x14ac:dyDescent="0.3">
      <c r="A1363">
        <v>2015</v>
      </c>
      <c r="B1363" t="s">
        <v>19</v>
      </c>
      <c r="C1363" s="3">
        <v>3828</v>
      </c>
      <c r="D1363" t="s">
        <v>4</v>
      </c>
      <c r="E1363" t="s">
        <v>6</v>
      </c>
      <c r="F1363" t="s">
        <v>7</v>
      </c>
      <c r="G1363" s="8">
        <f t="shared" si="85"/>
        <v>7</v>
      </c>
      <c r="H1363" s="5">
        <f t="shared" si="88"/>
        <v>10</v>
      </c>
      <c r="I1363" s="9" t="str">
        <f t="shared" si="86"/>
        <v>SAVINGS</v>
      </c>
      <c r="J1363" s="10" t="str">
        <f t="shared" si="87"/>
        <v>$3828.0</v>
      </c>
    </row>
    <row r="1364" spans="1:10" x14ac:dyDescent="0.3">
      <c r="A1364">
        <v>2015</v>
      </c>
      <c r="B1364" t="s">
        <v>19</v>
      </c>
      <c r="C1364" s="3">
        <v>3007</v>
      </c>
      <c r="D1364" t="s">
        <v>4</v>
      </c>
      <c r="E1364" t="s">
        <v>6</v>
      </c>
      <c r="F1364" t="s">
        <v>7</v>
      </c>
      <c r="G1364" s="8">
        <f t="shared" si="85"/>
        <v>7</v>
      </c>
      <c r="H1364" s="5">
        <f t="shared" si="88"/>
        <v>10</v>
      </c>
      <c r="I1364" s="9" t="str">
        <f t="shared" si="86"/>
        <v>SAVINGS</v>
      </c>
      <c r="J1364" s="10" t="str">
        <f t="shared" si="87"/>
        <v>$3007.0</v>
      </c>
    </row>
    <row r="1365" spans="1:10" x14ac:dyDescent="0.3">
      <c r="A1365">
        <v>2015</v>
      </c>
      <c r="B1365" t="s">
        <v>19</v>
      </c>
      <c r="C1365" s="3">
        <v>8559</v>
      </c>
      <c r="D1365" t="s">
        <v>5</v>
      </c>
      <c r="E1365" t="s">
        <v>3</v>
      </c>
      <c r="F1365" t="s">
        <v>8</v>
      </c>
      <c r="G1365" s="8">
        <f t="shared" si="85"/>
        <v>3</v>
      </c>
      <c r="H1365" s="5">
        <f t="shared" si="88"/>
        <v>7</v>
      </c>
      <c r="I1365" s="9" t="str">
        <f t="shared" si="86"/>
        <v>IRA</v>
      </c>
      <c r="J1365" s="10" t="str">
        <f t="shared" si="87"/>
        <v>$8559.0</v>
      </c>
    </row>
    <row r="1366" spans="1:10" x14ac:dyDescent="0.3">
      <c r="A1366">
        <v>2015</v>
      </c>
      <c r="B1366" t="s">
        <v>19</v>
      </c>
      <c r="C1366" s="3">
        <v>3004</v>
      </c>
      <c r="D1366" t="s">
        <v>4</v>
      </c>
      <c r="E1366" t="s">
        <v>6</v>
      </c>
      <c r="F1366" t="s">
        <v>7</v>
      </c>
      <c r="G1366" s="8">
        <f t="shared" si="85"/>
        <v>7</v>
      </c>
      <c r="H1366" s="5">
        <f t="shared" si="88"/>
        <v>10</v>
      </c>
      <c r="I1366" s="9" t="str">
        <f t="shared" si="86"/>
        <v>SAVINGS</v>
      </c>
      <c r="J1366" s="10" t="str">
        <f t="shared" si="87"/>
        <v>$3004.0</v>
      </c>
    </row>
    <row r="1367" spans="1:10" x14ac:dyDescent="0.3">
      <c r="A1367">
        <v>2015</v>
      </c>
      <c r="B1367" t="s">
        <v>19</v>
      </c>
      <c r="C1367" s="3">
        <v>2381</v>
      </c>
      <c r="D1367" t="s">
        <v>2</v>
      </c>
      <c r="E1367" t="s">
        <v>6</v>
      </c>
      <c r="F1367" t="s">
        <v>8</v>
      </c>
      <c r="G1367" s="8">
        <f t="shared" si="85"/>
        <v>2</v>
      </c>
      <c r="H1367" s="5">
        <f t="shared" si="88"/>
        <v>7</v>
      </c>
      <c r="I1367" s="9" t="str">
        <f t="shared" si="86"/>
        <v>CD</v>
      </c>
      <c r="J1367" s="10" t="str">
        <f t="shared" si="87"/>
        <v>$2381.0</v>
      </c>
    </row>
    <row r="1368" spans="1:10" x14ac:dyDescent="0.3">
      <c r="A1368">
        <v>2015</v>
      </c>
      <c r="B1368" t="s">
        <v>19</v>
      </c>
      <c r="C1368" s="3">
        <v>916</v>
      </c>
      <c r="D1368" t="s">
        <v>1</v>
      </c>
      <c r="E1368" t="s">
        <v>6</v>
      </c>
      <c r="F1368" t="s">
        <v>7</v>
      </c>
      <c r="G1368" s="8">
        <f t="shared" si="85"/>
        <v>8</v>
      </c>
      <c r="H1368" s="5">
        <f t="shared" si="88"/>
        <v>10</v>
      </c>
      <c r="I1368" s="9" t="str">
        <f t="shared" si="86"/>
        <v>CHECKING</v>
      </c>
      <c r="J1368" s="10" t="str">
        <f t="shared" si="87"/>
        <v>$916.0</v>
      </c>
    </row>
    <row r="1369" spans="1:10" x14ac:dyDescent="0.3">
      <c r="A1369">
        <v>2015</v>
      </c>
      <c r="B1369" t="s">
        <v>19</v>
      </c>
      <c r="C1369" s="3">
        <v>10858</v>
      </c>
      <c r="D1369" t="s">
        <v>1</v>
      </c>
      <c r="E1369" t="s">
        <v>6</v>
      </c>
      <c r="F1369" t="s">
        <v>7</v>
      </c>
      <c r="G1369" s="8">
        <f t="shared" si="85"/>
        <v>8</v>
      </c>
      <c r="H1369" s="5">
        <f t="shared" si="88"/>
        <v>10</v>
      </c>
      <c r="I1369" s="9" t="str">
        <f t="shared" si="86"/>
        <v>CHECKING</v>
      </c>
      <c r="J1369" s="10" t="str">
        <f t="shared" si="87"/>
        <v>$10858.0</v>
      </c>
    </row>
    <row r="1370" spans="1:10" x14ac:dyDescent="0.3">
      <c r="A1370">
        <v>2015</v>
      </c>
      <c r="B1370" t="s">
        <v>19</v>
      </c>
      <c r="C1370" s="3">
        <v>7732</v>
      </c>
      <c r="D1370" t="s">
        <v>1</v>
      </c>
      <c r="E1370" t="s">
        <v>3</v>
      </c>
      <c r="F1370" t="s">
        <v>9</v>
      </c>
      <c r="G1370" s="8">
        <f t="shared" si="85"/>
        <v>8</v>
      </c>
      <c r="H1370" s="5">
        <f t="shared" si="88"/>
        <v>9</v>
      </c>
      <c r="I1370" s="9" t="str">
        <f t="shared" si="86"/>
        <v>CHECKING</v>
      </c>
      <c r="J1370" s="10" t="str">
        <f t="shared" si="87"/>
        <v>$7732.0</v>
      </c>
    </row>
    <row r="1371" spans="1:10" x14ac:dyDescent="0.3">
      <c r="A1371">
        <v>2015</v>
      </c>
      <c r="B1371" t="s">
        <v>19</v>
      </c>
      <c r="C1371" s="3">
        <v>2876</v>
      </c>
      <c r="D1371" t="s">
        <v>2</v>
      </c>
      <c r="E1371" t="s">
        <v>6</v>
      </c>
      <c r="F1371" t="s">
        <v>9</v>
      </c>
      <c r="G1371" s="8">
        <f t="shared" si="85"/>
        <v>2</v>
      </c>
      <c r="H1371" s="5">
        <f t="shared" si="88"/>
        <v>9</v>
      </c>
      <c r="I1371" s="9" t="str">
        <f t="shared" si="86"/>
        <v>CD</v>
      </c>
      <c r="J1371" s="10" t="str">
        <f t="shared" si="87"/>
        <v>$2876.0</v>
      </c>
    </row>
    <row r="1372" spans="1:10" x14ac:dyDescent="0.3">
      <c r="A1372">
        <v>2015</v>
      </c>
      <c r="B1372" t="s">
        <v>19</v>
      </c>
      <c r="C1372" s="3">
        <v>472</v>
      </c>
      <c r="D1372" t="s">
        <v>2</v>
      </c>
      <c r="E1372" t="s">
        <v>6</v>
      </c>
      <c r="F1372" t="s">
        <v>7</v>
      </c>
      <c r="G1372" s="8">
        <f t="shared" si="85"/>
        <v>2</v>
      </c>
      <c r="H1372" s="5">
        <f t="shared" si="88"/>
        <v>10</v>
      </c>
      <c r="I1372" s="9" t="str">
        <f t="shared" si="86"/>
        <v>CD</v>
      </c>
      <c r="J1372" s="10" t="str">
        <f t="shared" si="87"/>
        <v>$472.0</v>
      </c>
    </row>
    <row r="1373" spans="1:10" x14ac:dyDescent="0.3">
      <c r="A1373">
        <v>2015</v>
      </c>
      <c r="B1373" t="s">
        <v>19</v>
      </c>
      <c r="C1373" s="3">
        <v>2977</v>
      </c>
      <c r="D1373" t="s">
        <v>5</v>
      </c>
      <c r="E1373" t="s">
        <v>3</v>
      </c>
      <c r="F1373" t="s">
        <v>8</v>
      </c>
      <c r="G1373" s="8">
        <f t="shared" si="85"/>
        <v>3</v>
      </c>
      <c r="H1373" s="5">
        <f t="shared" si="88"/>
        <v>7</v>
      </c>
      <c r="I1373" s="9" t="str">
        <f t="shared" si="86"/>
        <v>IRA</v>
      </c>
      <c r="J1373" s="10" t="str">
        <f t="shared" si="87"/>
        <v>$2977.0</v>
      </c>
    </row>
    <row r="1374" spans="1:10" x14ac:dyDescent="0.3">
      <c r="A1374">
        <v>2015</v>
      </c>
      <c r="B1374" t="s">
        <v>19</v>
      </c>
      <c r="C1374" s="3">
        <v>1473</v>
      </c>
      <c r="D1374" t="s">
        <v>4</v>
      </c>
      <c r="E1374" t="s">
        <v>6</v>
      </c>
      <c r="F1374" t="s">
        <v>7</v>
      </c>
      <c r="G1374" s="8">
        <f t="shared" si="85"/>
        <v>7</v>
      </c>
      <c r="H1374" s="5">
        <f t="shared" si="88"/>
        <v>10</v>
      </c>
      <c r="I1374" s="9" t="str">
        <f t="shared" si="86"/>
        <v>SAVINGS</v>
      </c>
      <c r="J1374" s="10" t="str">
        <f t="shared" si="87"/>
        <v>$1473.0</v>
      </c>
    </row>
    <row r="1375" spans="1:10" x14ac:dyDescent="0.3">
      <c r="A1375">
        <v>2015</v>
      </c>
      <c r="B1375" t="s">
        <v>19</v>
      </c>
      <c r="C1375" s="3">
        <v>6277</v>
      </c>
      <c r="D1375" t="s">
        <v>4</v>
      </c>
      <c r="E1375" t="s">
        <v>6</v>
      </c>
      <c r="F1375" t="s">
        <v>7</v>
      </c>
      <c r="G1375" s="8">
        <f t="shared" si="85"/>
        <v>7</v>
      </c>
      <c r="H1375" s="5">
        <f t="shared" si="88"/>
        <v>10</v>
      </c>
      <c r="I1375" s="9" t="str">
        <f t="shared" si="86"/>
        <v>SAVINGS</v>
      </c>
      <c r="J1375" s="10" t="str">
        <f t="shared" si="87"/>
        <v>$6277.0</v>
      </c>
    </row>
    <row r="1376" spans="1:10" x14ac:dyDescent="0.3">
      <c r="A1376">
        <v>2015</v>
      </c>
      <c r="B1376" t="s">
        <v>19</v>
      </c>
      <c r="C1376" s="3">
        <v>5633</v>
      </c>
      <c r="D1376" t="s">
        <v>1</v>
      </c>
      <c r="E1376" t="s">
        <v>6</v>
      </c>
      <c r="F1376" t="s">
        <v>7</v>
      </c>
      <c r="G1376" s="8">
        <f t="shared" si="85"/>
        <v>8</v>
      </c>
      <c r="H1376" s="5">
        <f t="shared" si="88"/>
        <v>10</v>
      </c>
      <c r="I1376" s="9" t="str">
        <f t="shared" si="86"/>
        <v>CHECKING</v>
      </c>
      <c r="J1376" s="10" t="str">
        <f t="shared" si="87"/>
        <v>$5633.0</v>
      </c>
    </row>
    <row r="1377" spans="1:10" x14ac:dyDescent="0.3">
      <c r="A1377">
        <v>2015</v>
      </c>
      <c r="B1377" t="s">
        <v>19</v>
      </c>
      <c r="C1377" s="3">
        <v>2162</v>
      </c>
      <c r="D1377" t="s">
        <v>2</v>
      </c>
      <c r="E1377" t="s">
        <v>3</v>
      </c>
      <c r="F1377" t="s">
        <v>9</v>
      </c>
      <c r="G1377" s="8">
        <f t="shared" si="85"/>
        <v>2</v>
      </c>
      <c r="H1377" s="5">
        <f t="shared" si="88"/>
        <v>9</v>
      </c>
      <c r="I1377" s="9" t="str">
        <f t="shared" si="86"/>
        <v>CD</v>
      </c>
      <c r="J1377" s="10" t="str">
        <f t="shared" si="87"/>
        <v>$2162.0</v>
      </c>
    </row>
    <row r="1378" spans="1:10" x14ac:dyDescent="0.3">
      <c r="A1378">
        <v>2015</v>
      </c>
      <c r="B1378" t="s">
        <v>19</v>
      </c>
      <c r="C1378" s="3">
        <v>4520</v>
      </c>
      <c r="D1378" t="s">
        <v>2</v>
      </c>
      <c r="E1378" t="s">
        <v>6</v>
      </c>
      <c r="F1378" t="s">
        <v>8</v>
      </c>
      <c r="G1378" s="8">
        <f t="shared" si="85"/>
        <v>2</v>
      </c>
      <c r="H1378" s="5">
        <f t="shared" si="88"/>
        <v>7</v>
      </c>
      <c r="I1378" s="9" t="str">
        <f t="shared" si="86"/>
        <v>CD</v>
      </c>
      <c r="J1378" s="10" t="str">
        <f t="shared" si="87"/>
        <v>$4520.0</v>
      </c>
    </row>
    <row r="1379" spans="1:10" x14ac:dyDescent="0.3">
      <c r="A1379">
        <v>2015</v>
      </c>
      <c r="B1379" t="s">
        <v>19</v>
      </c>
      <c r="C1379" s="3">
        <v>7623</v>
      </c>
      <c r="D1379" t="s">
        <v>2</v>
      </c>
      <c r="E1379" t="s">
        <v>6</v>
      </c>
      <c r="F1379" t="s">
        <v>9</v>
      </c>
      <c r="G1379" s="8">
        <f t="shared" si="85"/>
        <v>2</v>
      </c>
      <c r="H1379" s="5">
        <f t="shared" si="88"/>
        <v>9</v>
      </c>
      <c r="I1379" s="9" t="str">
        <f t="shared" si="86"/>
        <v>CD</v>
      </c>
      <c r="J1379" s="10" t="str">
        <f t="shared" si="87"/>
        <v>$7623.0</v>
      </c>
    </row>
    <row r="1380" spans="1:10" x14ac:dyDescent="0.3">
      <c r="A1380">
        <v>2015</v>
      </c>
      <c r="B1380" t="s">
        <v>19</v>
      </c>
      <c r="C1380" s="3">
        <v>7089</v>
      </c>
      <c r="D1380" t="s">
        <v>2</v>
      </c>
      <c r="E1380" t="s">
        <v>6</v>
      </c>
      <c r="F1380" t="s">
        <v>8</v>
      </c>
      <c r="G1380" s="8">
        <f t="shared" si="85"/>
        <v>2</v>
      </c>
      <c r="H1380" s="5">
        <f t="shared" si="88"/>
        <v>7</v>
      </c>
      <c r="I1380" s="9" t="str">
        <f t="shared" si="86"/>
        <v>CD</v>
      </c>
      <c r="J1380" s="10" t="str">
        <f t="shared" si="87"/>
        <v>$7089.0</v>
      </c>
    </row>
    <row r="1381" spans="1:10" x14ac:dyDescent="0.3">
      <c r="A1381">
        <v>2015</v>
      </c>
      <c r="B1381" t="s">
        <v>19</v>
      </c>
      <c r="C1381" s="3">
        <v>9046</v>
      </c>
      <c r="D1381" t="s">
        <v>4</v>
      </c>
      <c r="E1381" t="s">
        <v>6</v>
      </c>
      <c r="F1381" t="s">
        <v>8</v>
      </c>
      <c r="G1381" s="8">
        <f t="shared" si="85"/>
        <v>7</v>
      </c>
      <c r="H1381" s="5">
        <f t="shared" si="88"/>
        <v>7</v>
      </c>
      <c r="I1381" s="9" t="str">
        <f t="shared" si="86"/>
        <v>SAVINGS</v>
      </c>
      <c r="J1381" s="10" t="str">
        <f t="shared" si="87"/>
        <v>$9046.0</v>
      </c>
    </row>
    <row r="1382" spans="1:10" x14ac:dyDescent="0.3">
      <c r="A1382">
        <v>2015</v>
      </c>
      <c r="B1382" t="s">
        <v>19</v>
      </c>
      <c r="C1382" s="3">
        <v>1639</v>
      </c>
      <c r="D1382" t="s">
        <v>2</v>
      </c>
      <c r="E1382" t="s">
        <v>6</v>
      </c>
      <c r="F1382" t="s">
        <v>7</v>
      </c>
      <c r="G1382" s="8">
        <f t="shared" si="85"/>
        <v>2</v>
      </c>
      <c r="H1382" s="5">
        <f t="shared" si="88"/>
        <v>10</v>
      </c>
      <c r="I1382" s="9" t="str">
        <f t="shared" si="86"/>
        <v>CD</v>
      </c>
      <c r="J1382" s="10" t="str">
        <f t="shared" si="87"/>
        <v>$1639.0</v>
      </c>
    </row>
    <row r="1383" spans="1:10" x14ac:dyDescent="0.3">
      <c r="A1383">
        <v>2015</v>
      </c>
      <c r="B1383" t="s">
        <v>19</v>
      </c>
      <c r="C1383" s="3">
        <v>2443</v>
      </c>
      <c r="D1383" t="s">
        <v>1</v>
      </c>
      <c r="E1383" t="s">
        <v>3</v>
      </c>
      <c r="F1383" t="s">
        <v>7</v>
      </c>
      <c r="G1383" s="8">
        <f t="shared" si="85"/>
        <v>8</v>
      </c>
      <c r="H1383" s="5">
        <f t="shared" si="88"/>
        <v>10</v>
      </c>
      <c r="I1383" s="9" t="str">
        <f t="shared" si="86"/>
        <v>CHECKING</v>
      </c>
      <c r="J1383" s="10" t="str">
        <f t="shared" si="87"/>
        <v>$2443.0</v>
      </c>
    </row>
    <row r="1384" spans="1:10" x14ac:dyDescent="0.3">
      <c r="A1384">
        <v>2015</v>
      </c>
      <c r="B1384" t="s">
        <v>19</v>
      </c>
      <c r="C1384" s="3">
        <v>5081</v>
      </c>
      <c r="D1384" t="s">
        <v>1</v>
      </c>
      <c r="E1384" t="s">
        <v>3</v>
      </c>
      <c r="F1384" t="s">
        <v>7</v>
      </c>
      <c r="G1384" s="8">
        <f t="shared" si="85"/>
        <v>8</v>
      </c>
      <c r="H1384" s="5">
        <f t="shared" si="88"/>
        <v>10</v>
      </c>
      <c r="I1384" s="9" t="str">
        <f t="shared" si="86"/>
        <v>CHECKING</v>
      </c>
      <c r="J1384" s="10" t="str">
        <f t="shared" si="87"/>
        <v>$5081.0</v>
      </c>
    </row>
    <row r="1385" spans="1:10" x14ac:dyDescent="0.3">
      <c r="A1385">
        <v>2015</v>
      </c>
      <c r="B1385" t="s">
        <v>19</v>
      </c>
      <c r="C1385" s="3">
        <v>5974</v>
      </c>
      <c r="D1385" t="s">
        <v>1</v>
      </c>
      <c r="E1385" t="s">
        <v>6</v>
      </c>
      <c r="F1385" t="s">
        <v>7</v>
      </c>
      <c r="G1385" s="8">
        <f t="shared" si="85"/>
        <v>8</v>
      </c>
      <c r="H1385" s="5">
        <f t="shared" si="88"/>
        <v>10</v>
      </c>
      <c r="I1385" s="9" t="str">
        <f t="shared" si="86"/>
        <v>CHECKING</v>
      </c>
      <c r="J1385" s="10" t="str">
        <f t="shared" si="87"/>
        <v>$5974.0</v>
      </c>
    </row>
    <row r="1386" spans="1:10" x14ac:dyDescent="0.3">
      <c r="A1386">
        <v>2015</v>
      </c>
      <c r="B1386" t="s">
        <v>19</v>
      </c>
      <c r="C1386" s="3">
        <v>6373</v>
      </c>
      <c r="D1386" t="s">
        <v>2</v>
      </c>
      <c r="E1386" t="s">
        <v>6</v>
      </c>
      <c r="F1386" t="s">
        <v>9</v>
      </c>
      <c r="G1386" s="8">
        <f t="shared" si="85"/>
        <v>2</v>
      </c>
      <c r="H1386" s="5">
        <f t="shared" si="88"/>
        <v>9</v>
      </c>
      <c r="I1386" s="9" t="str">
        <f t="shared" si="86"/>
        <v>CD</v>
      </c>
      <c r="J1386" s="10" t="str">
        <f t="shared" si="87"/>
        <v>$6373.0</v>
      </c>
    </row>
    <row r="1387" spans="1:10" x14ac:dyDescent="0.3">
      <c r="A1387">
        <v>2015</v>
      </c>
      <c r="B1387" t="s">
        <v>19</v>
      </c>
      <c r="C1387" s="3">
        <v>7587</v>
      </c>
      <c r="D1387" t="s">
        <v>4</v>
      </c>
      <c r="E1387" t="s">
        <v>6</v>
      </c>
      <c r="F1387" t="s">
        <v>9</v>
      </c>
      <c r="G1387" s="8">
        <f t="shared" si="85"/>
        <v>7</v>
      </c>
      <c r="H1387" s="5">
        <f t="shared" si="88"/>
        <v>9</v>
      </c>
      <c r="I1387" s="9" t="str">
        <f t="shared" si="86"/>
        <v>SAVINGS</v>
      </c>
      <c r="J1387" s="10" t="str">
        <f t="shared" si="87"/>
        <v>$7587.0</v>
      </c>
    </row>
    <row r="1388" spans="1:10" x14ac:dyDescent="0.3">
      <c r="A1388">
        <v>2015</v>
      </c>
      <c r="B1388" t="s">
        <v>19</v>
      </c>
      <c r="C1388" s="3">
        <v>537</v>
      </c>
      <c r="D1388" t="s">
        <v>4</v>
      </c>
      <c r="E1388" t="s">
        <v>6</v>
      </c>
      <c r="F1388" t="s">
        <v>8</v>
      </c>
      <c r="G1388" s="8">
        <f t="shared" si="85"/>
        <v>7</v>
      </c>
      <c r="H1388" s="5">
        <f t="shared" si="88"/>
        <v>7</v>
      </c>
      <c r="I1388" s="9" t="str">
        <f t="shared" si="86"/>
        <v>SAVINGS</v>
      </c>
      <c r="J1388" s="10" t="str">
        <f t="shared" si="87"/>
        <v>$537.0</v>
      </c>
    </row>
    <row r="1389" spans="1:10" x14ac:dyDescent="0.3">
      <c r="A1389">
        <v>2015</v>
      </c>
      <c r="B1389" t="s">
        <v>19</v>
      </c>
      <c r="C1389" s="3">
        <v>431</v>
      </c>
      <c r="D1389" t="s">
        <v>1</v>
      </c>
      <c r="E1389" t="s">
        <v>6</v>
      </c>
      <c r="F1389" t="s">
        <v>7</v>
      </c>
      <c r="G1389" s="8">
        <f t="shared" si="85"/>
        <v>8</v>
      </c>
      <c r="H1389" s="5">
        <f t="shared" si="88"/>
        <v>10</v>
      </c>
      <c r="I1389" s="9" t="str">
        <f t="shared" si="86"/>
        <v>CHECKING</v>
      </c>
      <c r="J1389" s="10" t="str">
        <f t="shared" si="87"/>
        <v>$431.0</v>
      </c>
    </row>
    <row r="1390" spans="1:10" x14ac:dyDescent="0.3">
      <c r="A1390">
        <v>2015</v>
      </c>
      <c r="B1390" t="s">
        <v>19</v>
      </c>
      <c r="C1390" s="3">
        <v>4707</v>
      </c>
      <c r="D1390" t="s">
        <v>1</v>
      </c>
      <c r="E1390" t="s">
        <v>6</v>
      </c>
      <c r="F1390" t="s">
        <v>9</v>
      </c>
      <c r="G1390" s="8">
        <f t="shared" si="85"/>
        <v>8</v>
      </c>
      <c r="H1390" s="5">
        <f t="shared" si="88"/>
        <v>9</v>
      </c>
      <c r="I1390" s="9" t="str">
        <f t="shared" si="86"/>
        <v>CHECKING</v>
      </c>
      <c r="J1390" s="10" t="str">
        <f t="shared" si="87"/>
        <v>$4707.0</v>
      </c>
    </row>
    <row r="1391" spans="1:10" x14ac:dyDescent="0.3">
      <c r="A1391">
        <v>2015</v>
      </c>
      <c r="B1391" t="s">
        <v>19</v>
      </c>
      <c r="C1391" s="3">
        <v>6470</v>
      </c>
      <c r="D1391" t="s">
        <v>4</v>
      </c>
      <c r="E1391" t="s">
        <v>6</v>
      </c>
      <c r="F1391" t="s">
        <v>7</v>
      </c>
      <c r="G1391" s="8">
        <f t="shared" si="85"/>
        <v>7</v>
      </c>
      <c r="H1391" s="5">
        <f t="shared" si="88"/>
        <v>10</v>
      </c>
      <c r="I1391" s="9" t="str">
        <f t="shared" si="86"/>
        <v>SAVINGS</v>
      </c>
      <c r="J1391" s="10" t="str">
        <f t="shared" si="87"/>
        <v>$6470.0</v>
      </c>
    </row>
    <row r="1392" spans="1:10" x14ac:dyDescent="0.3">
      <c r="A1392">
        <v>2015</v>
      </c>
      <c r="B1392" t="s">
        <v>19</v>
      </c>
      <c r="C1392" s="3">
        <v>8462</v>
      </c>
      <c r="D1392" t="s">
        <v>1</v>
      </c>
      <c r="E1392" t="s">
        <v>6</v>
      </c>
      <c r="F1392" t="s">
        <v>7</v>
      </c>
      <c r="G1392" s="8">
        <f t="shared" si="85"/>
        <v>8</v>
      </c>
      <c r="H1392" s="5">
        <f t="shared" si="88"/>
        <v>10</v>
      </c>
      <c r="I1392" s="9" t="str">
        <f t="shared" si="86"/>
        <v>CHECKING</v>
      </c>
      <c r="J1392" s="10" t="str">
        <f t="shared" si="87"/>
        <v>$8462.0</v>
      </c>
    </row>
    <row r="1393" spans="1:10" x14ac:dyDescent="0.3">
      <c r="A1393">
        <v>2015</v>
      </c>
      <c r="B1393" t="s">
        <v>19</v>
      </c>
      <c r="C1393" s="3">
        <v>10869</v>
      </c>
      <c r="D1393" t="s">
        <v>2</v>
      </c>
      <c r="E1393" t="s">
        <v>6</v>
      </c>
      <c r="F1393" t="s">
        <v>7</v>
      </c>
      <c r="G1393" s="8">
        <f t="shared" si="85"/>
        <v>2</v>
      </c>
      <c r="H1393" s="5">
        <f t="shared" si="88"/>
        <v>10</v>
      </c>
      <c r="I1393" s="9" t="str">
        <f t="shared" si="86"/>
        <v>CD</v>
      </c>
      <c r="J1393" s="10" t="str">
        <f t="shared" si="87"/>
        <v>$10869.0</v>
      </c>
    </row>
    <row r="1394" spans="1:10" x14ac:dyDescent="0.3">
      <c r="A1394">
        <v>2015</v>
      </c>
      <c r="B1394" t="s">
        <v>19</v>
      </c>
      <c r="C1394" s="3">
        <v>9250</v>
      </c>
      <c r="D1394" t="s">
        <v>4</v>
      </c>
      <c r="E1394" t="s">
        <v>6</v>
      </c>
      <c r="F1394" t="s">
        <v>7</v>
      </c>
      <c r="G1394" s="8">
        <f t="shared" si="85"/>
        <v>7</v>
      </c>
      <c r="H1394" s="5">
        <f t="shared" si="88"/>
        <v>10</v>
      </c>
      <c r="I1394" s="9" t="str">
        <f t="shared" si="86"/>
        <v>SAVINGS</v>
      </c>
      <c r="J1394" s="10" t="str">
        <f t="shared" si="87"/>
        <v>$9250.0</v>
      </c>
    </row>
    <row r="1395" spans="1:10" x14ac:dyDescent="0.3">
      <c r="A1395">
        <v>2015</v>
      </c>
      <c r="B1395" t="s">
        <v>19</v>
      </c>
      <c r="C1395" s="3">
        <v>9695</v>
      </c>
      <c r="D1395" t="s">
        <v>2</v>
      </c>
      <c r="E1395" t="s">
        <v>6</v>
      </c>
      <c r="F1395" t="s">
        <v>8</v>
      </c>
      <c r="G1395" s="8">
        <f t="shared" si="85"/>
        <v>2</v>
      </c>
      <c r="H1395" s="5">
        <f t="shared" si="88"/>
        <v>7</v>
      </c>
      <c r="I1395" s="9" t="str">
        <f t="shared" si="86"/>
        <v>CD</v>
      </c>
      <c r="J1395" s="10" t="str">
        <f t="shared" si="87"/>
        <v>$9695.0</v>
      </c>
    </row>
    <row r="1396" spans="1:10" x14ac:dyDescent="0.3">
      <c r="A1396">
        <v>2015</v>
      </c>
      <c r="B1396" t="s">
        <v>19</v>
      </c>
      <c r="C1396" s="3">
        <v>7352</v>
      </c>
      <c r="D1396" t="s">
        <v>2</v>
      </c>
      <c r="E1396" t="s">
        <v>6</v>
      </c>
      <c r="F1396" t="s">
        <v>8</v>
      </c>
      <c r="G1396" s="8">
        <f t="shared" si="85"/>
        <v>2</v>
      </c>
      <c r="H1396" s="5">
        <f t="shared" si="88"/>
        <v>7</v>
      </c>
      <c r="I1396" s="9" t="str">
        <f t="shared" si="86"/>
        <v>CD</v>
      </c>
      <c r="J1396" s="10" t="str">
        <f t="shared" si="87"/>
        <v>$7352.0</v>
      </c>
    </row>
    <row r="1397" spans="1:10" x14ac:dyDescent="0.3">
      <c r="A1397">
        <v>2015</v>
      </c>
      <c r="B1397" t="s">
        <v>19</v>
      </c>
      <c r="C1397" s="3">
        <v>5244</v>
      </c>
      <c r="D1397" t="s">
        <v>2</v>
      </c>
      <c r="E1397" t="s">
        <v>6</v>
      </c>
      <c r="F1397" t="s">
        <v>9</v>
      </c>
      <c r="G1397" s="8">
        <f t="shared" si="85"/>
        <v>2</v>
      </c>
      <c r="H1397" s="5">
        <f t="shared" si="88"/>
        <v>9</v>
      </c>
      <c r="I1397" s="9" t="str">
        <f t="shared" si="86"/>
        <v>CD</v>
      </c>
      <c r="J1397" s="10" t="str">
        <f t="shared" si="87"/>
        <v>$5244.0</v>
      </c>
    </row>
    <row r="1398" spans="1:10" x14ac:dyDescent="0.3">
      <c r="A1398">
        <v>2015</v>
      </c>
      <c r="B1398" t="s">
        <v>19</v>
      </c>
      <c r="C1398" s="3">
        <v>8188</v>
      </c>
      <c r="D1398" t="s">
        <v>2</v>
      </c>
      <c r="E1398" t="s">
        <v>6</v>
      </c>
      <c r="F1398" t="s">
        <v>8</v>
      </c>
      <c r="G1398" s="8">
        <f t="shared" si="85"/>
        <v>2</v>
      </c>
      <c r="H1398" s="5">
        <f t="shared" si="88"/>
        <v>7</v>
      </c>
      <c r="I1398" s="9" t="str">
        <f t="shared" si="86"/>
        <v>CD</v>
      </c>
      <c r="J1398" s="10" t="str">
        <f t="shared" si="87"/>
        <v>$8188.0</v>
      </c>
    </row>
    <row r="1399" spans="1:10" x14ac:dyDescent="0.3">
      <c r="A1399">
        <v>2015</v>
      </c>
      <c r="B1399" t="s">
        <v>19</v>
      </c>
      <c r="C1399" s="3">
        <v>3109</v>
      </c>
      <c r="D1399" t="s">
        <v>2</v>
      </c>
      <c r="E1399" t="s">
        <v>6</v>
      </c>
      <c r="F1399" t="s">
        <v>7</v>
      </c>
      <c r="G1399" s="8">
        <f t="shared" si="85"/>
        <v>2</v>
      </c>
      <c r="H1399" s="5">
        <f t="shared" si="88"/>
        <v>10</v>
      </c>
      <c r="I1399" s="9" t="str">
        <f t="shared" si="86"/>
        <v>CD</v>
      </c>
      <c r="J1399" s="10" t="str">
        <f t="shared" si="87"/>
        <v>$3109.0</v>
      </c>
    </row>
    <row r="1400" spans="1:10" x14ac:dyDescent="0.3">
      <c r="A1400">
        <v>2015</v>
      </c>
      <c r="B1400" t="s">
        <v>19</v>
      </c>
      <c r="C1400" s="3">
        <v>8049</v>
      </c>
      <c r="D1400" t="s">
        <v>1</v>
      </c>
      <c r="E1400" t="s">
        <v>6</v>
      </c>
      <c r="F1400" t="s">
        <v>7</v>
      </c>
      <c r="G1400" s="8">
        <f t="shared" si="85"/>
        <v>8</v>
      </c>
      <c r="H1400" s="5">
        <f t="shared" si="88"/>
        <v>10</v>
      </c>
      <c r="I1400" s="9" t="str">
        <f t="shared" si="86"/>
        <v>CHECKING</v>
      </c>
      <c r="J1400" s="10" t="str">
        <f t="shared" si="87"/>
        <v>$8049.0</v>
      </c>
    </row>
    <row r="1401" spans="1:10" x14ac:dyDescent="0.3">
      <c r="A1401">
        <v>2015</v>
      </c>
      <c r="B1401" t="s">
        <v>19</v>
      </c>
      <c r="C1401" s="3">
        <v>8689</v>
      </c>
      <c r="D1401" t="s">
        <v>4</v>
      </c>
      <c r="E1401" t="s">
        <v>6</v>
      </c>
      <c r="F1401" t="s">
        <v>8</v>
      </c>
      <c r="G1401" s="8">
        <f t="shared" si="85"/>
        <v>7</v>
      </c>
      <c r="H1401" s="5">
        <f t="shared" si="88"/>
        <v>7</v>
      </c>
      <c r="I1401" s="9" t="str">
        <f t="shared" si="86"/>
        <v>SAVINGS</v>
      </c>
      <c r="J1401" s="10" t="str">
        <f t="shared" si="87"/>
        <v>$8689.0</v>
      </c>
    </row>
    <row r="1402" spans="1:10" x14ac:dyDescent="0.3">
      <c r="A1402">
        <v>2015</v>
      </c>
      <c r="B1402" t="s">
        <v>19</v>
      </c>
      <c r="C1402" s="3">
        <v>3033</v>
      </c>
      <c r="D1402" t="s">
        <v>2</v>
      </c>
      <c r="E1402" t="s">
        <v>6</v>
      </c>
      <c r="F1402" t="s">
        <v>7</v>
      </c>
      <c r="G1402" s="8">
        <f t="shared" si="85"/>
        <v>2</v>
      </c>
      <c r="H1402" s="5">
        <f t="shared" si="88"/>
        <v>10</v>
      </c>
      <c r="I1402" s="9" t="str">
        <f t="shared" si="86"/>
        <v>CD</v>
      </c>
      <c r="J1402" s="10" t="str">
        <f t="shared" si="87"/>
        <v>$3033.0</v>
      </c>
    </row>
    <row r="1403" spans="1:10" x14ac:dyDescent="0.3">
      <c r="A1403">
        <v>2015</v>
      </c>
      <c r="B1403" t="s">
        <v>19</v>
      </c>
      <c r="C1403" s="3">
        <v>8173</v>
      </c>
      <c r="D1403" t="s">
        <v>1</v>
      </c>
      <c r="E1403" t="s">
        <v>6</v>
      </c>
      <c r="F1403" t="s">
        <v>7</v>
      </c>
      <c r="G1403" s="8">
        <f t="shared" si="85"/>
        <v>8</v>
      </c>
      <c r="H1403" s="5">
        <f t="shared" si="88"/>
        <v>10</v>
      </c>
      <c r="I1403" s="9" t="str">
        <f t="shared" si="86"/>
        <v>CHECKING</v>
      </c>
      <c r="J1403" s="10" t="str">
        <f t="shared" si="87"/>
        <v>$8173.0</v>
      </c>
    </row>
    <row r="1404" spans="1:10" x14ac:dyDescent="0.3">
      <c r="A1404">
        <v>2015</v>
      </c>
      <c r="B1404" t="s">
        <v>19</v>
      </c>
      <c r="C1404" s="3">
        <v>9076</v>
      </c>
      <c r="D1404" t="s">
        <v>1</v>
      </c>
      <c r="E1404" t="s">
        <v>6</v>
      </c>
      <c r="F1404" t="s">
        <v>9</v>
      </c>
      <c r="G1404" s="8">
        <f t="shared" si="85"/>
        <v>8</v>
      </c>
      <c r="H1404" s="5">
        <f t="shared" si="88"/>
        <v>9</v>
      </c>
      <c r="I1404" s="9" t="str">
        <f t="shared" si="86"/>
        <v>CHECKING</v>
      </c>
      <c r="J1404" s="10" t="str">
        <f t="shared" si="87"/>
        <v>$9076.0</v>
      </c>
    </row>
    <row r="1405" spans="1:10" x14ac:dyDescent="0.3">
      <c r="A1405">
        <v>2015</v>
      </c>
      <c r="B1405" t="s">
        <v>19</v>
      </c>
      <c r="C1405" s="3">
        <v>8202</v>
      </c>
      <c r="D1405" t="s">
        <v>1</v>
      </c>
      <c r="E1405" t="s">
        <v>6</v>
      </c>
      <c r="F1405" t="s">
        <v>8</v>
      </c>
      <c r="G1405" s="8">
        <f t="shared" si="85"/>
        <v>8</v>
      </c>
      <c r="H1405" s="5">
        <f t="shared" si="88"/>
        <v>7</v>
      </c>
      <c r="I1405" s="9" t="str">
        <f t="shared" si="86"/>
        <v>CHECKING</v>
      </c>
      <c r="J1405" s="10" t="str">
        <f t="shared" si="87"/>
        <v>$8202.0</v>
      </c>
    </row>
    <row r="1406" spans="1:10" x14ac:dyDescent="0.3">
      <c r="A1406">
        <v>2015</v>
      </c>
      <c r="B1406" t="s">
        <v>19</v>
      </c>
      <c r="C1406" s="3">
        <v>1282</v>
      </c>
      <c r="D1406" t="s">
        <v>4</v>
      </c>
      <c r="E1406" t="s">
        <v>6</v>
      </c>
      <c r="F1406" t="s">
        <v>7</v>
      </c>
      <c r="G1406" s="8">
        <f t="shared" si="85"/>
        <v>7</v>
      </c>
      <c r="H1406" s="5">
        <f t="shared" si="88"/>
        <v>10</v>
      </c>
      <c r="I1406" s="9" t="str">
        <f t="shared" si="86"/>
        <v>SAVINGS</v>
      </c>
      <c r="J1406" s="10" t="str">
        <f t="shared" si="87"/>
        <v>$1282.0</v>
      </c>
    </row>
    <row r="1407" spans="1:10" x14ac:dyDescent="0.3">
      <c r="A1407">
        <v>2015</v>
      </c>
      <c r="B1407" t="s">
        <v>19</v>
      </c>
      <c r="C1407" s="3">
        <v>6263</v>
      </c>
      <c r="D1407" t="s">
        <v>4</v>
      </c>
      <c r="E1407" t="s">
        <v>6</v>
      </c>
      <c r="F1407" t="s">
        <v>9</v>
      </c>
      <c r="G1407" s="8">
        <f t="shared" si="85"/>
        <v>7</v>
      </c>
      <c r="H1407" s="5">
        <f t="shared" si="88"/>
        <v>9</v>
      </c>
      <c r="I1407" s="9" t="str">
        <f t="shared" si="86"/>
        <v>SAVINGS</v>
      </c>
      <c r="J1407" s="10" t="str">
        <f t="shared" si="87"/>
        <v>$6263.0</v>
      </c>
    </row>
    <row r="1408" spans="1:10" x14ac:dyDescent="0.3">
      <c r="A1408">
        <v>2015</v>
      </c>
      <c r="B1408" t="s">
        <v>19</v>
      </c>
      <c r="C1408" s="3">
        <v>7776</v>
      </c>
      <c r="D1408" t="s">
        <v>1</v>
      </c>
      <c r="E1408" t="s">
        <v>6</v>
      </c>
      <c r="F1408" t="s">
        <v>7</v>
      </c>
      <c r="G1408" s="8">
        <f t="shared" si="85"/>
        <v>8</v>
      </c>
      <c r="H1408" s="5">
        <f t="shared" si="88"/>
        <v>10</v>
      </c>
      <c r="I1408" s="9" t="str">
        <f t="shared" si="86"/>
        <v>CHECKING</v>
      </c>
      <c r="J1408" s="10" t="str">
        <f t="shared" si="87"/>
        <v>$7776.0</v>
      </c>
    </row>
    <row r="1409" spans="1:10" x14ac:dyDescent="0.3">
      <c r="A1409">
        <v>2015</v>
      </c>
      <c r="B1409" t="s">
        <v>19</v>
      </c>
      <c r="C1409" s="3">
        <v>8320</v>
      </c>
      <c r="D1409" t="s">
        <v>5</v>
      </c>
      <c r="E1409" t="s">
        <v>6</v>
      </c>
      <c r="F1409" t="s">
        <v>9</v>
      </c>
      <c r="G1409" s="8">
        <f t="shared" si="85"/>
        <v>3</v>
      </c>
      <c r="H1409" s="5">
        <f t="shared" si="88"/>
        <v>9</v>
      </c>
      <c r="I1409" s="9" t="str">
        <f t="shared" si="86"/>
        <v>IRA</v>
      </c>
      <c r="J1409" s="10" t="str">
        <f t="shared" si="87"/>
        <v>$8320.0</v>
      </c>
    </row>
    <row r="1410" spans="1:10" x14ac:dyDescent="0.3">
      <c r="A1410">
        <v>2015</v>
      </c>
      <c r="B1410" t="s">
        <v>19</v>
      </c>
      <c r="C1410" s="3">
        <v>740</v>
      </c>
      <c r="D1410" t="s">
        <v>2</v>
      </c>
      <c r="E1410" t="s">
        <v>6</v>
      </c>
      <c r="F1410" t="s">
        <v>7</v>
      </c>
      <c r="G1410" s="8">
        <f t="shared" si="85"/>
        <v>2</v>
      </c>
      <c r="H1410" s="5">
        <f t="shared" si="88"/>
        <v>10</v>
      </c>
      <c r="I1410" s="9" t="str">
        <f t="shared" si="86"/>
        <v>CD</v>
      </c>
      <c r="J1410" s="10" t="str">
        <f t="shared" si="87"/>
        <v>$740.0</v>
      </c>
    </row>
    <row r="1411" spans="1:10" x14ac:dyDescent="0.3">
      <c r="A1411">
        <v>2015</v>
      </c>
      <c r="B1411" t="s">
        <v>19</v>
      </c>
      <c r="C1411" s="3">
        <v>8390</v>
      </c>
      <c r="D1411" t="s">
        <v>1</v>
      </c>
      <c r="E1411" t="s">
        <v>6</v>
      </c>
      <c r="F1411" t="s">
        <v>7</v>
      </c>
      <c r="G1411" s="8">
        <f t="shared" ref="G1411:G1474" si="89">LEN(D1411)</f>
        <v>8</v>
      </c>
      <c r="H1411" s="5">
        <f t="shared" si="88"/>
        <v>10</v>
      </c>
      <c r="I1411" s="9" t="str">
        <f t="shared" ref="I1411:I1474" si="90">UPPER(D1411)</f>
        <v>CHECKING</v>
      </c>
      <c r="J1411" s="10" t="str">
        <f t="shared" ref="J1411:J1474" si="91">TEXT(C1411,"$.0")</f>
        <v>$8390.0</v>
      </c>
    </row>
    <row r="1412" spans="1:10" x14ac:dyDescent="0.3">
      <c r="A1412">
        <v>2015</v>
      </c>
      <c r="B1412" t="s">
        <v>19</v>
      </c>
      <c r="C1412" s="3">
        <v>6509</v>
      </c>
      <c r="D1412" t="s">
        <v>4</v>
      </c>
      <c r="E1412" t="s">
        <v>3</v>
      </c>
      <c r="F1412" t="s">
        <v>8</v>
      </c>
      <c r="G1412" s="8">
        <f t="shared" si="89"/>
        <v>7</v>
      </c>
      <c r="H1412" s="5">
        <f t="shared" si="88"/>
        <v>7</v>
      </c>
      <c r="I1412" s="9" t="str">
        <f t="shared" si="90"/>
        <v>SAVINGS</v>
      </c>
      <c r="J1412" s="10" t="str">
        <f t="shared" si="91"/>
        <v>$6509.0</v>
      </c>
    </row>
    <row r="1413" spans="1:10" x14ac:dyDescent="0.3">
      <c r="A1413">
        <v>2015</v>
      </c>
      <c r="B1413" t="s">
        <v>19</v>
      </c>
      <c r="C1413" s="3">
        <v>6755</v>
      </c>
      <c r="D1413" t="s">
        <v>2</v>
      </c>
      <c r="E1413" t="s">
        <v>6</v>
      </c>
      <c r="F1413" t="s">
        <v>7</v>
      </c>
      <c r="G1413" s="8">
        <f t="shared" si="89"/>
        <v>2</v>
      </c>
      <c r="H1413" s="5">
        <f t="shared" si="88"/>
        <v>10</v>
      </c>
      <c r="I1413" s="9" t="str">
        <f t="shared" si="90"/>
        <v>CD</v>
      </c>
      <c r="J1413" s="10" t="str">
        <f t="shared" si="91"/>
        <v>$6755.0</v>
      </c>
    </row>
    <row r="1414" spans="1:10" x14ac:dyDescent="0.3">
      <c r="A1414">
        <v>2015</v>
      </c>
      <c r="B1414" t="s">
        <v>19</v>
      </c>
      <c r="C1414" s="3">
        <v>10565</v>
      </c>
      <c r="D1414" t="s">
        <v>2</v>
      </c>
      <c r="E1414" t="s">
        <v>6</v>
      </c>
      <c r="F1414" t="s">
        <v>7</v>
      </c>
      <c r="G1414" s="8">
        <f t="shared" si="89"/>
        <v>2</v>
      </c>
      <c r="H1414" s="5">
        <f t="shared" si="88"/>
        <v>10</v>
      </c>
      <c r="I1414" s="9" t="str">
        <f t="shared" si="90"/>
        <v>CD</v>
      </c>
      <c r="J1414" s="10" t="str">
        <f t="shared" si="91"/>
        <v>$10565.0</v>
      </c>
    </row>
    <row r="1415" spans="1:10" x14ac:dyDescent="0.3">
      <c r="A1415">
        <v>2015</v>
      </c>
      <c r="B1415" t="s">
        <v>19</v>
      </c>
      <c r="C1415" s="3">
        <v>4735</v>
      </c>
      <c r="D1415" t="s">
        <v>5</v>
      </c>
      <c r="E1415" t="s">
        <v>3</v>
      </c>
      <c r="F1415" t="s">
        <v>7</v>
      </c>
      <c r="G1415" s="8">
        <f t="shared" si="89"/>
        <v>3</v>
      </c>
      <c r="H1415" s="5">
        <f t="shared" ref="H1415:H1478" si="92">LEN(F1415)</f>
        <v>10</v>
      </c>
      <c r="I1415" s="9" t="str">
        <f t="shared" si="90"/>
        <v>IRA</v>
      </c>
      <c r="J1415" s="10" t="str">
        <f t="shared" si="91"/>
        <v>$4735.0</v>
      </c>
    </row>
    <row r="1416" spans="1:10" x14ac:dyDescent="0.3">
      <c r="A1416">
        <v>2015</v>
      </c>
      <c r="B1416" t="s">
        <v>19</v>
      </c>
      <c r="C1416" s="3">
        <v>2202</v>
      </c>
      <c r="D1416" t="s">
        <v>2</v>
      </c>
      <c r="E1416" t="s">
        <v>6</v>
      </c>
      <c r="F1416" t="s">
        <v>9</v>
      </c>
      <c r="G1416" s="8">
        <f t="shared" si="89"/>
        <v>2</v>
      </c>
      <c r="H1416" s="5">
        <f t="shared" si="92"/>
        <v>9</v>
      </c>
      <c r="I1416" s="9" t="str">
        <f t="shared" si="90"/>
        <v>CD</v>
      </c>
      <c r="J1416" s="10" t="str">
        <f t="shared" si="91"/>
        <v>$2202.0</v>
      </c>
    </row>
    <row r="1417" spans="1:10" x14ac:dyDescent="0.3">
      <c r="A1417">
        <v>2015</v>
      </c>
      <c r="B1417" t="s">
        <v>19</v>
      </c>
      <c r="C1417" s="3">
        <v>10931</v>
      </c>
      <c r="D1417" t="s">
        <v>1</v>
      </c>
      <c r="E1417" t="s">
        <v>6</v>
      </c>
      <c r="F1417" t="s">
        <v>8</v>
      </c>
      <c r="G1417" s="8">
        <f t="shared" si="89"/>
        <v>8</v>
      </c>
      <c r="H1417" s="5">
        <f t="shared" si="92"/>
        <v>7</v>
      </c>
      <c r="I1417" s="9" t="str">
        <f t="shared" si="90"/>
        <v>CHECKING</v>
      </c>
      <c r="J1417" s="10" t="str">
        <f t="shared" si="91"/>
        <v>$10931.0</v>
      </c>
    </row>
    <row r="1418" spans="1:10" x14ac:dyDescent="0.3">
      <c r="A1418">
        <v>2015</v>
      </c>
      <c r="B1418" t="s">
        <v>19</v>
      </c>
      <c r="C1418" s="3">
        <v>4868</v>
      </c>
      <c r="D1418" t="s">
        <v>2</v>
      </c>
      <c r="E1418" t="s">
        <v>3</v>
      </c>
      <c r="F1418" t="s">
        <v>9</v>
      </c>
      <c r="G1418" s="8">
        <f t="shared" si="89"/>
        <v>2</v>
      </c>
      <c r="H1418" s="5">
        <f t="shared" si="92"/>
        <v>9</v>
      </c>
      <c r="I1418" s="9" t="str">
        <f t="shared" si="90"/>
        <v>CD</v>
      </c>
      <c r="J1418" s="10" t="str">
        <f t="shared" si="91"/>
        <v>$4868.0</v>
      </c>
    </row>
    <row r="1419" spans="1:10" x14ac:dyDescent="0.3">
      <c r="A1419">
        <v>2015</v>
      </c>
      <c r="B1419" t="s">
        <v>19</v>
      </c>
      <c r="C1419" s="3">
        <v>5728</v>
      </c>
      <c r="D1419" t="s">
        <v>2</v>
      </c>
      <c r="E1419" t="s">
        <v>3</v>
      </c>
      <c r="F1419" t="s">
        <v>9</v>
      </c>
      <c r="G1419" s="8">
        <f t="shared" si="89"/>
        <v>2</v>
      </c>
      <c r="H1419" s="5">
        <f t="shared" si="92"/>
        <v>9</v>
      </c>
      <c r="I1419" s="9" t="str">
        <f t="shared" si="90"/>
        <v>CD</v>
      </c>
      <c r="J1419" s="10" t="str">
        <f t="shared" si="91"/>
        <v>$5728.0</v>
      </c>
    </row>
    <row r="1420" spans="1:10" x14ac:dyDescent="0.3">
      <c r="A1420">
        <v>2015</v>
      </c>
      <c r="B1420" t="s">
        <v>19</v>
      </c>
      <c r="C1420" s="3">
        <v>2244</v>
      </c>
      <c r="D1420" t="s">
        <v>4</v>
      </c>
      <c r="E1420" t="s">
        <v>3</v>
      </c>
      <c r="F1420" t="s">
        <v>8</v>
      </c>
      <c r="G1420" s="8">
        <f t="shared" si="89"/>
        <v>7</v>
      </c>
      <c r="H1420" s="5">
        <f t="shared" si="92"/>
        <v>7</v>
      </c>
      <c r="I1420" s="9" t="str">
        <f t="shared" si="90"/>
        <v>SAVINGS</v>
      </c>
      <c r="J1420" s="10" t="str">
        <f t="shared" si="91"/>
        <v>$2244.0</v>
      </c>
    </row>
    <row r="1421" spans="1:10" x14ac:dyDescent="0.3">
      <c r="A1421">
        <v>2015</v>
      </c>
      <c r="B1421" t="s">
        <v>19</v>
      </c>
      <c r="C1421" s="3">
        <v>4340</v>
      </c>
      <c r="D1421" t="s">
        <v>1</v>
      </c>
      <c r="E1421" t="s">
        <v>3</v>
      </c>
      <c r="F1421" t="s">
        <v>8</v>
      </c>
      <c r="G1421" s="8">
        <f t="shared" si="89"/>
        <v>8</v>
      </c>
      <c r="H1421" s="5">
        <f t="shared" si="92"/>
        <v>7</v>
      </c>
      <c r="I1421" s="9" t="str">
        <f t="shared" si="90"/>
        <v>CHECKING</v>
      </c>
      <c r="J1421" s="10" t="str">
        <f t="shared" si="91"/>
        <v>$4340.0</v>
      </c>
    </row>
    <row r="1422" spans="1:10" x14ac:dyDescent="0.3">
      <c r="A1422">
        <v>2015</v>
      </c>
      <c r="B1422" t="s">
        <v>19</v>
      </c>
      <c r="C1422" s="3">
        <v>6779</v>
      </c>
      <c r="D1422" t="s">
        <v>2</v>
      </c>
      <c r="E1422" t="s">
        <v>3</v>
      </c>
      <c r="F1422" t="s">
        <v>7</v>
      </c>
      <c r="G1422" s="8">
        <f t="shared" si="89"/>
        <v>2</v>
      </c>
      <c r="H1422" s="5">
        <f t="shared" si="92"/>
        <v>10</v>
      </c>
      <c r="I1422" s="9" t="str">
        <f t="shared" si="90"/>
        <v>CD</v>
      </c>
      <c r="J1422" s="10" t="str">
        <f t="shared" si="91"/>
        <v>$6779.0</v>
      </c>
    </row>
    <row r="1423" spans="1:10" x14ac:dyDescent="0.3">
      <c r="A1423">
        <v>2015</v>
      </c>
      <c r="B1423" t="s">
        <v>19</v>
      </c>
      <c r="C1423" s="3">
        <v>4928</v>
      </c>
      <c r="D1423" t="s">
        <v>1</v>
      </c>
      <c r="E1423" t="s">
        <v>6</v>
      </c>
      <c r="F1423" t="s">
        <v>7</v>
      </c>
      <c r="G1423" s="8">
        <f t="shared" si="89"/>
        <v>8</v>
      </c>
      <c r="H1423" s="5">
        <f t="shared" si="92"/>
        <v>10</v>
      </c>
      <c r="I1423" s="9" t="str">
        <f t="shared" si="90"/>
        <v>CHECKING</v>
      </c>
      <c r="J1423" s="10" t="str">
        <f t="shared" si="91"/>
        <v>$4928.0</v>
      </c>
    </row>
    <row r="1424" spans="1:10" x14ac:dyDescent="0.3">
      <c r="A1424">
        <v>2015</v>
      </c>
      <c r="B1424" t="s">
        <v>20</v>
      </c>
      <c r="C1424" s="3">
        <v>4933</v>
      </c>
      <c r="D1424" t="s">
        <v>1</v>
      </c>
      <c r="E1424" t="s">
        <v>6</v>
      </c>
      <c r="F1424" t="s">
        <v>8</v>
      </c>
      <c r="G1424" s="8">
        <f t="shared" si="89"/>
        <v>8</v>
      </c>
      <c r="H1424" s="5">
        <f t="shared" si="92"/>
        <v>7</v>
      </c>
      <c r="I1424" s="9" t="str">
        <f t="shared" si="90"/>
        <v>CHECKING</v>
      </c>
      <c r="J1424" s="10" t="str">
        <f t="shared" si="91"/>
        <v>$4933.0</v>
      </c>
    </row>
    <row r="1425" spans="1:10" x14ac:dyDescent="0.3">
      <c r="A1425">
        <v>2015</v>
      </c>
      <c r="B1425" t="s">
        <v>20</v>
      </c>
      <c r="C1425" s="3">
        <v>8964</v>
      </c>
      <c r="D1425" t="s">
        <v>5</v>
      </c>
      <c r="E1425" t="s">
        <v>6</v>
      </c>
      <c r="F1425" t="s">
        <v>8</v>
      </c>
      <c r="G1425" s="8">
        <f t="shared" si="89"/>
        <v>3</v>
      </c>
      <c r="H1425" s="5">
        <f t="shared" si="92"/>
        <v>7</v>
      </c>
      <c r="I1425" s="9" t="str">
        <f t="shared" si="90"/>
        <v>IRA</v>
      </c>
      <c r="J1425" s="10" t="str">
        <f t="shared" si="91"/>
        <v>$8964.0</v>
      </c>
    </row>
    <row r="1426" spans="1:10" x14ac:dyDescent="0.3">
      <c r="A1426">
        <v>2015</v>
      </c>
      <c r="B1426" t="s">
        <v>20</v>
      </c>
      <c r="C1426" s="3">
        <v>4482</v>
      </c>
      <c r="D1426" t="s">
        <v>1</v>
      </c>
      <c r="E1426" t="s">
        <v>6</v>
      </c>
      <c r="F1426" t="s">
        <v>7</v>
      </c>
      <c r="G1426" s="8">
        <f t="shared" si="89"/>
        <v>8</v>
      </c>
      <c r="H1426" s="5">
        <f t="shared" si="92"/>
        <v>10</v>
      </c>
      <c r="I1426" s="9" t="str">
        <f t="shared" si="90"/>
        <v>CHECKING</v>
      </c>
      <c r="J1426" s="10" t="str">
        <f t="shared" si="91"/>
        <v>$4482.0</v>
      </c>
    </row>
    <row r="1427" spans="1:10" x14ac:dyDescent="0.3">
      <c r="A1427">
        <v>2015</v>
      </c>
      <c r="B1427" t="s">
        <v>20</v>
      </c>
      <c r="C1427" s="3">
        <v>5845</v>
      </c>
      <c r="D1427" t="s">
        <v>2</v>
      </c>
      <c r="E1427" t="s">
        <v>6</v>
      </c>
      <c r="F1427" t="s">
        <v>8</v>
      </c>
      <c r="G1427" s="8">
        <f t="shared" si="89"/>
        <v>2</v>
      </c>
      <c r="H1427" s="5">
        <f t="shared" si="92"/>
        <v>7</v>
      </c>
      <c r="I1427" s="9" t="str">
        <f t="shared" si="90"/>
        <v>CD</v>
      </c>
      <c r="J1427" s="10" t="str">
        <f t="shared" si="91"/>
        <v>$5845.0</v>
      </c>
    </row>
    <row r="1428" spans="1:10" x14ac:dyDescent="0.3">
      <c r="A1428">
        <v>2015</v>
      </c>
      <c r="B1428" t="s">
        <v>20</v>
      </c>
      <c r="C1428" s="3">
        <v>3462</v>
      </c>
      <c r="D1428" t="s">
        <v>1</v>
      </c>
      <c r="E1428" t="s">
        <v>6</v>
      </c>
      <c r="F1428" t="s">
        <v>8</v>
      </c>
      <c r="G1428" s="8">
        <f t="shared" si="89"/>
        <v>8</v>
      </c>
      <c r="H1428" s="5">
        <f t="shared" si="92"/>
        <v>7</v>
      </c>
      <c r="I1428" s="9" t="str">
        <f t="shared" si="90"/>
        <v>CHECKING</v>
      </c>
      <c r="J1428" s="10" t="str">
        <f t="shared" si="91"/>
        <v>$3462.0</v>
      </c>
    </row>
    <row r="1429" spans="1:10" x14ac:dyDescent="0.3">
      <c r="A1429">
        <v>2015</v>
      </c>
      <c r="B1429" t="s">
        <v>20</v>
      </c>
      <c r="C1429" s="3">
        <v>3866</v>
      </c>
      <c r="D1429" t="s">
        <v>1</v>
      </c>
      <c r="E1429" t="s">
        <v>6</v>
      </c>
      <c r="F1429" t="s">
        <v>7</v>
      </c>
      <c r="G1429" s="8">
        <f t="shared" si="89"/>
        <v>8</v>
      </c>
      <c r="H1429" s="5">
        <f t="shared" si="92"/>
        <v>10</v>
      </c>
      <c r="I1429" s="9" t="str">
        <f t="shared" si="90"/>
        <v>CHECKING</v>
      </c>
      <c r="J1429" s="10" t="str">
        <f t="shared" si="91"/>
        <v>$3866.0</v>
      </c>
    </row>
    <row r="1430" spans="1:10" x14ac:dyDescent="0.3">
      <c r="A1430">
        <v>2015</v>
      </c>
      <c r="B1430" t="s">
        <v>20</v>
      </c>
      <c r="C1430" s="3">
        <v>3368</v>
      </c>
      <c r="D1430" t="s">
        <v>1</v>
      </c>
      <c r="E1430" t="s">
        <v>6</v>
      </c>
      <c r="F1430" t="s">
        <v>7</v>
      </c>
      <c r="G1430" s="8">
        <f t="shared" si="89"/>
        <v>8</v>
      </c>
      <c r="H1430" s="5">
        <f t="shared" si="92"/>
        <v>10</v>
      </c>
      <c r="I1430" s="9" t="str">
        <f t="shared" si="90"/>
        <v>CHECKING</v>
      </c>
      <c r="J1430" s="10" t="str">
        <f t="shared" si="91"/>
        <v>$3368.0</v>
      </c>
    </row>
    <row r="1431" spans="1:10" x14ac:dyDescent="0.3">
      <c r="A1431">
        <v>2015</v>
      </c>
      <c r="B1431" t="s">
        <v>20</v>
      </c>
      <c r="C1431" s="3">
        <v>9125</v>
      </c>
      <c r="D1431" t="s">
        <v>1</v>
      </c>
      <c r="E1431" t="s">
        <v>3</v>
      </c>
      <c r="F1431" t="s">
        <v>8</v>
      </c>
      <c r="G1431" s="8">
        <f t="shared" si="89"/>
        <v>8</v>
      </c>
      <c r="H1431" s="5">
        <f t="shared" si="92"/>
        <v>7</v>
      </c>
      <c r="I1431" s="9" t="str">
        <f t="shared" si="90"/>
        <v>CHECKING</v>
      </c>
      <c r="J1431" s="10" t="str">
        <f t="shared" si="91"/>
        <v>$9125.0</v>
      </c>
    </row>
    <row r="1432" spans="1:10" x14ac:dyDescent="0.3">
      <c r="A1432">
        <v>2015</v>
      </c>
      <c r="B1432" t="s">
        <v>20</v>
      </c>
      <c r="C1432" s="3">
        <v>1639</v>
      </c>
      <c r="D1432" t="s">
        <v>1</v>
      </c>
      <c r="E1432" t="s">
        <v>6</v>
      </c>
      <c r="F1432" t="s">
        <v>9</v>
      </c>
      <c r="G1432" s="8">
        <f t="shared" si="89"/>
        <v>8</v>
      </c>
      <c r="H1432" s="5">
        <f t="shared" si="92"/>
        <v>9</v>
      </c>
      <c r="I1432" s="9" t="str">
        <f t="shared" si="90"/>
        <v>CHECKING</v>
      </c>
      <c r="J1432" s="10" t="str">
        <f t="shared" si="91"/>
        <v>$1639.0</v>
      </c>
    </row>
    <row r="1433" spans="1:10" x14ac:dyDescent="0.3">
      <c r="A1433">
        <v>2015</v>
      </c>
      <c r="B1433" t="s">
        <v>20</v>
      </c>
      <c r="C1433" s="3">
        <v>2268</v>
      </c>
      <c r="D1433" t="s">
        <v>1</v>
      </c>
      <c r="E1433" t="s">
        <v>6</v>
      </c>
      <c r="F1433" t="s">
        <v>8</v>
      </c>
      <c r="G1433" s="8">
        <f t="shared" si="89"/>
        <v>8</v>
      </c>
      <c r="H1433" s="5">
        <f t="shared" si="92"/>
        <v>7</v>
      </c>
      <c r="I1433" s="9" t="str">
        <f t="shared" si="90"/>
        <v>CHECKING</v>
      </c>
      <c r="J1433" s="10" t="str">
        <f t="shared" si="91"/>
        <v>$2268.0</v>
      </c>
    </row>
    <row r="1434" spans="1:10" x14ac:dyDescent="0.3">
      <c r="A1434">
        <v>2015</v>
      </c>
      <c r="B1434" t="s">
        <v>20</v>
      </c>
      <c r="C1434" s="3">
        <v>5519</v>
      </c>
      <c r="D1434" t="s">
        <v>1</v>
      </c>
      <c r="E1434" t="s">
        <v>3</v>
      </c>
      <c r="F1434" t="s">
        <v>9</v>
      </c>
      <c r="G1434" s="8">
        <f t="shared" si="89"/>
        <v>8</v>
      </c>
      <c r="H1434" s="5">
        <f t="shared" si="92"/>
        <v>9</v>
      </c>
      <c r="I1434" s="9" t="str">
        <f t="shared" si="90"/>
        <v>CHECKING</v>
      </c>
      <c r="J1434" s="10" t="str">
        <f t="shared" si="91"/>
        <v>$5519.0</v>
      </c>
    </row>
    <row r="1435" spans="1:10" x14ac:dyDescent="0.3">
      <c r="A1435">
        <v>2015</v>
      </c>
      <c r="B1435" t="s">
        <v>20</v>
      </c>
      <c r="C1435" s="3">
        <v>2618</v>
      </c>
      <c r="D1435" t="s">
        <v>1</v>
      </c>
      <c r="E1435" t="s">
        <v>6</v>
      </c>
      <c r="F1435" t="s">
        <v>8</v>
      </c>
      <c r="G1435" s="8">
        <f t="shared" si="89"/>
        <v>8</v>
      </c>
      <c r="H1435" s="5">
        <f t="shared" si="92"/>
        <v>7</v>
      </c>
      <c r="I1435" s="9" t="str">
        <f t="shared" si="90"/>
        <v>CHECKING</v>
      </c>
      <c r="J1435" s="10" t="str">
        <f t="shared" si="91"/>
        <v>$2618.0</v>
      </c>
    </row>
    <row r="1436" spans="1:10" x14ac:dyDescent="0.3">
      <c r="A1436">
        <v>2015</v>
      </c>
      <c r="B1436" t="s">
        <v>20</v>
      </c>
      <c r="C1436" s="3">
        <v>6702</v>
      </c>
      <c r="D1436" t="s">
        <v>2</v>
      </c>
      <c r="E1436" t="s">
        <v>3</v>
      </c>
      <c r="F1436" t="s">
        <v>9</v>
      </c>
      <c r="G1436" s="8">
        <f t="shared" si="89"/>
        <v>2</v>
      </c>
      <c r="H1436" s="5">
        <f t="shared" si="92"/>
        <v>9</v>
      </c>
      <c r="I1436" s="9" t="str">
        <f t="shared" si="90"/>
        <v>CD</v>
      </c>
      <c r="J1436" s="10" t="str">
        <f t="shared" si="91"/>
        <v>$6702.0</v>
      </c>
    </row>
    <row r="1437" spans="1:10" x14ac:dyDescent="0.3">
      <c r="A1437">
        <v>2015</v>
      </c>
      <c r="B1437" t="s">
        <v>20</v>
      </c>
      <c r="C1437" s="3">
        <v>9871</v>
      </c>
      <c r="D1437" t="s">
        <v>5</v>
      </c>
      <c r="E1437" t="s">
        <v>6</v>
      </c>
      <c r="F1437" t="s">
        <v>8</v>
      </c>
      <c r="G1437" s="8">
        <f t="shared" si="89"/>
        <v>3</v>
      </c>
      <c r="H1437" s="5">
        <f t="shared" si="92"/>
        <v>7</v>
      </c>
      <c r="I1437" s="9" t="str">
        <f t="shared" si="90"/>
        <v>IRA</v>
      </c>
      <c r="J1437" s="10" t="str">
        <f t="shared" si="91"/>
        <v>$9871.0</v>
      </c>
    </row>
    <row r="1438" spans="1:10" x14ac:dyDescent="0.3">
      <c r="A1438">
        <v>2015</v>
      </c>
      <c r="B1438" t="s">
        <v>20</v>
      </c>
      <c r="C1438" s="3">
        <v>7648</v>
      </c>
      <c r="D1438" t="s">
        <v>1</v>
      </c>
      <c r="E1438" t="s">
        <v>6</v>
      </c>
      <c r="F1438" t="s">
        <v>7</v>
      </c>
      <c r="G1438" s="8">
        <f t="shared" si="89"/>
        <v>8</v>
      </c>
      <c r="H1438" s="5">
        <f t="shared" si="92"/>
        <v>10</v>
      </c>
      <c r="I1438" s="9" t="str">
        <f t="shared" si="90"/>
        <v>CHECKING</v>
      </c>
      <c r="J1438" s="10" t="str">
        <f t="shared" si="91"/>
        <v>$7648.0</v>
      </c>
    </row>
    <row r="1439" spans="1:10" x14ac:dyDescent="0.3">
      <c r="A1439">
        <v>2015</v>
      </c>
      <c r="B1439" t="s">
        <v>20</v>
      </c>
      <c r="C1439" s="3">
        <v>6461</v>
      </c>
      <c r="D1439" t="s">
        <v>2</v>
      </c>
      <c r="E1439" t="s">
        <v>6</v>
      </c>
      <c r="F1439" t="s">
        <v>8</v>
      </c>
      <c r="G1439" s="8">
        <f t="shared" si="89"/>
        <v>2</v>
      </c>
      <c r="H1439" s="5">
        <f t="shared" si="92"/>
        <v>7</v>
      </c>
      <c r="I1439" s="9" t="str">
        <f t="shared" si="90"/>
        <v>CD</v>
      </c>
      <c r="J1439" s="10" t="str">
        <f t="shared" si="91"/>
        <v>$6461.0</v>
      </c>
    </row>
    <row r="1440" spans="1:10" x14ac:dyDescent="0.3">
      <c r="A1440">
        <v>2015</v>
      </c>
      <c r="B1440" t="s">
        <v>20</v>
      </c>
      <c r="C1440" s="3">
        <v>3301</v>
      </c>
      <c r="D1440" t="s">
        <v>2</v>
      </c>
      <c r="E1440" t="s">
        <v>6</v>
      </c>
      <c r="F1440" t="s">
        <v>8</v>
      </c>
      <c r="G1440" s="8">
        <f t="shared" si="89"/>
        <v>2</v>
      </c>
      <c r="H1440" s="5">
        <f t="shared" si="92"/>
        <v>7</v>
      </c>
      <c r="I1440" s="9" t="str">
        <f t="shared" si="90"/>
        <v>CD</v>
      </c>
      <c r="J1440" s="10" t="str">
        <f t="shared" si="91"/>
        <v>$3301.0</v>
      </c>
    </row>
    <row r="1441" spans="1:10" x14ac:dyDescent="0.3">
      <c r="A1441">
        <v>2015</v>
      </c>
      <c r="B1441" t="s">
        <v>20</v>
      </c>
      <c r="C1441" s="3">
        <v>1522</v>
      </c>
      <c r="D1441" t="s">
        <v>2</v>
      </c>
      <c r="E1441" t="s">
        <v>6</v>
      </c>
      <c r="F1441" t="s">
        <v>8</v>
      </c>
      <c r="G1441" s="8">
        <f t="shared" si="89"/>
        <v>2</v>
      </c>
      <c r="H1441" s="5">
        <f t="shared" si="92"/>
        <v>7</v>
      </c>
      <c r="I1441" s="9" t="str">
        <f t="shared" si="90"/>
        <v>CD</v>
      </c>
      <c r="J1441" s="10" t="str">
        <f t="shared" si="91"/>
        <v>$1522.0</v>
      </c>
    </row>
    <row r="1442" spans="1:10" x14ac:dyDescent="0.3">
      <c r="A1442">
        <v>2015</v>
      </c>
      <c r="B1442" t="s">
        <v>20</v>
      </c>
      <c r="C1442" s="3">
        <v>8940</v>
      </c>
      <c r="D1442" t="s">
        <v>4</v>
      </c>
      <c r="E1442" t="s">
        <v>6</v>
      </c>
      <c r="F1442" t="s">
        <v>8</v>
      </c>
      <c r="G1442" s="8">
        <f t="shared" si="89"/>
        <v>7</v>
      </c>
      <c r="H1442" s="5">
        <f t="shared" si="92"/>
        <v>7</v>
      </c>
      <c r="I1442" s="9" t="str">
        <f t="shared" si="90"/>
        <v>SAVINGS</v>
      </c>
      <c r="J1442" s="10" t="str">
        <f t="shared" si="91"/>
        <v>$8940.0</v>
      </c>
    </row>
    <row r="1443" spans="1:10" x14ac:dyDescent="0.3">
      <c r="A1443">
        <v>2015</v>
      </c>
      <c r="B1443" t="s">
        <v>20</v>
      </c>
      <c r="C1443" s="3">
        <v>8631</v>
      </c>
      <c r="D1443" t="s">
        <v>2</v>
      </c>
      <c r="E1443" t="s">
        <v>6</v>
      </c>
      <c r="F1443" t="s">
        <v>7</v>
      </c>
      <c r="G1443" s="8">
        <f t="shared" si="89"/>
        <v>2</v>
      </c>
      <c r="H1443" s="5">
        <f t="shared" si="92"/>
        <v>10</v>
      </c>
      <c r="I1443" s="9" t="str">
        <f t="shared" si="90"/>
        <v>CD</v>
      </c>
      <c r="J1443" s="10" t="str">
        <f t="shared" si="91"/>
        <v>$8631.0</v>
      </c>
    </row>
    <row r="1444" spans="1:10" x14ac:dyDescent="0.3">
      <c r="A1444">
        <v>2015</v>
      </c>
      <c r="B1444" t="s">
        <v>20</v>
      </c>
      <c r="C1444" s="3">
        <v>1936</v>
      </c>
      <c r="D1444" t="s">
        <v>1</v>
      </c>
      <c r="E1444" t="s">
        <v>3</v>
      </c>
      <c r="F1444" t="s">
        <v>7</v>
      </c>
      <c r="G1444" s="8">
        <f t="shared" si="89"/>
        <v>8</v>
      </c>
      <c r="H1444" s="5">
        <f t="shared" si="92"/>
        <v>10</v>
      </c>
      <c r="I1444" s="9" t="str">
        <f t="shared" si="90"/>
        <v>CHECKING</v>
      </c>
      <c r="J1444" s="10" t="str">
        <f t="shared" si="91"/>
        <v>$1936.0</v>
      </c>
    </row>
    <row r="1445" spans="1:10" x14ac:dyDescent="0.3">
      <c r="A1445">
        <v>2015</v>
      </c>
      <c r="B1445" t="s">
        <v>20</v>
      </c>
      <c r="C1445" s="3">
        <v>3549</v>
      </c>
      <c r="D1445" t="s">
        <v>1</v>
      </c>
      <c r="E1445" t="s">
        <v>3</v>
      </c>
      <c r="F1445" t="s">
        <v>7</v>
      </c>
      <c r="G1445" s="8">
        <f t="shared" si="89"/>
        <v>8</v>
      </c>
      <c r="H1445" s="5">
        <f t="shared" si="92"/>
        <v>10</v>
      </c>
      <c r="I1445" s="9" t="str">
        <f t="shared" si="90"/>
        <v>CHECKING</v>
      </c>
      <c r="J1445" s="10" t="str">
        <f t="shared" si="91"/>
        <v>$3549.0</v>
      </c>
    </row>
    <row r="1446" spans="1:10" x14ac:dyDescent="0.3">
      <c r="A1446">
        <v>2015</v>
      </c>
      <c r="B1446" t="s">
        <v>20</v>
      </c>
      <c r="C1446" s="3">
        <v>4749</v>
      </c>
      <c r="D1446" t="s">
        <v>1</v>
      </c>
      <c r="E1446" t="s">
        <v>6</v>
      </c>
      <c r="F1446" t="s">
        <v>7</v>
      </c>
      <c r="G1446" s="8">
        <f t="shared" si="89"/>
        <v>8</v>
      </c>
      <c r="H1446" s="5">
        <f t="shared" si="92"/>
        <v>10</v>
      </c>
      <c r="I1446" s="9" t="str">
        <f t="shared" si="90"/>
        <v>CHECKING</v>
      </c>
      <c r="J1446" s="10" t="str">
        <f t="shared" si="91"/>
        <v>$4749.0</v>
      </c>
    </row>
    <row r="1447" spans="1:10" x14ac:dyDescent="0.3">
      <c r="A1447">
        <v>2015</v>
      </c>
      <c r="B1447" t="s">
        <v>20</v>
      </c>
      <c r="C1447" s="3">
        <v>7986</v>
      </c>
      <c r="D1447" t="s">
        <v>2</v>
      </c>
      <c r="E1447" t="s">
        <v>6</v>
      </c>
      <c r="F1447" t="s">
        <v>9</v>
      </c>
      <c r="G1447" s="8">
        <f t="shared" si="89"/>
        <v>2</v>
      </c>
      <c r="H1447" s="5">
        <f t="shared" si="92"/>
        <v>9</v>
      </c>
      <c r="I1447" s="9" t="str">
        <f t="shared" si="90"/>
        <v>CD</v>
      </c>
      <c r="J1447" s="10" t="str">
        <f t="shared" si="91"/>
        <v>$7986.0</v>
      </c>
    </row>
    <row r="1448" spans="1:10" x14ac:dyDescent="0.3">
      <c r="A1448">
        <v>2015</v>
      </c>
      <c r="B1448" t="s">
        <v>20</v>
      </c>
      <c r="C1448" s="3">
        <v>9182</v>
      </c>
      <c r="D1448" t="s">
        <v>1</v>
      </c>
      <c r="E1448" t="s">
        <v>6</v>
      </c>
      <c r="F1448" t="s">
        <v>9</v>
      </c>
      <c r="G1448" s="8">
        <f t="shared" si="89"/>
        <v>8</v>
      </c>
      <c r="H1448" s="5">
        <f t="shared" si="92"/>
        <v>9</v>
      </c>
      <c r="I1448" s="9" t="str">
        <f t="shared" si="90"/>
        <v>CHECKING</v>
      </c>
      <c r="J1448" s="10" t="str">
        <f t="shared" si="91"/>
        <v>$9182.0</v>
      </c>
    </row>
    <row r="1449" spans="1:10" x14ac:dyDescent="0.3">
      <c r="A1449">
        <v>2015</v>
      </c>
      <c r="B1449" t="s">
        <v>20</v>
      </c>
      <c r="C1449" s="3">
        <v>9533</v>
      </c>
      <c r="D1449" t="s">
        <v>1</v>
      </c>
      <c r="E1449" t="s">
        <v>6</v>
      </c>
      <c r="F1449" t="s">
        <v>7</v>
      </c>
      <c r="G1449" s="8">
        <f t="shared" si="89"/>
        <v>8</v>
      </c>
      <c r="H1449" s="5">
        <f t="shared" si="92"/>
        <v>10</v>
      </c>
      <c r="I1449" s="9" t="str">
        <f t="shared" si="90"/>
        <v>CHECKING</v>
      </c>
      <c r="J1449" s="10" t="str">
        <f t="shared" si="91"/>
        <v>$9533.0</v>
      </c>
    </row>
    <row r="1450" spans="1:10" x14ac:dyDescent="0.3">
      <c r="A1450">
        <v>2015</v>
      </c>
      <c r="B1450" t="s">
        <v>20</v>
      </c>
      <c r="C1450" s="3">
        <v>1929</v>
      </c>
      <c r="D1450" t="s">
        <v>1</v>
      </c>
      <c r="E1450" t="s">
        <v>6</v>
      </c>
      <c r="F1450" t="s">
        <v>9</v>
      </c>
      <c r="G1450" s="8">
        <f t="shared" si="89"/>
        <v>8</v>
      </c>
      <c r="H1450" s="5">
        <f t="shared" si="92"/>
        <v>9</v>
      </c>
      <c r="I1450" s="9" t="str">
        <f t="shared" si="90"/>
        <v>CHECKING</v>
      </c>
      <c r="J1450" s="10" t="str">
        <f t="shared" si="91"/>
        <v>$1929.0</v>
      </c>
    </row>
    <row r="1451" spans="1:10" x14ac:dyDescent="0.3">
      <c r="A1451">
        <v>2015</v>
      </c>
      <c r="B1451" t="s">
        <v>20</v>
      </c>
      <c r="C1451" s="3">
        <v>1086</v>
      </c>
      <c r="D1451" t="s">
        <v>2</v>
      </c>
      <c r="E1451" t="s">
        <v>6</v>
      </c>
      <c r="F1451" t="s">
        <v>7</v>
      </c>
      <c r="G1451" s="8">
        <f t="shared" si="89"/>
        <v>2</v>
      </c>
      <c r="H1451" s="5">
        <f t="shared" si="92"/>
        <v>10</v>
      </c>
      <c r="I1451" s="9" t="str">
        <f t="shared" si="90"/>
        <v>CD</v>
      </c>
      <c r="J1451" s="10" t="str">
        <f t="shared" si="91"/>
        <v>$1086.0</v>
      </c>
    </row>
    <row r="1452" spans="1:10" x14ac:dyDescent="0.3">
      <c r="A1452">
        <v>2015</v>
      </c>
      <c r="B1452" t="s">
        <v>20</v>
      </c>
      <c r="C1452" s="3">
        <v>2995</v>
      </c>
      <c r="D1452" t="s">
        <v>5</v>
      </c>
      <c r="E1452" t="s">
        <v>3</v>
      </c>
      <c r="F1452" t="s">
        <v>8</v>
      </c>
      <c r="G1452" s="8">
        <f t="shared" si="89"/>
        <v>3</v>
      </c>
      <c r="H1452" s="5">
        <f t="shared" si="92"/>
        <v>7</v>
      </c>
      <c r="I1452" s="9" t="str">
        <f t="shared" si="90"/>
        <v>IRA</v>
      </c>
      <c r="J1452" s="10" t="str">
        <f t="shared" si="91"/>
        <v>$2995.0</v>
      </c>
    </row>
    <row r="1453" spans="1:10" x14ac:dyDescent="0.3">
      <c r="A1453">
        <v>2015</v>
      </c>
      <c r="B1453" t="s">
        <v>20</v>
      </c>
      <c r="C1453" s="3">
        <v>9851</v>
      </c>
      <c r="D1453" t="s">
        <v>4</v>
      </c>
      <c r="E1453" t="s">
        <v>3</v>
      </c>
      <c r="F1453" t="s">
        <v>7</v>
      </c>
      <c r="G1453" s="8">
        <f t="shared" si="89"/>
        <v>7</v>
      </c>
      <c r="H1453" s="5">
        <f t="shared" si="92"/>
        <v>10</v>
      </c>
      <c r="I1453" s="9" t="str">
        <f t="shared" si="90"/>
        <v>SAVINGS</v>
      </c>
      <c r="J1453" s="10" t="str">
        <f t="shared" si="91"/>
        <v>$9851.0</v>
      </c>
    </row>
    <row r="1454" spans="1:10" x14ac:dyDescent="0.3">
      <c r="A1454">
        <v>2015</v>
      </c>
      <c r="B1454" t="s">
        <v>20</v>
      </c>
      <c r="C1454" s="3">
        <v>9802</v>
      </c>
      <c r="D1454" t="s">
        <v>4</v>
      </c>
      <c r="E1454" t="s">
        <v>6</v>
      </c>
      <c r="F1454" t="s">
        <v>7</v>
      </c>
      <c r="G1454" s="8">
        <f t="shared" si="89"/>
        <v>7</v>
      </c>
      <c r="H1454" s="5">
        <f t="shared" si="92"/>
        <v>10</v>
      </c>
      <c r="I1454" s="9" t="str">
        <f t="shared" si="90"/>
        <v>SAVINGS</v>
      </c>
      <c r="J1454" s="10" t="str">
        <f t="shared" si="91"/>
        <v>$9802.0</v>
      </c>
    </row>
    <row r="1455" spans="1:10" x14ac:dyDescent="0.3">
      <c r="A1455">
        <v>2015</v>
      </c>
      <c r="B1455" t="s">
        <v>20</v>
      </c>
      <c r="C1455" s="3">
        <v>1310</v>
      </c>
      <c r="D1455" t="s">
        <v>5</v>
      </c>
      <c r="E1455" t="s">
        <v>3</v>
      </c>
      <c r="F1455" t="s">
        <v>8</v>
      </c>
      <c r="G1455" s="8">
        <f t="shared" si="89"/>
        <v>3</v>
      </c>
      <c r="H1455" s="5">
        <f t="shared" si="92"/>
        <v>7</v>
      </c>
      <c r="I1455" s="9" t="str">
        <f t="shared" si="90"/>
        <v>IRA</v>
      </c>
      <c r="J1455" s="10" t="str">
        <f t="shared" si="91"/>
        <v>$1310.0</v>
      </c>
    </row>
    <row r="1456" spans="1:10" x14ac:dyDescent="0.3">
      <c r="A1456">
        <v>2015</v>
      </c>
      <c r="B1456" t="s">
        <v>20</v>
      </c>
      <c r="C1456" s="3">
        <v>5282</v>
      </c>
      <c r="D1456" t="s">
        <v>4</v>
      </c>
      <c r="E1456" t="s">
        <v>6</v>
      </c>
      <c r="F1456" t="s">
        <v>9</v>
      </c>
      <c r="G1456" s="8">
        <f t="shared" si="89"/>
        <v>7</v>
      </c>
      <c r="H1456" s="5">
        <f t="shared" si="92"/>
        <v>9</v>
      </c>
      <c r="I1456" s="9" t="str">
        <f t="shared" si="90"/>
        <v>SAVINGS</v>
      </c>
      <c r="J1456" s="10" t="str">
        <f t="shared" si="91"/>
        <v>$5282.0</v>
      </c>
    </row>
    <row r="1457" spans="1:10" x14ac:dyDescent="0.3">
      <c r="A1457">
        <v>2015</v>
      </c>
      <c r="B1457" t="s">
        <v>20</v>
      </c>
      <c r="C1457" s="3">
        <v>6223</v>
      </c>
      <c r="D1457" t="s">
        <v>4</v>
      </c>
      <c r="E1457" t="s">
        <v>6</v>
      </c>
      <c r="F1457" t="s">
        <v>8</v>
      </c>
      <c r="G1457" s="8">
        <f t="shared" si="89"/>
        <v>7</v>
      </c>
      <c r="H1457" s="5">
        <f t="shared" si="92"/>
        <v>7</v>
      </c>
      <c r="I1457" s="9" t="str">
        <f t="shared" si="90"/>
        <v>SAVINGS</v>
      </c>
      <c r="J1457" s="10" t="str">
        <f t="shared" si="91"/>
        <v>$6223.0</v>
      </c>
    </row>
    <row r="1458" spans="1:10" x14ac:dyDescent="0.3">
      <c r="A1458">
        <v>2015</v>
      </c>
      <c r="B1458" t="s">
        <v>20</v>
      </c>
      <c r="C1458" s="3">
        <v>6406</v>
      </c>
      <c r="D1458" t="s">
        <v>2</v>
      </c>
      <c r="E1458" t="s">
        <v>3</v>
      </c>
      <c r="F1458" t="s">
        <v>7</v>
      </c>
      <c r="G1458" s="8">
        <f t="shared" si="89"/>
        <v>2</v>
      </c>
      <c r="H1458" s="5">
        <f t="shared" si="92"/>
        <v>10</v>
      </c>
      <c r="I1458" s="9" t="str">
        <f t="shared" si="90"/>
        <v>CD</v>
      </c>
      <c r="J1458" s="10" t="str">
        <f t="shared" si="91"/>
        <v>$6406.0</v>
      </c>
    </row>
    <row r="1459" spans="1:10" x14ac:dyDescent="0.3">
      <c r="A1459">
        <v>2015</v>
      </c>
      <c r="B1459" t="s">
        <v>20</v>
      </c>
      <c r="C1459" s="3">
        <v>10880</v>
      </c>
      <c r="D1459" t="s">
        <v>1</v>
      </c>
      <c r="E1459" t="s">
        <v>6</v>
      </c>
      <c r="F1459" t="s">
        <v>7</v>
      </c>
      <c r="G1459" s="8">
        <f t="shared" si="89"/>
        <v>8</v>
      </c>
      <c r="H1459" s="5">
        <f t="shared" si="92"/>
        <v>10</v>
      </c>
      <c r="I1459" s="9" t="str">
        <f t="shared" si="90"/>
        <v>CHECKING</v>
      </c>
      <c r="J1459" s="10" t="str">
        <f t="shared" si="91"/>
        <v>$10880.0</v>
      </c>
    </row>
    <row r="1460" spans="1:10" x14ac:dyDescent="0.3">
      <c r="A1460">
        <v>2015</v>
      </c>
      <c r="B1460" t="s">
        <v>20</v>
      </c>
      <c r="C1460" s="3">
        <v>4888</v>
      </c>
      <c r="D1460" t="s">
        <v>1</v>
      </c>
      <c r="E1460" t="s">
        <v>6</v>
      </c>
      <c r="F1460" t="s">
        <v>9</v>
      </c>
      <c r="G1460" s="8">
        <f t="shared" si="89"/>
        <v>8</v>
      </c>
      <c r="H1460" s="5">
        <f t="shared" si="92"/>
        <v>9</v>
      </c>
      <c r="I1460" s="9" t="str">
        <f t="shared" si="90"/>
        <v>CHECKING</v>
      </c>
      <c r="J1460" s="10" t="str">
        <f t="shared" si="91"/>
        <v>$4888.0</v>
      </c>
    </row>
    <row r="1461" spans="1:10" x14ac:dyDescent="0.3">
      <c r="A1461">
        <v>2015</v>
      </c>
      <c r="B1461" t="s">
        <v>20</v>
      </c>
      <c r="C1461" s="3">
        <v>6504</v>
      </c>
      <c r="D1461" t="s">
        <v>4</v>
      </c>
      <c r="E1461" t="s">
        <v>6</v>
      </c>
      <c r="F1461" t="s">
        <v>7</v>
      </c>
      <c r="G1461" s="8">
        <f t="shared" si="89"/>
        <v>7</v>
      </c>
      <c r="H1461" s="5">
        <f t="shared" si="92"/>
        <v>10</v>
      </c>
      <c r="I1461" s="9" t="str">
        <f t="shared" si="90"/>
        <v>SAVINGS</v>
      </c>
      <c r="J1461" s="10" t="str">
        <f t="shared" si="91"/>
        <v>$6504.0</v>
      </c>
    </row>
    <row r="1462" spans="1:10" x14ac:dyDescent="0.3">
      <c r="A1462">
        <v>2015</v>
      </c>
      <c r="B1462" t="s">
        <v>20</v>
      </c>
      <c r="C1462" s="3">
        <v>8042</v>
      </c>
      <c r="D1462" t="s">
        <v>5</v>
      </c>
      <c r="E1462" t="s">
        <v>6</v>
      </c>
      <c r="F1462" t="s">
        <v>9</v>
      </c>
      <c r="G1462" s="8">
        <f t="shared" si="89"/>
        <v>3</v>
      </c>
      <c r="H1462" s="5">
        <f t="shared" si="92"/>
        <v>9</v>
      </c>
      <c r="I1462" s="9" t="str">
        <f t="shared" si="90"/>
        <v>IRA</v>
      </c>
      <c r="J1462" s="10" t="str">
        <f t="shared" si="91"/>
        <v>$8042.0</v>
      </c>
    </row>
    <row r="1463" spans="1:10" x14ac:dyDescent="0.3">
      <c r="A1463">
        <v>2015</v>
      </c>
      <c r="B1463" t="s">
        <v>20</v>
      </c>
      <c r="C1463" s="3">
        <v>5455</v>
      </c>
      <c r="D1463" t="s">
        <v>2</v>
      </c>
      <c r="E1463" t="s">
        <v>6</v>
      </c>
      <c r="F1463" t="s">
        <v>7</v>
      </c>
      <c r="G1463" s="8">
        <f t="shared" si="89"/>
        <v>2</v>
      </c>
      <c r="H1463" s="5">
        <f t="shared" si="92"/>
        <v>10</v>
      </c>
      <c r="I1463" s="9" t="str">
        <f t="shared" si="90"/>
        <v>CD</v>
      </c>
      <c r="J1463" s="10" t="str">
        <f t="shared" si="91"/>
        <v>$5455.0</v>
      </c>
    </row>
    <row r="1464" spans="1:10" x14ac:dyDescent="0.3">
      <c r="A1464">
        <v>2015</v>
      </c>
      <c r="B1464" t="s">
        <v>20</v>
      </c>
      <c r="C1464" s="3">
        <v>1341</v>
      </c>
      <c r="D1464" t="s">
        <v>1</v>
      </c>
      <c r="E1464" t="s">
        <v>6</v>
      </c>
      <c r="F1464" t="s">
        <v>7</v>
      </c>
      <c r="G1464" s="8">
        <f t="shared" si="89"/>
        <v>8</v>
      </c>
      <c r="H1464" s="5">
        <f t="shared" si="92"/>
        <v>10</v>
      </c>
      <c r="I1464" s="9" t="str">
        <f t="shared" si="90"/>
        <v>CHECKING</v>
      </c>
      <c r="J1464" s="10" t="str">
        <f t="shared" si="91"/>
        <v>$1341.0</v>
      </c>
    </row>
    <row r="1465" spans="1:10" x14ac:dyDescent="0.3">
      <c r="A1465">
        <v>2015</v>
      </c>
      <c r="B1465" t="s">
        <v>20</v>
      </c>
      <c r="C1465" s="3">
        <v>7264</v>
      </c>
      <c r="D1465" t="s">
        <v>4</v>
      </c>
      <c r="E1465" t="s">
        <v>3</v>
      </c>
      <c r="F1465" t="s">
        <v>8</v>
      </c>
      <c r="G1465" s="8">
        <f t="shared" si="89"/>
        <v>7</v>
      </c>
      <c r="H1465" s="5">
        <f t="shared" si="92"/>
        <v>7</v>
      </c>
      <c r="I1465" s="9" t="str">
        <f t="shared" si="90"/>
        <v>SAVINGS</v>
      </c>
      <c r="J1465" s="10" t="str">
        <f t="shared" si="91"/>
        <v>$7264.0</v>
      </c>
    </row>
    <row r="1466" spans="1:10" x14ac:dyDescent="0.3">
      <c r="A1466">
        <v>2015</v>
      </c>
      <c r="B1466" t="s">
        <v>20</v>
      </c>
      <c r="C1466" s="3">
        <v>4343</v>
      </c>
      <c r="D1466" t="s">
        <v>2</v>
      </c>
      <c r="E1466" t="s">
        <v>6</v>
      </c>
      <c r="F1466" t="s">
        <v>7</v>
      </c>
      <c r="G1466" s="8">
        <f t="shared" si="89"/>
        <v>2</v>
      </c>
      <c r="H1466" s="5">
        <f t="shared" si="92"/>
        <v>10</v>
      </c>
      <c r="I1466" s="9" t="str">
        <f t="shared" si="90"/>
        <v>CD</v>
      </c>
      <c r="J1466" s="10" t="str">
        <f t="shared" si="91"/>
        <v>$4343.0</v>
      </c>
    </row>
    <row r="1467" spans="1:10" x14ac:dyDescent="0.3">
      <c r="A1467">
        <v>2015</v>
      </c>
      <c r="B1467" t="s">
        <v>20</v>
      </c>
      <c r="C1467" s="3">
        <v>4173</v>
      </c>
      <c r="D1467" t="s">
        <v>2</v>
      </c>
      <c r="E1467" t="s">
        <v>6</v>
      </c>
      <c r="F1467" t="s">
        <v>7</v>
      </c>
      <c r="G1467" s="8">
        <f t="shared" si="89"/>
        <v>2</v>
      </c>
      <c r="H1467" s="5">
        <f t="shared" si="92"/>
        <v>10</v>
      </c>
      <c r="I1467" s="9" t="str">
        <f t="shared" si="90"/>
        <v>CD</v>
      </c>
      <c r="J1467" s="10" t="str">
        <f t="shared" si="91"/>
        <v>$4173.0</v>
      </c>
    </row>
    <row r="1468" spans="1:10" x14ac:dyDescent="0.3">
      <c r="A1468">
        <v>2015</v>
      </c>
      <c r="B1468" t="s">
        <v>20</v>
      </c>
      <c r="C1468" s="3">
        <v>9212</v>
      </c>
      <c r="D1468" t="s">
        <v>1</v>
      </c>
      <c r="E1468" t="s">
        <v>6</v>
      </c>
      <c r="F1468" t="s">
        <v>8</v>
      </c>
      <c r="G1468" s="8">
        <f t="shared" si="89"/>
        <v>8</v>
      </c>
      <c r="H1468" s="5">
        <f t="shared" si="92"/>
        <v>7</v>
      </c>
      <c r="I1468" s="9" t="str">
        <f t="shared" si="90"/>
        <v>CHECKING</v>
      </c>
      <c r="J1468" s="10" t="str">
        <f t="shared" si="91"/>
        <v>$9212.0</v>
      </c>
    </row>
    <row r="1469" spans="1:10" x14ac:dyDescent="0.3">
      <c r="A1469">
        <v>2015</v>
      </c>
      <c r="B1469" t="s">
        <v>20</v>
      </c>
      <c r="C1469" s="3">
        <v>1928</v>
      </c>
      <c r="D1469" t="s">
        <v>4</v>
      </c>
      <c r="E1469" t="s">
        <v>6</v>
      </c>
      <c r="F1469" t="s">
        <v>7</v>
      </c>
      <c r="G1469" s="8">
        <f t="shared" si="89"/>
        <v>7</v>
      </c>
      <c r="H1469" s="5">
        <f t="shared" si="92"/>
        <v>10</v>
      </c>
      <c r="I1469" s="9" t="str">
        <f t="shared" si="90"/>
        <v>SAVINGS</v>
      </c>
      <c r="J1469" s="10" t="str">
        <f t="shared" si="91"/>
        <v>$1928.0</v>
      </c>
    </row>
    <row r="1470" spans="1:10" x14ac:dyDescent="0.3">
      <c r="A1470">
        <v>2015</v>
      </c>
      <c r="B1470" t="s">
        <v>20</v>
      </c>
      <c r="C1470" s="3">
        <v>7252</v>
      </c>
      <c r="D1470" t="s">
        <v>2</v>
      </c>
      <c r="E1470" t="s">
        <v>6</v>
      </c>
      <c r="F1470" t="s">
        <v>8</v>
      </c>
      <c r="G1470" s="8">
        <f t="shared" si="89"/>
        <v>2</v>
      </c>
      <c r="H1470" s="5">
        <f t="shared" si="92"/>
        <v>7</v>
      </c>
      <c r="I1470" s="9" t="str">
        <f t="shared" si="90"/>
        <v>CD</v>
      </c>
      <c r="J1470" s="10" t="str">
        <f t="shared" si="91"/>
        <v>$7252.0</v>
      </c>
    </row>
    <row r="1471" spans="1:10" x14ac:dyDescent="0.3">
      <c r="A1471">
        <v>2015</v>
      </c>
      <c r="B1471" t="s">
        <v>20</v>
      </c>
      <c r="C1471" s="3">
        <v>8089</v>
      </c>
      <c r="D1471" t="s">
        <v>1</v>
      </c>
      <c r="E1471" t="s">
        <v>6</v>
      </c>
      <c r="F1471" t="s">
        <v>8</v>
      </c>
      <c r="G1471" s="8">
        <f t="shared" si="89"/>
        <v>8</v>
      </c>
      <c r="H1471" s="5">
        <f t="shared" si="92"/>
        <v>7</v>
      </c>
      <c r="I1471" s="9" t="str">
        <f t="shared" si="90"/>
        <v>CHECKING</v>
      </c>
      <c r="J1471" s="10" t="str">
        <f t="shared" si="91"/>
        <v>$8089.0</v>
      </c>
    </row>
    <row r="1472" spans="1:10" x14ac:dyDescent="0.3">
      <c r="A1472">
        <v>2015</v>
      </c>
      <c r="B1472" t="s">
        <v>20</v>
      </c>
      <c r="C1472" s="3">
        <v>3745</v>
      </c>
      <c r="D1472" t="s">
        <v>2</v>
      </c>
      <c r="E1472" t="s">
        <v>6</v>
      </c>
      <c r="F1472" t="s">
        <v>7</v>
      </c>
      <c r="G1472" s="8">
        <f t="shared" si="89"/>
        <v>2</v>
      </c>
      <c r="H1472" s="5">
        <f t="shared" si="92"/>
        <v>10</v>
      </c>
      <c r="I1472" s="9" t="str">
        <f t="shared" si="90"/>
        <v>CD</v>
      </c>
      <c r="J1472" s="10" t="str">
        <f t="shared" si="91"/>
        <v>$3745.0</v>
      </c>
    </row>
    <row r="1473" spans="1:10" x14ac:dyDescent="0.3">
      <c r="A1473">
        <v>2015</v>
      </c>
      <c r="B1473" t="s">
        <v>20</v>
      </c>
      <c r="C1473" s="3">
        <v>3069</v>
      </c>
      <c r="D1473" t="s">
        <v>2</v>
      </c>
      <c r="E1473" t="s">
        <v>6</v>
      </c>
      <c r="F1473" t="s">
        <v>9</v>
      </c>
      <c r="G1473" s="8">
        <f t="shared" si="89"/>
        <v>2</v>
      </c>
      <c r="H1473" s="5">
        <f t="shared" si="92"/>
        <v>9</v>
      </c>
      <c r="I1473" s="9" t="str">
        <f t="shared" si="90"/>
        <v>CD</v>
      </c>
      <c r="J1473" s="10" t="str">
        <f t="shared" si="91"/>
        <v>$3069.0</v>
      </c>
    </row>
    <row r="1474" spans="1:10" x14ac:dyDescent="0.3">
      <c r="A1474">
        <v>2015</v>
      </c>
      <c r="B1474" t="s">
        <v>20</v>
      </c>
      <c r="C1474" s="3">
        <v>5888</v>
      </c>
      <c r="D1474" t="s">
        <v>2</v>
      </c>
      <c r="E1474" t="s">
        <v>3</v>
      </c>
      <c r="F1474" t="s">
        <v>8</v>
      </c>
      <c r="G1474" s="8">
        <f t="shared" si="89"/>
        <v>2</v>
      </c>
      <c r="H1474" s="5">
        <f t="shared" si="92"/>
        <v>7</v>
      </c>
      <c r="I1474" s="9" t="str">
        <f t="shared" si="90"/>
        <v>CD</v>
      </c>
      <c r="J1474" s="10" t="str">
        <f t="shared" si="91"/>
        <v>$5888.0</v>
      </c>
    </row>
    <row r="1475" spans="1:10" x14ac:dyDescent="0.3">
      <c r="A1475">
        <v>2015</v>
      </c>
      <c r="B1475" t="s">
        <v>20</v>
      </c>
      <c r="C1475" s="3">
        <v>8699</v>
      </c>
      <c r="D1475" t="s">
        <v>4</v>
      </c>
      <c r="E1475" t="s">
        <v>3</v>
      </c>
      <c r="F1475" t="s">
        <v>7</v>
      </c>
      <c r="G1475" s="8">
        <f t="shared" ref="G1475:G1538" si="93">LEN(D1475)</f>
        <v>7</v>
      </c>
      <c r="H1475" s="5">
        <f t="shared" si="92"/>
        <v>10</v>
      </c>
      <c r="I1475" s="9" t="str">
        <f t="shared" ref="I1475:I1538" si="94">UPPER(D1475)</f>
        <v>SAVINGS</v>
      </c>
      <c r="J1475" s="10" t="str">
        <f t="shared" ref="J1475:J1538" si="95">TEXT(C1475,"$.0")</f>
        <v>$8699.0</v>
      </c>
    </row>
    <row r="1476" spans="1:10" x14ac:dyDescent="0.3">
      <c r="A1476">
        <v>2015</v>
      </c>
      <c r="B1476" t="s">
        <v>20</v>
      </c>
      <c r="C1476" s="3">
        <v>7011</v>
      </c>
      <c r="D1476" t="s">
        <v>2</v>
      </c>
      <c r="E1476" t="s">
        <v>6</v>
      </c>
      <c r="F1476" t="s">
        <v>8</v>
      </c>
      <c r="G1476" s="8">
        <f t="shared" si="93"/>
        <v>2</v>
      </c>
      <c r="H1476" s="5">
        <f t="shared" si="92"/>
        <v>7</v>
      </c>
      <c r="I1476" s="9" t="str">
        <f t="shared" si="94"/>
        <v>CD</v>
      </c>
      <c r="J1476" s="10" t="str">
        <f t="shared" si="95"/>
        <v>$7011.0</v>
      </c>
    </row>
    <row r="1477" spans="1:10" x14ac:dyDescent="0.3">
      <c r="A1477">
        <v>2015</v>
      </c>
      <c r="B1477" t="s">
        <v>20</v>
      </c>
      <c r="C1477" s="3">
        <v>7384</v>
      </c>
      <c r="D1477" t="s">
        <v>1</v>
      </c>
      <c r="E1477" t="s">
        <v>6</v>
      </c>
      <c r="F1477" t="s">
        <v>9</v>
      </c>
      <c r="G1477" s="8">
        <f t="shared" si="93"/>
        <v>8</v>
      </c>
      <c r="H1477" s="5">
        <f t="shared" si="92"/>
        <v>9</v>
      </c>
      <c r="I1477" s="9" t="str">
        <f t="shared" si="94"/>
        <v>CHECKING</v>
      </c>
      <c r="J1477" s="10" t="str">
        <f t="shared" si="95"/>
        <v>$7384.0</v>
      </c>
    </row>
    <row r="1478" spans="1:10" x14ac:dyDescent="0.3">
      <c r="A1478">
        <v>2015</v>
      </c>
      <c r="B1478" t="s">
        <v>20</v>
      </c>
      <c r="C1478" s="3">
        <v>10466</v>
      </c>
      <c r="D1478" t="s">
        <v>1</v>
      </c>
      <c r="E1478" t="s">
        <v>6</v>
      </c>
      <c r="F1478" t="s">
        <v>7</v>
      </c>
      <c r="G1478" s="8">
        <f t="shared" si="93"/>
        <v>8</v>
      </c>
      <c r="H1478" s="5">
        <f t="shared" si="92"/>
        <v>10</v>
      </c>
      <c r="I1478" s="9" t="str">
        <f t="shared" si="94"/>
        <v>CHECKING</v>
      </c>
      <c r="J1478" s="10" t="str">
        <f t="shared" si="95"/>
        <v>$10466.0</v>
      </c>
    </row>
    <row r="1479" spans="1:10" x14ac:dyDescent="0.3">
      <c r="A1479">
        <v>2015</v>
      </c>
      <c r="B1479" t="s">
        <v>20</v>
      </c>
      <c r="C1479" s="3">
        <v>8885</v>
      </c>
      <c r="D1479" t="s">
        <v>2</v>
      </c>
      <c r="E1479" t="s">
        <v>6</v>
      </c>
      <c r="F1479" t="s">
        <v>8</v>
      </c>
      <c r="G1479" s="8">
        <f t="shared" si="93"/>
        <v>2</v>
      </c>
      <c r="H1479" s="5">
        <f t="shared" ref="H1479:H1542" si="96">LEN(F1479)</f>
        <v>7</v>
      </c>
      <c r="I1479" s="9" t="str">
        <f t="shared" si="94"/>
        <v>CD</v>
      </c>
      <c r="J1479" s="10" t="str">
        <f t="shared" si="95"/>
        <v>$8885.0</v>
      </c>
    </row>
    <row r="1480" spans="1:10" x14ac:dyDescent="0.3">
      <c r="A1480">
        <v>2015</v>
      </c>
      <c r="B1480" t="s">
        <v>20</v>
      </c>
      <c r="C1480" s="3">
        <v>1785</v>
      </c>
      <c r="D1480" t="s">
        <v>2</v>
      </c>
      <c r="E1480" t="s">
        <v>6</v>
      </c>
      <c r="F1480" t="s">
        <v>7</v>
      </c>
      <c r="G1480" s="8">
        <f t="shared" si="93"/>
        <v>2</v>
      </c>
      <c r="H1480" s="5">
        <f t="shared" si="96"/>
        <v>10</v>
      </c>
      <c r="I1480" s="9" t="str">
        <f t="shared" si="94"/>
        <v>CD</v>
      </c>
      <c r="J1480" s="10" t="str">
        <f t="shared" si="95"/>
        <v>$1785.0</v>
      </c>
    </row>
    <row r="1481" spans="1:10" x14ac:dyDescent="0.3">
      <c r="A1481">
        <v>2015</v>
      </c>
      <c r="B1481" t="s">
        <v>21</v>
      </c>
      <c r="C1481" s="3">
        <v>3543</v>
      </c>
      <c r="D1481" t="s">
        <v>1</v>
      </c>
      <c r="E1481" t="s">
        <v>6</v>
      </c>
      <c r="F1481" t="s">
        <v>7</v>
      </c>
      <c r="G1481" s="8">
        <f t="shared" si="93"/>
        <v>8</v>
      </c>
      <c r="H1481" s="5">
        <f t="shared" si="96"/>
        <v>10</v>
      </c>
      <c r="I1481" s="9" t="str">
        <f t="shared" si="94"/>
        <v>CHECKING</v>
      </c>
      <c r="J1481" s="10" t="str">
        <f t="shared" si="95"/>
        <v>$3543.0</v>
      </c>
    </row>
    <row r="1482" spans="1:10" x14ac:dyDescent="0.3">
      <c r="A1482">
        <v>2015</v>
      </c>
      <c r="B1482" t="s">
        <v>21</v>
      </c>
      <c r="C1482" s="3">
        <v>4339</v>
      </c>
      <c r="D1482" t="s">
        <v>4</v>
      </c>
      <c r="E1482" t="s">
        <v>6</v>
      </c>
      <c r="F1482" t="s">
        <v>8</v>
      </c>
      <c r="G1482" s="8">
        <f t="shared" si="93"/>
        <v>7</v>
      </c>
      <c r="H1482" s="5">
        <f t="shared" si="96"/>
        <v>7</v>
      </c>
      <c r="I1482" s="9" t="str">
        <f t="shared" si="94"/>
        <v>SAVINGS</v>
      </c>
      <c r="J1482" s="10" t="str">
        <f t="shared" si="95"/>
        <v>$4339.0</v>
      </c>
    </row>
    <row r="1483" spans="1:10" x14ac:dyDescent="0.3">
      <c r="A1483">
        <v>2015</v>
      </c>
      <c r="B1483" t="s">
        <v>21</v>
      </c>
      <c r="C1483" s="3">
        <v>4847</v>
      </c>
      <c r="D1483" t="s">
        <v>1</v>
      </c>
      <c r="E1483" t="s">
        <v>6</v>
      </c>
      <c r="F1483" t="s">
        <v>8</v>
      </c>
      <c r="G1483" s="8">
        <f t="shared" si="93"/>
        <v>8</v>
      </c>
      <c r="H1483" s="5">
        <f t="shared" si="96"/>
        <v>7</v>
      </c>
      <c r="I1483" s="9" t="str">
        <f t="shared" si="94"/>
        <v>CHECKING</v>
      </c>
      <c r="J1483" s="10" t="str">
        <f t="shared" si="95"/>
        <v>$4847.0</v>
      </c>
    </row>
    <row r="1484" spans="1:10" x14ac:dyDescent="0.3">
      <c r="A1484">
        <v>2015</v>
      </c>
      <c r="B1484" t="s">
        <v>21</v>
      </c>
      <c r="C1484" s="3">
        <v>9591</v>
      </c>
      <c r="D1484" t="s">
        <v>2</v>
      </c>
      <c r="E1484" t="s">
        <v>6</v>
      </c>
      <c r="F1484" t="s">
        <v>7</v>
      </c>
      <c r="G1484" s="8">
        <f t="shared" si="93"/>
        <v>2</v>
      </c>
      <c r="H1484" s="5">
        <f t="shared" si="96"/>
        <v>10</v>
      </c>
      <c r="I1484" s="9" t="str">
        <f t="shared" si="94"/>
        <v>CD</v>
      </c>
      <c r="J1484" s="10" t="str">
        <f t="shared" si="95"/>
        <v>$9591.0</v>
      </c>
    </row>
    <row r="1485" spans="1:10" x14ac:dyDescent="0.3">
      <c r="A1485">
        <v>2015</v>
      </c>
      <c r="B1485" t="s">
        <v>21</v>
      </c>
      <c r="C1485" s="3">
        <v>3768</v>
      </c>
      <c r="D1485" t="s">
        <v>5</v>
      </c>
      <c r="E1485" t="s">
        <v>6</v>
      </c>
      <c r="F1485" t="s">
        <v>8</v>
      </c>
      <c r="G1485" s="8">
        <f t="shared" si="93"/>
        <v>3</v>
      </c>
      <c r="H1485" s="5">
        <f t="shared" si="96"/>
        <v>7</v>
      </c>
      <c r="I1485" s="9" t="str">
        <f t="shared" si="94"/>
        <v>IRA</v>
      </c>
      <c r="J1485" s="10" t="str">
        <f t="shared" si="95"/>
        <v>$3768.0</v>
      </c>
    </row>
    <row r="1486" spans="1:10" x14ac:dyDescent="0.3">
      <c r="A1486">
        <v>2015</v>
      </c>
      <c r="B1486" t="s">
        <v>21</v>
      </c>
      <c r="C1486" s="3">
        <v>8669</v>
      </c>
      <c r="D1486" t="s">
        <v>1</v>
      </c>
      <c r="E1486" t="s">
        <v>3</v>
      </c>
      <c r="F1486" t="s">
        <v>8</v>
      </c>
      <c r="G1486" s="8">
        <f t="shared" si="93"/>
        <v>8</v>
      </c>
      <c r="H1486" s="5">
        <f t="shared" si="96"/>
        <v>7</v>
      </c>
      <c r="I1486" s="9" t="str">
        <f t="shared" si="94"/>
        <v>CHECKING</v>
      </c>
      <c r="J1486" s="10" t="str">
        <f t="shared" si="95"/>
        <v>$8669.0</v>
      </c>
    </row>
    <row r="1487" spans="1:10" x14ac:dyDescent="0.3">
      <c r="A1487">
        <v>2015</v>
      </c>
      <c r="B1487" t="s">
        <v>21</v>
      </c>
      <c r="C1487" s="3">
        <v>5039</v>
      </c>
      <c r="D1487" t="s">
        <v>2</v>
      </c>
      <c r="E1487" t="s">
        <v>6</v>
      </c>
      <c r="F1487" t="s">
        <v>7</v>
      </c>
      <c r="G1487" s="8">
        <f t="shared" si="93"/>
        <v>2</v>
      </c>
      <c r="H1487" s="5">
        <f t="shared" si="96"/>
        <v>10</v>
      </c>
      <c r="I1487" s="9" t="str">
        <f t="shared" si="94"/>
        <v>CD</v>
      </c>
      <c r="J1487" s="10" t="str">
        <f t="shared" si="95"/>
        <v>$5039.0</v>
      </c>
    </row>
    <row r="1488" spans="1:10" x14ac:dyDescent="0.3">
      <c r="A1488">
        <v>2015</v>
      </c>
      <c r="B1488" t="s">
        <v>21</v>
      </c>
      <c r="C1488" s="3">
        <v>7544</v>
      </c>
      <c r="D1488" t="s">
        <v>1</v>
      </c>
      <c r="E1488" t="s">
        <v>6</v>
      </c>
      <c r="F1488" t="s">
        <v>7</v>
      </c>
      <c r="G1488" s="8">
        <f t="shared" si="93"/>
        <v>8</v>
      </c>
      <c r="H1488" s="5">
        <f t="shared" si="96"/>
        <v>10</v>
      </c>
      <c r="I1488" s="9" t="str">
        <f t="shared" si="94"/>
        <v>CHECKING</v>
      </c>
      <c r="J1488" s="10" t="str">
        <f t="shared" si="95"/>
        <v>$7544.0</v>
      </c>
    </row>
    <row r="1489" spans="1:10" x14ac:dyDescent="0.3">
      <c r="A1489">
        <v>2015</v>
      </c>
      <c r="B1489" t="s">
        <v>21</v>
      </c>
      <c r="C1489" s="3">
        <v>6565</v>
      </c>
      <c r="D1489" t="s">
        <v>4</v>
      </c>
      <c r="E1489" t="s">
        <v>6</v>
      </c>
      <c r="F1489" t="s">
        <v>8</v>
      </c>
      <c r="G1489" s="8">
        <f t="shared" si="93"/>
        <v>7</v>
      </c>
      <c r="H1489" s="5">
        <f t="shared" si="96"/>
        <v>7</v>
      </c>
      <c r="I1489" s="9" t="str">
        <f t="shared" si="94"/>
        <v>SAVINGS</v>
      </c>
      <c r="J1489" s="10" t="str">
        <f t="shared" si="95"/>
        <v>$6565.0</v>
      </c>
    </row>
    <row r="1490" spans="1:10" x14ac:dyDescent="0.3">
      <c r="A1490">
        <v>2015</v>
      </c>
      <c r="B1490" t="s">
        <v>21</v>
      </c>
      <c r="C1490" s="3">
        <v>8195</v>
      </c>
      <c r="D1490" t="s">
        <v>2</v>
      </c>
      <c r="E1490" t="s">
        <v>6</v>
      </c>
      <c r="F1490" t="s">
        <v>7</v>
      </c>
      <c r="G1490" s="8">
        <f t="shared" si="93"/>
        <v>2</v>
      </c>
      <c r="H1490" s="5">
        <f t="shared" si="96"/>
        <v>10</v>
      </c>
      <c r="I1490" s="9" t="str">
        <f t="shared" si="94"/>
        <v>CD</v>
      </c>
      <c r="J1490" s="10" t="str">
        <f t="shared" si="95"/>
        <v>$8195.0</v>
      </c>
    </row>
    <row r="1491" spans="1:10" x14ac:dyDescent="0.3">
      <c r="A1491">
        <v>2015</v>
      </c>
      <c r="B1491" t="s">
        <v>21</v>
      </c>
      <c r="C1491" s="3">
        <v>4035</v>
      </c>
      <c r="D1491" t="s">
        <v>1</v>
      </c>
      <c r="E1491" t="s">
        <v>6</v>
      </c>
      <c r="F1491" t="s">
        <v>7</v>
      </c>
      <c r="G1491" s="8">
        <f t="shared" si="93"/>
        <v>8</v>
      </c>
      <c r="H1491" s="5">
        <f t="shared" si="96"/>
        <v>10</v>
      </c>
      <c r="I1491" s="9" t="str">
        <f t="shared" si="94"/>
        <v>CHECKING</v>
      </c>
      <c r="J1491" s="10" t="str">
        <f t="shared" si="95"/>
        <v>$4035.0</v>
      </c>
    </row>
    <row r="1492" spans="1:10" x14ac:dyDescent="0.3">
      <c r="A1492">
        <v>2015</v>
      </c>
      <c r="B1492" t="s">
        <v>21</v>
      </c>
      <c r="C1492" s="3">
        <v>4300</v>
      </c>
      <c r="D1492" t="s">
        <v>1</v>
      </c>
      <c r="E1492" t="s">
        <v>6</v>
      </c>
      <c r="F1492" t="s">
        <v>9</v>
      </c>
      <c r="G1492" s="8">
        <f t="shared" si="93"/>
        <v>8</v>
      </c>
      <c r="H1492" s="5">
        <f t="shared" si="96"/>
        <v>9</v>
      </c>
      <c r="I1492" s="9" t="str">
        <f t="shared" si="94"/>
        <v>CHECKING</v>
      </c>
      <c r="J1492" s="10" t="str">
        <f t="shared" si="95"/>
        <v>$4300.0</v>
      </c>
    </row>
    <row r="1493" spans="1:10" x14ac:dyDescent="0.3">
      <c r="A1493">
        <v>2015</v>
      </c>
      <c r="B1493" t="s">
        <v>21</v>
      </c>
      <c r="C1493" s="3">
        <v>2940</v>
      </c>
      <c r="D1493" t="s">
        <v>4</v>
      </c>
      <c r="E1493" t="s">
        <v>3</v>
      </c>
      <c r="F1493" t="s">
        <v>7</v>
      </c>
      <c r="G1493" s="8">
        <f t="shared" si="93"/>
        <v>7</v>
      </c>
      <c r="H1493" s="5">
        <f t="shared" si="96"/>
        <v>10</v>
      </c>
      <c r="I1493" s="9" t="str">
        <f t="shared" si="94"/>
        <v>SAVINGS</v>
      </c>
      <c r="J1493" s="10" t="str">
        <f t="shared" si="95"/>
        <v>$2940.0</v>
      </c>
    </row>
    <row r="1494" spans="1:10" x14ac:dyDescent="0.3">
      <c r="A1494">
        <v>2015</v>
      </c>
      <c r="B1494" t="s">
        <v>21</v>
      </c>
      <c r="C1494" s="3">
        <v>6303</v>
      </c>
      <c r="D1494" t="s">
        <v>1</v>
      </c>
      <c r="E1494" t="s">
        <v>6</v>
      </c>
      <c r="F1494" t="s">
        <v>8</v>
      </c>
      <c r="G1494" s="8">
        <f t="shared" si="93"/>
        <v>8</v>
      </c>
      <c r="H1494" s="5">
        <f t="shared" si="96"/>
        <v>7</v>
      </c>
      <c r="I1494" s="9" t="str">
        <f t="shared" si="94"/>
        <v>CHECKING</v>
      </c>
      <c r="J1494" s="10" t="str">
        <f t="shared" si="95"/>
        <v>$6303.0</v>
      </c>
    </row>
    <row r="1495" spans="1:10" x14ac:dyDescent="0.3">
      <c r="A1495">
        <v>2015</v>
      </c>
      <c r="B1495" t="s">
        <v>21</v>
      </c>
      <c r="C1495" s="3">
        <v>4893</v>
      </c>
      <c r="D1495" t="s">
        <v>2</v>
      </c>
      <c r="E1495" t="s">
        <v>6</v>
      </c>
      <c r="F1495" t="s">
        <v>7</v>
      </c>
      <c r="G1495" s="8">
        <f t="shared" si="93"/>
        <v>2</v>
      </c>
      <c r="H1495" s="5">
        <f t="shared" si="96"/>
        <v>10</v>
      </c>
      <c r="I1495" s="9" t="str">
        <f t="shared" si="94"/>
        <v>CD</v>
      </c>
      <c r="J1495" s="10" t="str">
        <f t="shared" si="95"/>
        <v>$4893.0</v>
      </c>
    </row>
    <row r="1496" spans="1:10" x14ac:dyDescent="0.3">
      <c r="A1496">
        <v>2015</v>
      </c>
      <c r="B1496" t="s">
        <v>21</v>
      </c>
      <c r="C1496" s="3">
        <v>7585</v>
      </c>
      <c r="D1496" t="s">
        <v>1</v>
      </c>
      <c r="E1496" t="s">
        <v>6</v>
      </c>
      <c r="F1496" t="s">
        <v>9</v>
      </c>
      <c r="G1496" s="8">
        <f t="shared" si="93"/>
        <v>8</v>
      </c>
      <c r="H1496" s="5">
        <f t="shared" si="96"/>
        <v>9</v>
      </c>
      <c r="I1496" s="9" t="str">
        <f t="shared" si="94"/>
        <v>CHECKING</v>
      </c>
      <c r="J1496" s="10" t="str">
        <f t="shared" si="95"/>
        <v>$7585.0</v>
      </c>
    </row>
    <row r="1497" spans="1:10" x14ac:dyDescent="0.3">
      <c r="A1497">
        <v>2015</v>
      </c>
      <c r="B1497" t="s">
        <v>21</v>
      </c>
      <c r="C1497" s="3">
        <v>3665</v>
      </c>
      <c r="D1497" t="s">
        <v>4</v>
      </c>
      <c r="E1497" t="s">
        <v>6</v>
      </c>
      <c r="F1497" t="s">
        <v>7</v>
      </c>
      <c r="G1497" s="8">
        <f t="shared" si="93"/>
        <v>7</v>
      </c>
      <c r="H1497" s="5">
        <f t="shared" si="96"/>
        <v>10</v>
      </c>
      <c r="I1497" s="9" t="str">
        <f t="shared" si="94"/>
        <v>SAVINGS</v>
      </c>
      <c r="J1497" s="10" t="str">
        <f t="shared" si="95"/>
        <v>$3665.0</v>
      </c>
    </row>
    <row r="1498" spans="1:10" x14ac:dyDescent="0.3">
      <c r="A1498">
        <v>2015</v>
      </c>
      <c r="B1498" t="s">
        <v>21</v>
      </c>
      <c r="C1498" s="3">
        <v>9298</v>
      </c>
      <c r="D1498" t="s">
        <v>1</v>
      </c>
      <c r="E1498" t="s">
        <v>6</v>
      </c>
      <c r="F1498" t="s">
        <v>9</v>
      </c>
      <c r="G1498" s="8">
        <f t="shared" si="93"/>
        <v>8</v>
      </c>
      <c r="H1498" s="5">
        <f t="shared" si="96"/>
        <v>9</v>
      </c>
      <c r="I1498" s="9" t="str">
        <f t="shared" si="94"/>
        <v>CHECKING</v>
      </c>
      <c r="J1498" s="10" t="str">
        <f t="shared" si="95"/>
        <v>$9298.0</v>
      </c>
    </row>
    <row r="1499" spans="1:10" x14ac:dyDescent="0.3">
      <c r="A1499">
        <v>2015</v>
      </c>
      <c r="B1499" t="s">
        <v>21</v>
      </c>
      <c r="C1499" s="3">
        <v>8630</v>
      </c>
      <c r="D1499" t="s">
        <v>1</v>
      </c>
      <c r="E1499" t="s">
        <v>6</v>
      </c>
      <c r="F1499" t="s">
        <v>7</v>
      </c>
      <c r="G1499" s="8">
        <f t="shared" si="93"/>
        <v>8</v>
      </c>
      <c r="H1499" s="5">
        <f t="shared" si="96"/>
        <v>10</v>
      </c>
      <c r="I1499" s="9" t="str">
        <f t="shared" si="94"/>
        <v>CHECKING</v>
      </c>
      <c r="J1499" s="10" t="str">
        <f t="shared" si="95"/>
        <v>$8630.0</v>
      </c>
    </row>
    <row r="1500" spans="1:10" x14ac:dyDescent="0.3">
      <c r="A1500">
        <v>2015</v>
      </c>
      <c r="B1500" t="s">
        <v>21</v>
      </c>
      <c r="C1500" s="3">
        <v>2418</v>
      </c>
      <c r="D1500" t="s">
        <v>1</v>
      </c>
      <c r="E1500" t="s">
        <v>6</v>
      </c>
      <c r="F1500" t="s">
        <v>7</v>
      </c>
      <c r="G1500" s="8">
        <f t="shared" si="93"/>
        <v>8</v>
      </c>
      <c r="H1500" s="5">
        <f t="shared" si="96"/>
        <v>10</v>
      </c>
      <c r="I1500" s="9" t="str">
        <f t="shared" si="94"/>
        <v>CHECKING</v>
      </c>
      <c r="J1500" s="10" t="str">
        <f t="shared" si="95"/>
        <v>$2418.0</v>
      </c>
    </row>
    <row r="1501" spans="1:10" x14ac:dyDescent="0.3">
      <c r="A1501">
        <v>2015</v>
      </c>
      <c r="B1501" t="s">
        <v>21</v>
      </c>
      <c r="C1501" s="3">
        <v>6168</v>
      </c>
      <c r="D1501" t="s">
        <v>1</v>
      </c>
      <c r="E1501" t="s">
        <v>3</v>
      </c>
      <c r="F1501" t="s">
        <v>9</v>
      </c>
      <c r="G1501" s="8">
        <f t="shared" si="93"/>
        <v>8</v>
      </c>
      <c r="H1501" s="5">
        <f t="shared" si="96"/>
        <v>9</v>
      </c>
      <c r="I1501" s="9" t="str">
        <f t="shared" si="94"/>
        <v>CHECKING</v>
      </c>
      <c r="J1501" s="10" t="str">
        <f t="shared" si="95"/>
        <v>$6168.0</v>
      </c>
    </row>
    <row r="1502" spans="1:10" x14ac:dyDescent="0.3">
      <c r="A1502">
        <v>2015</v>
      </c>
      <c r="B1502" t="s">
        <v>21</v>
      </c>
      <c r="C1502" s="3">
        <v>1793</v>
      </c>
      <c r="D1502" t="s">
        <v>2</v>
      </c>
      <c r="E1502" t="s">
        <v>6</v>
      </c>
      <c r="F1502" t="s">
        <v>9</v>
      </c>
      <c r="G1502" s="8">
        <f t="shared" si="93"/>
        <v>2</v>
      </c>
      <c r="H1502" s="5">
        <f t="shared" si="96"/>
        <v>9</v>
      </c>
      <c r="I1502" s="9" t="str">
        <f t="shared" si="94"/>
        <v>CD</v>
      </c>
      <c r="J1502" s="10" t="str">
        <f t="shared" si="95"/>
        <v>$1793.0</v>
      </c>
    </row>
    <row r="1503" spans="1:10" x14ac:dyDescent="0.3">
      <c r="A1503">
        <v>2015</v>
      </c>
      <c r="B1503" t="s">
        <v>21</v>
      </c>
      <c r="C1503" s="3">
        <v>3758</v>
      </c>
      <c r="D1503" t="s">
        <v>1</v>
      </c>
      <c r="E1503" t="s">
        <v>6</v>
      </c>
      <c r="F1503" t="s">
        <v>7</v>
      </c>
      <c r="G1503" s="8">
        <f t="shared" si="93"/>
        <v>8</v>
      </c>
      <c r="H1503" s="5">
        <f t="shared" si="96"/>
        <v>10</v>
      </c>
      <c r="I1503" s="9" t="str">
        <f t="shared" si="94"/>
        <v>CHECKING</v>
      </c>
      <c r="J1503" s="10" t="str">
        <f t="shared" si="95"/>
        <v>$3758.0</v>
      </c>
    </row>
    <row r="1504" spans="1:10" x14ac:dyDescent="0.3">
      <c r="A1504">
        <v>2015</v>
      </c>
      <c r="B1504" t="s">
        <v>21</v>
      </c>
      <c r="C1504" s="3">
        <v>584</v>
      </c>
      <c r="D1504" t="s">
        <v>1</v>
      </c>
      <c r="E1504" t="s">
        <v>6</v>
      </c>
      <c r="F1504" t="s">
        <v>8</v>
      </c>
      <c r="G1504" s="8">
        <f t="shared" si="93"/>
        <v>8</v>
      </c>
      <c r="H1504" s="5">
        <f t="shared" si="96"/>
        <v>7</v>
      </c>
      <c r="I1504" s="9" t="str">
        <f t="shared" si="94"/>
        <v>CHECKING</v>
      </c>
      <c r="J1504" s="10" t="str">
        <f t="shared" si="95"/>
        <v>$584.0</v>
      </c>
    </row>
    <row r="1505" spans="1:10" x14ac:dyDescent="0.3">
      <c r="A1505">
        <v>2015</v>
      </c>
      <c r="B1505" t="s">
        <v>21</v>
      </c>
      <c r="C1505" s="3">
        <v>3533</v>
      </c>
      <c r="D1505" t="s">
        <v>4</v>
      </c>
      <c r="E1505" t="s">
        <v>6</v>
      </c>
      <c r="F1505" t="s">
        <v>7</v>
      </c>
      <c r="G1505" s="8">
        <f t="shared" si="93"/>
        <v>7</v>
      </c>
      <c r="H1505" s="5">
        <f t="shared" si="96"/>
        <v>10</v>
      </c>
      <c r="I1505" s="9" t="str">
        <f t="shared" si="94"/>
        <v>SAVINGS</v>
      </c>
      <c r="J1505" s="10" t="str">
        <f t="shared" si="95"/>
        <v>$3533.0</v>
      </c>
    </row>
    <row r="1506" spans="1:10" x14ac:dyDescent="0.3">
      <c r="A1506">
        <v>2015</v>
      </c>
      <c r="B1506" t="s">
        <v>21</v>
      </c>
      <c r="C1506" s="3">
        <v>4508</v>
      </c>
      <c r="D1506" t="s">
        <v>4</v>
      </c>
      <c r="E1506" t="s">
        <v>6</v>
      </c>
      <c r="F1506" t="s">
        <v>9</v>
      </c>
      <c r="G1506" s="8">
        <f t="shared" si="93"/>
        <v>7</v>
      </c>
      <c r="H1506" s="5">
        <f t="shared" si="96"/>
        <v>9</v>
      </c>
      <c r="I1506" s="9" t="str">
        <f t="shared" si="94"/>
        <v>SAVINGS</v>
      </c>
      <c r="J1506" s="10" t="str">
        <f t="shared" si="95"/>
        <v>$4508.0</v>
      </c>
    </row>
    <row r="1507" spans="1:10" x14ac:dyDescent="0.3">
      <c r="A1507">
        <v>2015</v>
      </c>
      <c r="B1507" t="s">
        <v>21</v>
      </c>
      <c r="C1507" s="3">
        <v>10278</v>
      </c>
      <c r="D1507" t="s">
        <v>1</v>
      </c>
      <c r="E1507" t="s">
        <v>6</v>
      </c>
      <c r="F1507" t="s">
        <v>7</v>
      </c>
      <c r="G1507" s="8">
        <f t="shared" si="93"/>
        <v>8</v>
      </c>
      <c r="H1507" s="5">
        <f t="shared" si="96"/>
        <v>10</v>
      </c>
      <c r="I1507" s="9" t="str">
        <f t="shared" si="94"/>
        <v>CHECKING</v>
      </c>
      <c r="J1507" s="10" t="str">
        <f t="shared" si="95"/>
        <v>$10278.0</v>
      </c>
    </row>
    <row r="1508" spans="1:10" x14ac:dyDescent="0.3">
      <c r="A1508">
        <v>2015</v>
      </c>
      <c r="B1508" t="s">
        <v>21</v>
      </c>
      <c r="C1508" s="3">
        <v>501</v>
      </c>
      <c r="D1508" t="s">
        <v>5</v>
      </c>
      <c r="E1508" t="s">
        <v>6</v>
      </c>
      <c r="F1508" t="s">
        <v>7</v>
      </c>
      <c r="G1508" s="8">
        <f t="shared" si="93"/>
        <v>3</v>
      </c>
      <c r="H1508" s="5">
        <f t="shared" si="96"/>
        <v>10</v>
      </c>
      <c r="I1508" s="9" t="str">
        <f t="shared" si="94"/>
        <v>IRA</v>
      </c>
      <c r="J1508" s="10" t="str">
        <f t="shared" si="95"/>
        <v>$501.0</v>
      </c>
    </row>
    <row r="1509" spans="1:10" x14ac:dyDescent="0.3">
      <c r="A1509">
        <v>2015</v>
      </c>
      <c r="B1509" t="s">
        <v>21</v>
      </c>
      <c r="C1509" s="3">
        <v>6193</v>
      </c>
      <c r="D1509" t="s">
        <v>1</v>
      </c>
      <c r="E1509" t="s">
        <v>6</v>
      </c>
      <c r="F1509" t="s">
        <v>7</v>
      </c>
      <c r="G1509" s="8">
        <f t="shared" si="93"/>
        <v>8</v>
      </c>
      <c r="H1509" s="5">
        <f t="shared" si="96"/>
        <v>10</v>
      </c>
      <c r="I1509" s="9" t="str">
        <f t="shared" si="94"/>
        <v>CHECKING</v>
      </c>
      <c r="J1509" s="10" t="str">
        <f t="shared" si="95"/>
        <v>$6193.0</v>
      </c>
    </row>
    <row r="1510" spans="1:10" x14ac:dyDescent="0.3">
      <c r="A1510">
        <v>2015</v>
      </c>
      <c r="B1510" t="s">
        <v>21</v>
      </c>
      <c r="C1510" s="3">
        <v>9007</v>
      </c>
      <c r="D1510" t="s">
        <v>4</v>
      </c>
      <c r="E1510" t="s">
        <v>6</v>
      </c>
      <c r="F1510" t="s">
        <v>8</v>
      </c>
      <c r="G1510" s="8">
        <f t="shared" si="93"/>
        <v>7</v>
      </c>
      <c r="H1510" s="5">
        <f t="shared" si="96"/>
        <v>7</v>
      </c>
      <c r="I1510" s="9" t="str">
        <f t="shared" si="94"/>
        <v>SAVINGS</v>
      </c>
      <c r="J1510" s="10" t="str">
        <f t="shared" si="95"/>
        <v>$9007.0</v>
      </c>
    </row>
    <row r="1511" spans="1:10" x14ac:dyDescent="0.3">
      <c r="A1511">
        <v>2015</v>
      </c>
      <c r="B1511" t="s">
        <v>21</v>
      </c>
      <c r="C1511" s="3">
        <v>874</v>
      </c>
      <c r="D1511" t="s">
        <v>2</v>
      </c>
      <c r="E1511" t="s">
        <v>6</v>
      </c>
      <c r="F1511" t="s">
        <v>7</v>
      </c>
      <c r="G1511" s="8">
        <f t="shared" si="93"/>
        <v>2</v>
      </c>
      <c r="H1511" s="5">
        <f t="shared" si="96"/>
        <v>10</v>
      </c>
      <c r="I1511" s="9" t="str">
        <f t="shared" si="94"/>
        <v>CD</v>
      </c>
      <c r="J1511" s="10" t="str">
        <f t="shared" si="95"/>
        <v>$874.0</v>
      </c>
    </row>
    <row r="1512" spans="1:10" x14ac:dyDescent="0.3">
      <c r="A1512">
        <v>2015</v>
      </c>
      <c r="B1512" t="s">
        <v>21</v>
      </c>
      <c r="C1512" s="3">
        <v>3057</v>
      </c>
      <c r="D1512" t="s">
        <v>1</v>
      </c>
      <c r="E1512" t="s">
        <v>6</v>
      </c>
      <c r="F1512" t="s">
        <v>7</v>
      </c>
      <c r="G1512" s="8">
        <f t="shared" si="93"/>
        <v>8</v>
      </c>
      <c r="H1512" s="5">
        <f t="shared" si="96"/>
        <v>10</v>
      </c>
      <c r="I1512" s="9" t="str">
        <f t="shared" si="94"/>
        <v>CHECKING</v>
      </c>
      <c r="J1512" s="10" t="str">
        <f t="shared" si="95"/>
        <v>$3057.0</v>
      </c>
    </row>
    <row r="1513" spans="1:10" x14ac:dyDescent="0.3">
      <c r="A1513">
        <v>2015</v>
      </c>
      <c r="B1513" t="s">
        <v>21</v>
      </c>
      <c r="C1513" s="3">
        <v>9306</v>
      </c>
      <c r="D1513" t="s">
        <v>4</v>
      </c>
      <c r="E1513" t="s">
        <v>6</v>
      </c>
      <c r="F1513" t="s">
        <v>8</v>
      </c>
      <c r="G1513" s="8">
        <f t="shared" si="93"/>
        <v>7</v>
      </c>
      <c r="H1513" s="5">
        <f t="shared" si="96"/>
        <v>7</v>
      </c>
      <c r="I1513" s="9" t="str">
        <f t="shared" si="94"/>
        <v>SAVINGS</v>
      </c>
      <c r="J1513" s="10" t="str">
        <f t="shared" si="95"/>
        <v>$9306.0</v>
      </c>
    </row>
    <row r="1514" spans="1:10" x14ac:dyDescent="0.3">
      <c r="A1514">
        <v>2015</v>
      </c>
      <c r="B1514" t="s">
        <v>21</v>
      </c>
      <c r="C1514" s="3">
        <v>5233</v>
      </c>
      <c r="D1514" t="s">
        <v>2</v>
      </c>
      <c r="E1514" t="s">
        <v>6</v>
      </c>
      <c r="F1514" t="s">
        <v>7</v>
      </c>
      <c r="G1514" s="8">
        <f t="shared" si="93"/>
        <v>2</v>
      </c>
      <c r="H1514" s="5">
        <f t="shared" si="96"/>
        <v>10</v>
      </c>
      <c r="I1514" s="9" t="str">
        <f t="shared" si="94"/>
        <v>CD</v>
      </c>
      <c r="J1514" s="10" t="str">
        <f t="shared" si="95"/>
        <v>$5233.0</v>
      </c>
    </row>
    <row r="1515" spans="1:10" x14ac:dyDescent="0.3">
      <c r="A1515">
        <v>2015</v>
      </c>
      <c r="B1515" t="s">
        <v>21</v>
      </c>
      <c r="C1515" s="3">
        <v>3162</v>
      </c>
      <c r="D1515" t="s">
        <v>1</v>
      </c>
      <c r="E1515" t="s">
        <v>6</v>
      </c>
      <c r="F1515" t="s">
        <v>7</v>
      </c>
      <c r="G1515" s="8">
        <f t="shared" si="93"/>
        <v>8</v>
      </c>
      <c r="H1515" s="5">
        <f t="shared" si="96"/>
        <v>10</v>
      </c>
      <c r="I1515" s="9" t="str">
        <f t="shared" si="94"/>
        <v>CHECKING</v>
      </c>
      <c r="J1515" s="10" t="str">
        <f t="shared" si="95"/>
        <v>$3162.0</v>
      </c>
    </row>
    <row r="1516" spans="1:10" x14ac:dyDescent="0.3">
      <c r="A1516">
        <v>2015</v>
      </c>
      <c r="B1516" t="s">
        <v>21</v>
      </c>
      <c r="C1516" s="3">
        <v>10083</v>
      </c>
      <c r="D1516" t="s">
        <v>1</v>
      </c>
      <c r="E1516" t="s">
        <v>6</v>
      </c>
      <c r="F1516" t="s">
        <v>9</v>
      </c>
      <c r="G1516" s="8">
        <f t="shared" si="93"/>
        <v>8</v>
      </c>
      <c r="H1516" s="5">
        <f t="shared" si="96"/>
        <v>9</v>
      </c>
      <c r="I1516" s="9" t="str">
        <f t="shared" si="94"/>
        <v>CHECKING</v>
      </c>
      <c r="J1516" s="10" t="str">
        <f t="shared" si="95"/>
        <v>$10083.0</v>
      </c>
    </row>
    <row r="1517" spans="1:10" x14ac:dyDescent="0.3">
      <c r="A1517">
        <v>2015</v>
      </c>
      <c r="B1517" t="s">
        <v>21</v>
      </c>
      <c r="C1517" s="3">
        <v>1868</v>
      </c>
      <c r="D1517" t="s">
        <v>1</v>
      </c>
      <c r="E1517" t="s">
        <v>6</v>
      </c>
      <c r="F1517" t="s">
        <v>8</v>
      </c>
      <c r="G1517" s="8">
        <f t="shared" si="93"/>
        <v>8</v>
      </c>
      <c r="H1517" s="5">
        <f t="shared" si="96"/>
        <v>7</v>
      </c>
      <c r="I1517" s="9" t="str">
        <f t="shared" si="94"/>
        <v>CHECKING</v>
      </c>
      <c r="J1517" s="10" t="str">
        <f t="shared" si="95"/>
        <v>$1868.0</v>
      </c>
    </row>
    <row r="1518" spans="1:10" x14ac:dyDescent="0.3">
      <c r="A1518">
        <v>2015</v>
      </c>
      <c r="B1518" t="s">
        <v>21</v>
      </c>
      <c r="C1518" s="3">
        <v>3796</v>
      </c>
      <c r="D1518" t="s">
        <v>4</v>
      </c>
      <c r="E1518" t="s">
        <v>6</v>
      </c>
      <c r="F1518" t="s">
        <v>7</v>
      </c>
      <c r="G1518" s="8">
        <f t="shared" si="93"/>
        <v>7</v>
      </c>
      <c r="H1518" s="5">
        <f t="shared" si="96"/>
        <v>10</v>
      </c>
      <c r="I1518" s="9" t="str">
        <f t="shared" si="94"/>
        <v>SAVINGS</v>
      </c>
      <c r="J1518" s="10" t="str">
        <f t="shared" si="95"/>
        <v>$3796.0</v>
      </c>
    </row>
    <row r="1519" spans="1:10" x14ac:dyDescent="0.3">
      <c r="A1519">
        <v>2015</v>
      </c>
      <c r="B1519" t="s">
        <v>21</v>
      </c>
      <c r="C1519" s="3">
        <v>3899</v>
      </c>
      <c r="D1519" t="s">
        <v>4</v>
      </c>
      <c r="E1519" t="s">
        <v>6</v>
      </c>
      <c r="F1519" t="s">
        <v>9</v>
      </c>
      <c r="G1519" s="8">
        <f t="shared" si="93"/>
        <v>7</v>
      </c>
      <c r="H1519" s="5">
        <f t="shared" si="96"/>
        <v>9</v>
      </c>
      <c r="I1519" s="9" t="str">
        <f t="shared" si="94"/>
        <v>SAVINGS</v>
      </c>
      <c r="J1519" s="10" t="str">
        <f t="shared" si="95"/>
        <v>$3899.0</v>
      </c>
    </row>
    <row r="1520" spans="1:10" x14ac:dyDescent="0.3">
      <c r="A1520">
        <v>2015</v>
      </c>
      <c r="B1520" t="s">
        <v>21</v>
      </c>
      <c r="C1520" s="3">
        <v>6093</v>
      </c>
      <c r="D1520" t="s">
        <v>1</v>
      </c>
      <c r="E1520" t="s">
        <v>6</v>
      </c>
      <c r="F1520" t="s">
        <v>7</v>
      </c>
      <c r="G1520" s="8">
        <f t="shared" si="93"/>
        <v>8</v>
      </c>
      <c r="H1520" s="5">
        <f t="shared" si="96"/>
        <v>10</v>
      </c>
      <c r="I1520" s="9" t="str">
        <f t="shared" si="94"/>
        <v>CHECKING</v>
      </c>
      <c r="J1520" s="10" t="str">
        <f t="shared" si="95"/>
        <v>$6093.0</v>
      </c>
    </row>
    <row r="1521" spans="1:10" x14ac:dyDescent="0.3">
      <c r="A1521">
        <v>2015</v>
      </c>
      <c r="B1521" t="s">
        <v>21</v>
      </c>
      <c r="C1521" s="3">
        <v>1719</v>
      </c>
      <c r="D1521" t="s">
        <v>5</v>
      </c>
      <c r="E1521" t="s">
        <v>3</v>
      </c>
      <c r="F1521" t="s">
        <v>7</v>
      </c>
      <c r="G1521" s="8">
        <f t="shared" si="93"/>
        <v>3</v>
      </c>
      <c r="H1521" s="5">
        <f t="shared" si="96"/>
        <v>10</v>
      </c>
      <c r="I1521" s="9" t="str">
        <f t="shared" si="94"/>
        <v>IRA</v>
      </c>
      <c r="J1521" s="10" t="str">
        <f t="shared" si="95"/>
        <v>$1719.0</v>
      </c>
    </row>
    <row r="1522" spans="1:10" x14ac:dyDescent="0.3">
      <c r="A1522">
        <v>2015</v>
      </c>
      <c r="B1522" t="s">
        <v>21</v>
      </c>
      <c r="C1522" s="3">
        <v>471</v>
      </c>
      <c r="D1522" t="s">
        <v>1</v>
      </c>
      <c r="E1522" t="s">
        <v>6</v>
      </c>
      <c r="F1522" t="s">
        <v>7</v>
      </c>
      <c r="G1522" s="8">
        <f t="shared" si="93"/>
        <v>8</v>
      </c>
      <c r="H1522" s="5">
        <f t="shared" si="96"/>
        <v>10</v>
      </c>
      <c r="I1522" s="9" t="str">
        <f t="shared" si="94"/>
        <v>CHECKING</v>
      </c>
      <c r="J1522" s="10" t="str">
        <f t="shared" si="95"/>
        <v>$471.0</v>
      </c>
    </row>
    <row r="1523" spans="1:10" x14ac:dyDescent="0.3">
      <c r="A1523">
        <v>2015</v>
      </c>
      <c r="B1523" t="s">
        <v>21</v>
      </c>
      <c r="C1523" s="3">
        <v>2505</v>
      </c>
      <c r="D1523" t="s">
        <v>2</v>
      </c>
      <c r="E1523" t="s">
        <v>6</v>
      </c>
      <c r="F1523" t="s">
        <v>8</v>
      </c>
      <c r="G1523" s="8">
        <f t="shared" si="93"/>
        <v>2</v>
      </c>
      <c r="H1523" s="5">
        <f t="shared" si="96"/>
        <v>7</v>
      </c>
      <c r="I1523" s="9" t="str">
        <f t="shared" si="94"/>
        <v>CD</v>
      </c>
      <c r="J1523" s="10" t="str">
        <f t="shared" si="95"/>
        <v>$2505.0</v>
      </c>
    </row>
    <row r="1524" spans="1:10" x14ac:dyDescent="0.3">
      <c r="A1524">
        <v>2015</v>
      </c>
      <c r="B1524" t="s">
        <v>21</v>
      </c>
      <c r="C1524" s="3">
        <v>7963</v>
      </c>
      <c r="D1524" t="s">
        <v>2</v>
      </c>
      <c r="E1524" t="s">
        <v>6</v>
      </c>
      <c r="F1524" t="s">
        <v>8</v>
      </c>
      <c r="G1524" s="8">
        <f t="shared" si="93"/>
        <v>2</v>
      </c>
      <c r="H1524" s="5">
        <f t="shared" si="96"/>
        <v>7</v>
      </c>
      <c r="I1524" s="9" t="str">
        <f t="shared" si="94"/>
        <v>CD</v>
      </c>
      <c r="J1524" s="10" t="str">
        <f t="shared" si="95"/>
        <v>$7963.0</v>
      </c>
    </row>
    <row r="1525" spans="1:10" x14ac:dyDescent="0.3">
      <c r="A1525">
        <v>2015</v>
      </c>
      <c r="B1525" t="s">
        <v>21</v>
      </c>
      <c r="C1525" s="3">
        <v>9925</v>
      </c>
      <c r="D1525" t="s">
        <v>4</v>
      </c>
      <c r="E1525" t="s">
        <v>3</v>
      </c>
      <c r="F1525" t="s">
        <v>8</v>
      </c>
      <c r="G1525" s="8">
        <f t="shared" si="93"/>
        <v>7</v>
      </c>
      <c r="H1525" s="5">
        <f t="shared" si="96"/>
        <v>7</v>
      </c>
      <c r="I1525" s="9" t="str">
        <f t="shared" si="94"/>
        <v>SAVINGS</v>
      </c>
      <c r="J1525" s="10" t="str">
        <f t="shared" si="95"/>
        <v>$9925.0</v>
      </c>
    </row>
    <row r="1526" spans="1:10" x14ac:dyDescent="0.3">
      <c r="A1526">
        <v>2015</v>
      </c>
      <c r="B1526" t="s">
        <v>21</v>
      </c>
      <c r="C1526" s="3">
        <v>7759</v>
      </c>
      <c r="D1526" t="s">
        <v>2</v>
      </c>
      <c r="E1526" t="s">
        <v>6</v>
      </c>
      <c r="F1526" t="s">
        <v>7</v>
      </c>
      <c r="G1526" s="8">
        <f t="shared" si="93"/>
        <v>2</v>
      </c>
      <c r="H1526" s="5">
        <f t="shared" si="96"/>
        <v>10</v>
      </c>
      <c r="I1526" s="9" t="str">
        <f t="shared" si="94"/>
        <v>CD</v>
      </c>
      <c r="J1526" s="10" t="str">
        <f t="shared" si="95"/>
        <v>$7759.0</v>
      </c>
    </row>
    <row r="1527" spans="1:10" x14ac:dyDescent="0.3">
      <c r="A1527">
        <v>2015</v>
      </c>
      <c r="B1527" t="s">
        <v>21</v>
      </c>
      <c r="C1527" s="3">
        <v>6026</v>
      </c>
      <c r="D1527" t="s">
        <v>1</v>
      </c>
      <c r="E1527" t="s">
        <v>3</v>
      </c>
      <c r="F1527" t="s">
        <v>7</v>
      </c>
      <c r="G1527" s="8">
        <f t="shared" si="93"/>
        <v>8</v>
      </c>
      <c r="H1527" s="5">
        <f t="shared" si="96"/>
        <v>10</v>
      </c>
      <c r="I1527" s="9" t="str">
        <f t="shared" si="94"/>
        <v>CHECKING</v>
      </c>
      <c r="J1527" s="10" t="str">
        <f t="shared" si="95"/>
        <v>$6026.0</v>
      </c>
    </row>
    <row r="1528" spans="1:10" x14ac:dyDescent="0.3">
      <c r="A1528">
        <v>2015</v>
      </c>
      <c r="B1528" t="s">
        <v>21</v>
      </c>
      <c r="C1528" s="3">
        <v>10824</v>
      </c>
      <c r="D1528" t="s">
        <v>1</v>
      </c>
      <c r="E1528" t="s">
        <v>3</v>
      </c>
      <c r="F1528" t="s">
        <v>7</v>
      </c>
      <c r="G1528" s="8">
        <f t="shared" si="93"/>
        <v>8</v>
      </c>
      <c r="H1528" s="5">
        <f t="shared" si="96"/>
        <v>10</v>
      </c>
      <c r="I1528" s="9" t="str">
        <f t="shared" si="94"/>
        <v>CHECKING</v>
      </c>
      <c r="J1528" s="10" t="str">
        <f t="shared" si="95"/>
        <v>$10824.0</v>
      </c>
    </row>
    <row r="1529" spans="1:10" x14ac:dyDescent="0.3">
      <c r="A1529">
        <v>2015</v>
      </c>
      <c r="B1529" t="s">
        <v>21</v>
      </c>
      <c r="C1529" s="3">
        <v>5258</v>
      </c>
      <c r="D1529" t="s">
        <v>1</v>
      </c>
      <c r="E1529" t="s">
        <v>6</v>
      </c>
      <c r="F1529" t="s">
        <v>7</v>
      </c>
      <c r="G1529" s="8">
        <f t="shared" si="93"/>
        <v>8</v>
      </c>
      <c r="H1529" s="5">
        <f t="shared" si="96"/>
        <v>10</v>
      </c>
      <c r="I1529" s="9" t="str">
        <f t="shared" si="94"/>
        <v>CHECKING</v>
      </c>
      <c r="J1529" s="10" t="str">
        <f t="shared" si="95"/>
        <v>$5258.0</v>
      </c>
    </row>
    <row r="1530" spans="1:10" x14ac:dyDescent="0.3">
      <c r="A1530">
        <v>2015</v>
      </c>
      <c r="B1530" t="s">
        <v>21</v>
      </c>
      <c r="C1530" s="3">
        <v>2144</v>
      </c>
      <c r="D1530" t="s">
        <v>2</v>
      </c>
      <c r="E1530" t="s">
        <v>6</v>
      </c>
      <c r="F1530" t="s">
        <v>9</v>
      </c>
      <c r="G1530" s="8">
        <f t="shared" si="93"/>
        <v>2</v>
      </c>
      <c r="H1530" s="5">
        <f t="shared" si="96"/>
        <v>9</v>
      </c>
      <c r="I1530" s="9" t="str">
        <f t="shared" si="94"/>
        <v>CD</v>
      </c>
      <c r="J1530" s="10" t="str">
        <f t="shared" si="95"/>
        <v>$2144.0</v>
      </c>
    </row>
    <row r="1531" spans="1:10" x14ac:dyDescent="0.3">
      <c r="A1531">
        <v>2015</v>
      </c>
      <c r="B1531" t="s">
        <v>21</v>
      </c>
      <c r="C1531" s="3">
        <v>3387</v>
      </c>
      <c r="D1531" t="s">
        <v>2</v>
      </c>
      <c r="E1531" t="s">
        <v>3</v>
      </c>
      <c r="F1531" t="s">
        <v>7</v>
      </c>
      <c r="G1531" s="8">
        <f t="shared" si="93"/>
        <v>2</v>
      </c>
      <c r="H1531" s="5">
        <f t="shared" si="96"/>
        <v>10</v>
      </c>
      <c r="I1531" s="9" t="str">
        <f t="shared" si="94"/>
        <v>CD</v>
      </c>
      <c r="J1531" s="10" t="str">
        <f t="shared" si="95"/>
        <v>$3387.0</v>
      </c>
    </row>
    <row r="1532" spans="1:10" x14ac:dyDescent="0.3">
      <c r="A1532">
        <v>2015</v>
      </c>
      <c r="B1532" t="s">
        <v>21</v>
      </c>
      <c r="C1532" s="3">
        <v>4279</v>
      </c>
      <c r="D1532" t="s">
        <v>1</v>
      </c>
      <c r="E1532" t="s">
        <v>6</v>
      </c>
      <c r="F1532" t="s">
        <v>7</v>
      </c>
      <c r="G1532" s="8">
        <f t="shared" si="93"/>
        <v>8</v>
      </c>
      <c r="H1532" s="5">
        <f t="shared" si="96"/>
        <v>10</v>
      </c>
      <c r="I1532" s="9" t="str">
        <f t="shared" si="94"/>
        <v>CHECKING</v>
      </c>
      <c r="J1532" s="10" t="str">
        <f t="shared" si="95"/>
        <v>$4279.0</v>
      </c>
    </row>
    <row r="1533" spans="1:10" x14ac:dyDescent="0.3">
      <c r="A1533">
        <v>2015</v>
      </c>
      <c r="B1533" t="s">
        <v>21</v>
      </c>
      <c r="C1533" s="3">
        <v>7093</v>
      </c>
      <c r="D1533" t="s">
        <v>1</v>
      </c>
      <c r="E1533" t="s">
        <v>6</v>
      </c>
      <c r="F1533" t="s">
        <v>7</v>
      </c>
      <c r="G1533" s="8">
        <f t="shared" si="93"/>
        <v>8</v>
      </c>
      <c r="H1533" s="5">
        <f t="shared" si="96"/>
        <v>10</v>
      </c>
      <c r="I1533" s="9" t="str">
        <f t="shared" si="94"/>
        <v>CHECKING</v>
      </c>
      <c r="J1533" s="10" t="str">
        <f t="shared" si="95"/>
        <v>$7093.0</v>
      </c>
    </row>
    <row r="1534" spans="1:10" x14ac:dyDescent="0.3">
      <c r="A1534">
        <v>2015</v>
      </c>
      <c r="B1534" t="s">
        <v>21</v>
      </c>
      <c r="C1534" s="3">
        <v>2122</v>
      </c>
      <c r="D1534" t="s">
        <v>1</v>
      </c>
      <c r="E1534" t="s">
        <v>6</v>
      </c>
      <c r="F1534" t="s">
        <v>7</v>
      </c>
      <c r="G1534" s="8">
        <f t="shared" si="93"/>
        <v>8</v>
      </c>
      <c r="H1534" s="5">
        <f t="shared" si="96"/>
        <v>10</v>
      </c>
      <c r="I1534" s="9" t="str">
        <f t="shared" si="94"/>
        <v>CHECKING</v>
      </c>
      <c r="J1534" s="10" t="str">
        <f t="shared" si="95"/>
        <v>$2122.0</v>
      </c>
    </row>
    <row r="1535" spans="1:10" x14ac:dyDescent="0.3">
      <c r="A1535">
        <v>2015</v>
      </c>
      <c r="B1535" t="s">
        <v>21</v>
      </c>
      <c r="C1535" s="3">
        <v>7923</v>
      </c>
      <c r="D1535" t="s">
        <v>4</v>
      </c>
      <c r="E1535" t="s">
        <v>3</v>
      </c>
      <c r="F1535" t="s">
        <v>8</v>
      </c>
      <c r="G1535" s="8">
        <f t="shared" si="93"/>
        <v>7</v>
      </c>
      <c r="H1535" s="5">
        <f t="shared" si="96"/>
        <v>7</v>
      </c>
      <c r="I1535" s="9" t="str">
        <f t="shared" si="94"/>
        <v>SAVINGS</v>
      </c>
      <c r="J1535" s="10" t="str">
        <f t="shared" si="95"/>
        <v>$7923.0</v>
      </c>
    </row>
    <row r="1536" spans="1:10" x14ac:dyDescent="0.3">
      <c r="A1536">
        <v>2015</v>
      </c>
      <c r="B1536" t="s">
        <v>21</v>
      </c>
      <c r="C1536" s="3">
        <v>10048</v>
      </c>
      <c r="D1536" t="s">
        <v>1</v>
      </c>
      <c r="E1536" t="s">
        <v>6</v>
      </c>
      <c r="F1536" t="s">
        <v>7</v>
      </c>
      <c r="G1536" s="8">
        <f t="shared" si="93"/>
        <v>8</v>
      </c>
      <c r="H1536" s="5">
        <f t="shared" si="96"/>
        <v>10</v>
      </c>
      <c r="I1536" s="9" t="str">
        <f t="shared" si="94"/>
        <v>CHECKING</v>
      </c>
      <c r="J1536" s="10" t="str">
        <f t="shared" si="95"/>
        <v>$10048.0</v>
      </c>
    </row>
    <row r="1537" spans="1:10" x14ac:dyDescent="0.3">
      <c r="A1537">
        <v>2015</v>
      </c>
      <c r="B1537" t="s">
        <v>21</v>
      </c>
      <c r="C1537" s="3">
        <v>2878</v>
      </c>
      <c r="D1537" t="s">
        <v>1</v>
      </c>
      <c r="E1537" t="s">
        <v>6</v>
      </c>
      <c r="F1537" t="s">
        <v>9</v>
      </c>
      <c r="G1537" s="8">
        <f t="shared" si="93"/>
        <v>8</v>
      </c>
      <c r="H1537" s="5">
        <f t="shared" si="96"/>
        <v>9</v>
      </c>
      <c r="I1537" s="9" t="str">
        <f t="shared" si="94"/>
        <v>CHECKING</v>
      </c>
      <c r="J1537" s="10" t="str">
        <f t="shared" si="95"/>
        <v>$2878.0</v>
      </c>
    </row>
    <row r="1538" spans="1:10" x14ac:dyDescent="0.3">
      <c r="A1538">
        <v>2015</v>
      </c>
      <c r="B1538" t="s">
        <v>21</v>
      </c>
      <c r="C1538" s="3">
        <v>6972</v>
      </c>
      <c r="D1538" t="s">
        <v>1</v>
      </c>
      <c r="E1538" t="s">
        <v>6</v>
      </c>
      <c r="F1538" t="s">
        <v>8</v>
      </c>
      <c r="G1538" s="8">
        <f t="shared" si="93"/>
        <v>8</v>
      </c>
      <c r="H1538" s="5">
        <f t="shared" si="96"/>
        <v>7</v>
      </c>
      <c r="I1538" s="9" t="str">
        <f t="shared" si="94"/>
        <v>CHECKING</v>
      </c>
      <c r="J1538" s="10" t="str">
        <f t="shared" si="95"/>
        <v>$6972.0</v>
      </c>
    </row>
    <row r="1539" spans="1:10" x14ac:dyDescent="0.3">
      <c r="A1539">
        <v>2015</v>
      </c>
      <c r="B1539" t="s">
        <v>21</v>
      </c>
      <c r="C1539" s="3">
        <v>10360</v>
      </c>
      <c r="D1539" t="s">
        <v>4</v>
      </c>
      <c r="E1539" t="s">
        <v>6</v>
      </c>
      <c r="F1539" t="s">
        <v>7</v>
      </c>
      <c r="G1539" s="8">
        <f t="shared" ref="G1539:G1602" si="97">LEN(D1539)</f>
        <v>7</v>
      </c>
      <c r="H1539" s="5">
        <f t="shared" si="96"/>
        <v>10</v>
      </c>
      <c r="I1539" s="9" t="str">
        <f t="shared" ref="I1539:I1602" si="98">UPPER(D1539)</f>
        <v>SAVINGS</v>
      </c>
      <c r="J1539" s="10" t="str">
        <f t="shared" ref="J1539:J1602" si="99">TEXT(C1539,"$.0")</f>
        <v>$10360.0</v>
      </c>
    </row>
    <row r="1540" spans="1:10" x14ac:dyDescent="0.3">
      <c r="A1540">
        <v>2015</v>
      </c>
      <c r="B1540" t="s">
        <v>21</v>
      </c>
      <c r="C1540" s="3">
        <v>6611</v>
      </c>
      <c r="D1540" t="s">
        <v>4</v>
      </c>
      <c r="E1540" t="s">
        <v>6</v>
      </c>
      <c r="F1540" t="s">
        <v>9</v>
      </c>
      <c r="G1540" s="8">
        <f t="shared" si="97"/>
        <v>7</v>
      </c>
      <c r="H1540" s="5">
        <f t="shared" si="96"/>
        <v>9</v>
      </c>
      <c r="I1540" s="9" t="str">
        <f t="shared" si="98"/>
        <v>SAVINGS</v>
      </c>
      <c r="J1540" s="10" t="str">
        <f t="shared" si="99"/>
        <v>$6611.0</v>
      </c>
    </row>
    <row r="1541" spans="1:10" x14ac:dyDescent="0.3">
      <c r="A1541">
        <v>2015</v>
      </c>
      <c r="B1541" t="s">
        <v>21</v>
      </c>
      <c r="C1541" s="3">
        <v>758</v>
      </c>
      <c r="D1541" t="s">
        <v>1</v>
      </c>
      <c r="E1541" t="s">
        <v>6</v>
      </c>
      <c r="F1541" t="s">
        <v>7</v>
      </c>
      <c r="G1541" s="8">
        <f t="shared" si="97"/>
        <v>8</v>
      </c>
      <c r="H1541" s="5">
        <f t="shared" si="96"/>
        <v>10</v>
      </c>
      <c r="I1541" s="9" t="str">
        <f t="shared" si="98"/>
        <v>CHECKING</v>
      </c>
      <c r="J1541" s="10" t="str">
        <f t="shared" si="99"/>
        <v>$758.0</v>
      </c>
    </row>
    <row r="1542" spans="1:10" x14ac:dyDescent="0.3">
      <c r="A1542">
        <v>2015</v>
      </c>
      <c r="B1542" t="s">
        <v>21</v>
      </c>
      <c r="C1542" s="3">
        <v>1206</v>
      </c>
      <c r="D1542" t="s">
        <v>5</v>
      </c>
      <c r="E1542" t="s">
        <v>3</v>
      </c>
      <c r="F1542" t="s">
        <v>7</v>
      </c>
      <c r="G1542" s="8">
        <f t="shared" si="97"/>
        <v>3</v>
      </c>
      <c r="H1542" s="5">
        <f t="shared" si="96"/>
        <v>10</v>
      </c>
      <c r="I1542" s="9" t="str">
        <f t="shared" si="98"/>
        <v>IRA</v>
      </c>
      <c r="J1542" s="10" t="str">
        <f t="shared" si="99"/>
        <v>$1206.0</v>
      </c>
    </row>
    <row r="1543" spans="1:10" x14ac:dyDescent="0.3">
      <c r="A1543">
        <v>2015</v>
      </c>
      <c r="B1543" t="s">
        <v>21</v>
      </c>
      <c r="C1543" s="3">
        <v>6631</v>
      </c>
      <c r="D1543" t="s">
        <v>2</v>
      </c>
      <c r="E1543" t="s">
        <v>6</v>
      </c>
      <c r="F1543" t="s">
        <v>9</v>
      </c>
      <c r="G1543" s="8">
        <f t="shared" si="97"/>
        <v>2</v>
      </c>
      <c r="H1543" s="5">
        <f t="shared" ref="H1543:H1606" si="100">LEN(F1543)</f>
        <v>9</v>
      </c>
      <c r="I1543" s="9" t="str">
        <f t="shared" si="98"/>
        <v>CD</v>
      </c>
      <c r="J1543" s="10" t="str">
        <f t="shared" si="99"/>
        <v>$6631.0</v>
      </c>
    </row>
    <row r="1544" spans="1:10" x14ac:dyDescent="0.3">
      <c r="A1544">
        <v>2015</v>
      </c>
      <c r="B1544" t="s">
        <v>21</v>
      </c>
      <c r="C1544" s="3">
        <v>2735</v>
      </c>
      <c r="D1544" t="s">
        <v>4</v>
      </c>
      <c r="E1544" t="s">
        <v>6</v>
      </c>
      <c r="F1544" t="s">
        <v>7</v>
      </c>
      <c r="G1544" s="8">
        <f t="shared" si="97"/>
        <v>7</v>
      </c>
      <c r="H1544" s="5">
        <f t="shared" si="100"/>
        <v>10</v>
      </c>
      <c r="I1544" s="9" t="str">
        <f t="shared" si="98"/>
        <v>SAVINGS</v>
      </c>
      <c r="J1544" s="10" t="str">
        <f t="shared" si="99"/>
        <v>$2735.0</v>
      </c>
    </row>
    <row r="1545" spans="1:10" x14ac:dyDescent="0.3">
      <c r="A1545">
        <v>2015</v>
      </c>
      <c r="B1545" t="s">
        <v>21</v>
      </c>
      <c r="C1545" s="3">
        <v>7016</v>
      </c>
      <c r="D1545" t="s">
        <v>2</v>
      </c>
      <c r="E1545" t="s">
        <v>6</v>
      </c>
      <c r="F1545" t="s">
        <v>8</v>
      </c>
      <c r="G1545" s="8">
        <f t="shared" si="97"/>
        <v>2</v>
      </c>
      <c r="H1545" s="5">
        <f t="shared" si="100"/>
        <v>7</v>
      </c>
      <c r="I1545" s="9" t="str">
        <f t="shared" si="98"/>
        <v>CD</v>
      </c>
      <c r="J1545" s="10" t="str">
        <f t="shared" si="99"/>
        <v>$7016.0</v>
      </c>
    </row>
    <row r="1546" spans="1:10" x14ac:dyDescent="0.3">
      <c r="A1546">
        <v>2015</v>
      </c>
      <c r="B1546" t="s">
        <v>21</v>
      </c>
      <c r="C1546" s="3">
        <v>10699</v>
      </c>
      <c r="D1546" t="s">
        <v>4</v>
      </c>
      <c r="E1546" t="s">
        <v>6</v>
      </c>
      <c r="F1546" t="s">
        <v>7</v>
      </c>
      <c r="G1546" s="8">
        <f t="shared" si="97"/>
        <v>7</v>
      </c>
      <c r="H1546" s="5">
        <f t="shared" si="100"/>
        <v>10</v>
      </c>
      <c r="I1546" s="9" t="str">
        <f t="shared" si="98"/>
        <v>SAVINGS</v>
      </c>
      <c r="J1546" s="10" t="str">
        <f t="shared" si="99"/>
        <v>$10699.0</v>
      </c>
    </row>
    <row r="1547" spans="1:10" x14ac:dyDescent="0.3">
      <c r="A1547">
        <v>2015</v>
      </c>
      <c r="B1547" t="s">
        <v>21</v>
      </c>
      <c r="C1547" s="3">
        <v>5364</v>
      </c>
      <c r="D1547" t="s">
        <v>4</v>
      </c>
      <c r="E1547" t="s">
        <v>6</v>
      </c>
      <c r="F1547" t="s">
        <v>9</v>
      </c>
      <c r="G1547" s="8">
        <f t="shared" si="97"/>
        <v>7</v>
      </c>
      <c r="H1547" s="5">
        <f t="shared" si="100"/>
        <v>9</v>
      </c>
      <c r="I1547" s="9" t="str">
        <f t="shared" si="98"/>
        <v>SAVINGS</v>
      </c>
      <c r="J1547" s="10" t="str">
        <f t="shared" si="99"/>
        <v>$5364.0</v>
      </c>
    </row>
    <row r="1548" spans="1:10" x14ac:dyDescent="0.3">
      <c r="A1548">
        <v>2015</v>
      </c>
      <c r="B1548" t="s">
        <v>21</v>
      </c>
      <c r="C1548" s="3">
        <v>3624</v>
      </c>
      <c r="D1548" t="s">
        <v>1</v>
      </c>
      <c r="E1548" t="s">
        <v>6</v>
      </c>
      <c r="F1548" t="s">
        <v>7</v>
      </c>
      <c r="G1548" s="8">
        <f t="shared" si="97"/>
        <v>8</v>
      </c>
      <c r="H1548" s="5">
        <f t="shared" si="100"/>
        <v>10</v>
      </c>
      <c r="I1548" s="9" t="str">
        <f t="shared" si="98"/>
        <v>CHECKING</v>
      </c>
      <c r="J1548" s="10" t="str">
        <f t="shared" si="99"/>
        <v>$3624.0</v>
      </c>
    </row>
    <row r="1549" spans="1:10" x14ac:dyDescent="0.3">
      <c r="A1549">
        <v>2015</v>
      </c>
      <c r="B1549" t="s">
        <v>21</v>
      </c>
      <c r="C1549" s="3">
        <v>10053</v>
      </c>
      <c r="D1549" t="s">
        <v>5</v>
      </c>
      <c r="E1549" t="s">
        <v>3</v>
      </c>
      <c r="F1549" t="s">
        <v>7</v>
      </c>
      <c r="G1549" s="8">
        <f t="shared" si="97"/>
        <v>3</v>
      </c>
      <c r="H1549" s="5">
        <f t="shared" si="100"/>
        <v>10</v>
      </c>
      <c r="I1549" s="9" t="str">
        <f t="shared" si="98"/>
        <v>IRA</v>
      </c>
      <c r="J1549" s="10" t="str">
        <f t="shared" si="99"/>
        <v>$10053.0</v>
      </c>
    </row>
    <row r="1550" spans="1:10" x14ac:dyDescent="0.3">
      <c r="A1550">
        <v>2015</v>
      </c>
      <c r="B1550" t="s">
        <v>21</v>
      </c>
      <c r="C1550" s="3">
        <v>1802</v>
      </c>
      <c r="D1550" t="s">
        <v>2</v>
      </c>
      <c r="E1550" t="s">
        <v>6</v>
      </c>
      <c r="F1550" t="s">
        <v>9</v>
      </c>
      <c r="G1550" s="8">
        <f t="shared" si="97"/>
        <v>2</v>
      </c>
      <c r="H1550" s="5">
        <f t="shared" si="100"/>
        <v>9</v>
      </c>
      <c r="I1550" s="9" t="str">
        <f t="shared" si="98"/>
        <v>CD</v>
      </c>
      <c r="J1550" s="10" t="str">
        <f t="shared" si="99"/>
        <v>$1802.0</v>
      </c>
    </row>
    <row r="1551" spans="1:10" x14ac:dyDescent="0.3">
      <c r="A1551">
        <v>2015</v>
      </c>
      <c r="B1551" t="s">
        <v>21</v>
      </c>
      <c r="C1551" s="3">
        <v>520</v>
      </c>
      <c r="D1551" t="s">
        <v>4</v>
      </c>
      <c r="E1551" t="s">
        <v>6</v>
      </c>
      <c r="F1551" t="s">
        <v>7</v>
      </c>
      <c r="G1551" s="8">
        <f t="shared" si="97"/>
        <v>7</v>
      </c>
      <c r="H1551" s="5">
        <f t="shared" si="100"/>
        <v>10</v>
      </c>
      <c r="I1551" s="9" t="str">
        <f t="shared" si="98"/>
        <v>SAVINGS</v>
      </c>
      <c r="J1551" s="10" t="str">
        <f t="shared" si="99"/>
        <v>$520.0</v>
      </c>
    </row>
    <row r="1552" spans="1:10" x14ac:dyDescent="0.3">
      <c r="A1552">
        <v>2015</v>
      </c>
      <c r="B1552" t="s">
        <v>21</v>
      </c>
      <c r="C1552" s="3">
        <v>4802</v>
      </c>
      <c r="D1552" t="s">
        <v>2</v>
      </c>
      <c r="E1552" t="s">
        <v>6</v>
      </c>
      <c r="F1552" t="s">
        <v>8</v>
      </c>
      <c r="G1552" s="8">
        <f t="shared" si="97"/>
        <v>2</v>
      </c>
      <c r="H1552" s="5">
        <f t="shared" si="100"/>
        <v>7</v>
      </c>
      <c r="I1552" s="9" t="str">
        <f t="shared" si="98"/>
        <v>CD</v>
      </c>
      <c r="J1552" s="10" t="str">
        <f t="shared" si="99"/>
        <v>$4802.0</v>
      </c>
    </row>
    <row r="1553" spans="1:10" x14ac:dyDescent="0.3">
      <c r="A1553">
        <v>2015</v>
      </c>
      <c r="B1553" t="s">
        <v>21</v>
      </c>
      <c r="C1553" s="3">
        <v>10858</v>
      </c>
      <c r="D1553" t="s">
        <v>1</v>
      </c>
      <c r="E1553" t="s">
        <v>6</v>
      </c>
      <c r="F1553" t="s">
        <v>9</v>
      </c>
      <c r="G1553" s="8">
        <f t="shared" si="97"/>
        <v>8</v>
      </c>
      <c r="H1553" s="5">
        <f t="shared" si="100"/>
        <v>9</v>
      </c>
      <c r="I1553" s="9" t="str">
        <f t="shared" si="98"/>
        <v>CHECKING</v>
      </c>
      <c r="J1553" s="10" t="str">
        <f t="shared" si="99"/>
        <v>$10858.0</v>
      </c>
    </row>
    <row r="1554" spans="1:10" x14ac:dyDescent="0.3">
      <c r="A1554">
        <v>2015</v>
      </c>
      <c r="B1554" t="s">
        <v>21</v>
      </c>
      <c r="C1554" s="3">
        <v>6790</v>
      </c>
      <c r="D1554" t="s">
        <v>4</v>
      </c>
      <c r="E1554" t="s">
        <v>6</v>
      </c>
      <c r="F1554" t="s">
        <v>7</v>
      </c>
      <c r="G1554" s="8">
        <f t="shared" si="97"/>
        <v>7</v>
      </c>
      <c r="H1554" s="5">
        <f t="shared" si="100"/>
        <v>10</v>
      </c>
      <c r="I1554" s="9" t="str">
        <f t="shared" si="98"/>
        <v>SAVINGS</v>
      </c>
      <c r="J1554" s="10" t="str">
        <f t="shared" si="99"/>
        <v>$6790.0</v>
      </c>
    </row>
    <row r="1555" spans="1:10" x14ac:dyDescent="0.3">
      <c r="A1555">
        <v>2015</v>
      </c>
      <c r="B1555" t="s">
        <v>21</v>
      </c>
      <c r="C1555" s="3">
        <v>3697</v>
      </c>
      <c r="D1555" t="s">
        <v>2</v>
      </c>
      <c r="E1555" t="s">
        <v>6</v>
      </c>
      <c r="F1555" t="s">
        <v>7</v>
      </c>
      <c r="G1555" s="8">
        <f t="shared" si="97"/>
        <v>2</v>
      </c>
      <c r="H1555" s="5">
        <f t="shared" si="100"/>
        <v>10</v>
      </c>
      <c r="I1555" s="9" t="str">
        <f t="shared" si="98"/>
        <v>CD</v>
      </c>
      <c r="J1555" s="10" t="str">
        <f t="shared" si="99"/>
        <v>$3697.0</v>
      </c>
    </row>
    <row r="1556" spans="1:10" x14ac:dyDescent="0.3">
      <c r="A1556">
        <v>2015</v>
      </c>
      <c r="B1556" t="s">
        <v>21</v>
      </c>
      <c r="C1556" s="3">
        <v>5540</v>
      </c>
      <c r="D1556" t="s">
        <v>4</v>
      </c>
      <c r="E1556" t="s">
        <v>6</v>
      </c>
      <c r="F1556" t="s">
        <v>7</v>
      </c>
      <c r="G1556" s="8">
        <f t="shared" si="97"/>
        <v>7</v>
      </c>
      <c r="H1556" s="5">
        <f t="shared" si="100"/>
        <v>10</v>
      </c>
      <c r="I1556" s="9" t="str">
        <f t="shared" si="98"/>
        <v>SAVINGS</v>
      </c>
      <c r="J1556" s="10" t="str">
        <f t="shared" si="99"/>
        <v>$5540.0</v>
      </c>
    </row>
    <row r="1557" spans="1:10" x14ac:dyDescent="0.3">
      <c r="A1557">
        <v>2015</v>
      </c>
      <c r="B1557" t="s">
        <v>21</v>
      </c>
      <c r="C1557" s="3">
        <v>893</v>
      </c>
      <c r="D1557" t="s">
        <v>2</v>
      </c>
      <c r="E1557" t="s">
        <v>6</v>
      </c>
      <c r="F1557" t="s">
        <v>8</v>
      </c>
      <c r="G1557" s="8">
        <f t="shared" si="97"/>
        <v>2</v>
      </c>
      <c r="H1557" s="5">
        <f t="shared" si="100"/>
        <v>7</v>
      </c>
      <c r="I1557" s="9" t="str">
        <f t="shared" si="98"/>
        <v>CD</v>
      </c>
      <c r="J1557" s="10" t="str">
        <f t="shared" si="99"/>
        <v>$893.0</v>
      </c>
    </row>
    <row r="1558" spans="1:10" x14ac:dyDescent="0.3">
      <c r="A1558">
        <v>2015</v>
      </c>
      <c r="B1558" t="s">
        <v>21</v>
      </c>
      <c r="C1558" s="3">
        <v>10058</v>
      </c>
      <c r="D1558" t="s">
        <v>1</v>
      </c>
      <c r="E1558" t="s">
        <v>6</v>
      </c>
      <c r="F1558" t="s">
        <v>8</v>
      </c>
      <c r="G1558" s="8">
        <f t="shared" si="97"/>
        <v>8</v>
      </c>
      <c r="H1558" s="5">
        <f t="shared" si="100"/>
        <v>7</v>
      </c>
      <c r="I1558" s="9" t="str">
        <f t="shared" si="98"/>
        <v>CHECKING</v>
      </c>
      <c r="J1558" s="10" t="str">
        <f t="shared" si="99"/>
        <v>$10058.0</v>
      </c>
    </row>
    <row r="1559" spans="1:10" x14ac:dyDescent="0.3">
      <c r="A1559">
        <v>2015</v>
      </c>
      <c r="B1559" t="s">
        <v>21</v>
      </c>
      <c r="C1559" s="3">
        <v>8357</v>
      </c>
      <c r="D1559" t="s">
        <v>5</v>
      </c>
      <c r="E1559" t="s">
        <v>6</v>
      </c>
      <c r="F1559" t="s">
        <v>8</v>
      </c>
      <c r="G1559" s="8">
        <f t="shared" si="97"/>
        <v>3</v>
      </c>
      <c r="H1559" s="5">
        <f t="shared" si="100"/>
        <v>7</v>
      </c>
      <c r="I1559" s="9" t="str">
        <f t="shared" si="98"/>
        <v>IRA</v>
      </c>
      <c r="J1559" s="10" t="str">
        <f t="shared" si="99"/>
        <v>$8357.0</v>
      </c>
    </row>
    <row r="1560" spans="1:10" x14ac:dyDescent="0.3">
      <c r="A1560">
        <v>2015</v>
      </c>
      <c r="B1560" t="s">
        <v>21</v>
      </c>
      <c r="C1560" s="3">
        <v>552</v>
      </c>
      <c r="D1560" t="s">
        <v>1</v>
      </c>
      <c r="E1560" t="s">
        <v>6</v>
      </c>
      <c r="F1560" t="s">
        <v>7</v>
      </c>
      <c r="G1560" s="8">
        <f t="shared" si="97"/>
        <v>8</v>
      </c>
      <c r="H1560" s="5">
        <f t="shared" si="100"/>
        <v>10</v>
      </c>
      <c r="I1560" s="9" t="str">
        <f t="shared" si="98"/>
        <v>CHECKING</v>
      </c>
      <c r="J1560" s="10" t="str">
        <f t="shared" si="99"/>
        <v>$552.0</v>
      </c>
    </row>
    <row r="1561" spans="1:10" x14ac:dyDescent="0.3">
      <c r="A1561">
        <v>2015</v>
      </c>
      <c r="B1561" t="s">
        <v>21</v>
      </c>
      <c r="C1561" s="3">
        <v>6508</v>
      </c>
      <c r="D1561" t="s">
        <v>2</v>
      </c>
      <c r="E1561" t="s">
        <v>6</v>
      </c>
      <c r="F1561" t="s">
        <v>8</v>
      </c>
      <c r="G1561" s="8">
        <f t="shared" si="97"/>
        <v>2</v>
      </c>
      <c r="H1561" s="5">
        <f t="shared" si="100"/>
        <v>7</v>
      </c>
      <c r="I1561" s="9" t="str">
        <f t="shared" si="98"/>
        <v>CD</v>
      </c>
      <c r="J1561" s="10" t="str">
        <f t="shared" si="99"/>
        <v>$6508.0</v>
      </c>
    </row>
    <row r="1562" spans="1:10" x14ac:dyDescent="0.3">
      <c r="A1562">
        <v>2015</v>
      </c>
      <c r="B1562" t="s">
        <v>22</v>
      </c>
      <c r="C1562" s="3">
        <v>2256</v>
      </c>
      <c r="D1562" t="s">
        <v>4</v>
      </c>
      <c r="E1562" t="s">
        <v>6</v>
      </c>
      <c r="F1562" t="s">
        <v>9</v>
      </c>
      <c r="G1562" s="8">
        <f t="shared" si="97"/>
        <v>7</v>
      </c>
      <c r="H1562" s="5">
        <f t="shared" si="100"/>
        <v>9</v>
      </c>
      <c r="I1562" s="9" t="str">
        <f t="shared" si="98"/>
        <v>SAVINGS</v>
      </c>
      <c r="J1562" s="10" t="str">
        <f t="shared" si="99"/>
        <v>$2256.0</v>
      </c>
    </row>
    <row r="1563" spans="1:10" x14ac:dyDescent="0.3">
      <c r="A1563">
        <v>2015</v>
      </c>
      <c r="B1563" t="s">
        <v>22</v>
      </c>
      <c r="C1563" s="3">
        <v>475</v>
      </c>
      <c r="D1563" t="s">
        <v>4</v>
      </c>
      <c r="E1563" t="s">
        <v>3</v>
      </c>
      <c r="F1563" t="s">
        <v>8</v>
      </c>
      <c r="G1563" s="8">
        <f t="shared" si="97"/>
        <v>7</v>
      </c>
      <c r="H1563" s="5">
        <f t="shared" si="100"/>
        <v>7</v>
      </c>
      <c r="I1563" s="9" t="str">
        <f t="shared" si="98"/>
        <v>SAVINGS</v>
      </c>
      <c r="J1563" s="10" t="str">
        <f t="shared" si="99"/>
        <v>$475.0</v>
      </c>
    </row>
    <row r="1564" spans="1:10" x14ac:dyDescent="0.3">
      <c r="A1564">
        <v>2015</v>
      </c>
      <c r="B1564" t="s">
        <v>22</v>
      </c>
      <c r="C1564" s="3">
        <v>8513</v>
      </c>
      <c r="D1564" t="s">
        <v>1</v>
      </c>
      <c r="E1564" t="s">
        <v>6</v>
      </c>
      <c r="F1564" t="s">
        <v>7</v>
      </c>
      <c r="G1564" s="8">
        <f t="shared" si="97"/>
        <v>8</v>
      </c>
      <c r="H1564" s="5">
        <f t="shared" si="100"/>
        <v>10</v>
      </c>
      <c r="I1564" s="9" t="str">
        <f t="shared" si="98"/>
        <v>CHECKING</v>
      </c>
      <c r="J1564" s="10" t="str">
        <f t="shared" si="99"/>
        <v>$8513.0</v>
      </c>
    </row>
    <row r="1565" spans="1:10" x14ac:dyDescent="0.3">
      <c r="A1565">
        <v>2015</v>
      </c>
      <c r="B1565" t="s">
        <v>22</v>
      </c>
      <c r="C1565" s="3">
        <v>2723</v>
      </c>
      <c r="D1565" t="s">
        <v>2</v>
      </c>
      <c r="E1565" t="s">
        <v>6</v>
      </c>
      <c r="F1565" t="s">
        <v>8</v>
      </c>
      <c r="G1565" s="8">
        <f t="shared" si="97"/>
        <v>2</v>
      </c>
      <c r="H1565" s="5">
        <f t="shared" si="100"/>
        <v>7</v>
      </c>
      <c r="I1565" s="9" t="str">
        <f t="shared" si="98"/>
        <v>CD</v>
      </c>
      <c r="J1565" s="10" t="str">
        <f t="shared" si="99"/>
        <v>$2723.0</v>
      </c>
    </row>
    <row r="1566" spans="1:10" x14ac:dyDescent="0.3">
      <c r="A1566">
        <v>2015</v>
      </c>
      <c r="B1566" t="s">
        <v>22</v>
      </c>
      <c r="C1566" s="3">
        <v>2656</v>
      </c>
      <c r="D1566" t="s">
        <v>2</v>
      </c>
      <c r="E1566" t="s">
        <v>3</v>
      </c>
      <c r="F1566" t="s">
        <v>9</v>
      </c>
      <c r="G1566" s="8">
        <f t="shared" si="97"/>
        <v>2</v>
      </c>
      <c r="H1566" s="5">
        <f t="shared" si="100"/>
        <v>9</v>
      </c>
      <c r="I1566" s="9" t="str">
        <f t="shared" si="98"/>
        <v>CD</v>
      </c>
      <c r="J1566" s="10" t="str">
        <f t="shared" si="99"/>
        <v>$2656.0</v>
      </c>
    </row>
    <row r="1567" spans="1:10" x14ac:dyDescent="0.3">
      <c r="A1567">
        <v>2015</v>
      </c>
      <c r="B1567" t="s">
        <v>22</v>
      </c>
      <c r="C1567" s="3">
        <v>9733</v>
      </c>
      <c r="D1567" t="s">
        <v>1</v>
      </c>
      <c r="E1567" t="s">
        <v>6</v>
      </c>
      <c r="F1567" t="s">
        <v>9</v>
      </c>
      <c r="G1567" s="8">
        <f t="shared" si="97"/>
        <v>8</v>
      </c>
      <c r="H1567" s="5">
        <f t="shared" si="100"/>
        <v>9</v>
      </c>
      <c r="I1567" s="9" t="str">
        <f t="shared" si="98"/>
        <v>CHECKING</v>
      </c>
      <c r="J1567" s="10" t="str">
        <f t="shared" si="99"/>
        <v>$9733.0</v>
      </c>
    </row>
    <row r="1568" spans="1:10" x14ac:dyDescent="0.3">
      <c r="A1568">
        <v>2015</v>
      </c>
      <c r="B1568" t="s">
        <v>22</v>
      </c>
      <c r="C1568" s="3">
        <v>718</v>
      </c>
      <c r="D1568" t="s">
        <v>1</v>
      </c>
      <c r="E1568" t="s">
        <v>6</v>
      </c>
      <c r="F1568" t="s">
        <v>7</v>
      </c>
      <c r="G1568" s="8">
        <f t="shared" si="97"/>
        <v>8</v>
      </c>
      <c r="H1568" s="5">
        <f t="shared" si="100"/>
        <v>10</v>
      </c>
      <c r="I1568" s="9" t="str">
        <f t="shared" si="98"/>
        <v>CHECKING</v>
      </c>
      <c r="J1568" s="10" t="str">
        <f t="shared" si="99"/>
        <v>$718.0</v>
      </c>
    </row>
    <row r="1569" spans="1:10" x14ac:dyDescent="0.3">
      <c r="A1569">
        <v>2015</v>
      </c>
      <c r="B1569" t="s">
        <v>22</v>
      </c>
      <c r="C1569" s="3">
        <v>9451</v>
      </c>
      <c r="D1569" t="s">
        <v>1</v>
      </c>
      <c r="E1569" t="s">
        <v>6</v>
      </c>
      <c r="F1569" t="s">
        <v>9</v>
      </c>
      <c r="G1569" s="8">
        <f t="shared" si="97"/>
        <v>8</v>
      </c>
      <c r="H1569" s="5">
        <f t="shared" si="100"/>
        <v>9</v>
      </c>
      <c r="I1569" s="9" t="str">
        <f t="shared" si="98"/>
        <v>CHECKING</v>
      </c>
      <c r="J1569" s="10" t="str">
        <f t="shared" si="99"/>
        <v>$9451.0</v>
      </c>
    </row>
    <row r="1570" spans="1:10" x14ac:dyDescent="0.3">
      <c r="A1570">
        <v>2015</v>
      </c>
      <c r="B1570" t="s">
        <v>22</v>
      </c>
      <c r="C1570" s="3">
        <v>5544</v>
      </c>
      <c r="D1570" t="s">
        <v>2</v>
      </c>
      <c r="E1570" t="s">
        <v>6</v>
      </c>
      <c r="F1570" t="s">
        <v>7</v>
      </c>
      <c r="G1570" s="8">
        <f t="shared" si="97"/>
        <v>2</v>
      </c>
      <c r="H1570" s="5">
        <f t="shared" si="100"/>
        <v>10</v>
      </c>
      <c r="I1570" s="9" t="str">
        <f t="shared" si="98"/>
        <v>CD</v>
      </c>
      <c r="J1570" s="10" t="str">
        <f t="shared" si="99"/>
        <v>$5544.0</v>
      </c>
    </row>
    <row r="1571" spans="1:10" x14ac:dyDescent="0.3">
      <c r="A1571">
        <v>2015</v>
      </c>
      <c r="B1571" t="s">
        <v>22</v>
      </c>
      <c r="C1571" s="3">
        <v>9788</v>
      </c>
      <c r="D1571" t="s">
        <v>5</v>
      </c>
      <c r="E1571" t="s">
        <v>3</v>
      </c>
      <c r="F1571" t="s">
        <v>8</v>
      </c>
      <c r="G1571" s="8">
        <f t="shared" si="97"/>
        <v>3</v>
      </c>
      <c r="H1571" s="5">
        <f t="shared" si="100"/>
        <v>7</v>
      </c>
      <c r="I1571" s="9" t="str">
        <f t="shared" si="98"/>
        <v>IRA</v>
      </c>
      <c r="J1571" s="10" t="str">
        <f t="shared" si="99"/>
        <v>$9788.0</v>
      </c>
    </row>
    <row r="1572" spans="1:10" x14ac:dyDescent="0.3">
      <c r="A1572">
        <v>2015</v>
      </c>
      <c r="B1572" t="s">
        <v>22</v>
      </c>
      <c r="C1572" s="3">
        <v>4511</v>
      </c>
      <c r="D1572" t="s">
        <v>4</v>
      </c>
      <c r="E1572" t="s">
        <v>6</v>
      </c>
      <c r="F1572" t="s">
        <v>7</v>
      </c>
      <c r="G1572" s="8">
        <f t="shared" si="97"/>
        <v>7</v>
      </c>
      <c r="H1572" s="5">
        <f t="shared" si="100"/>
        <v>10</v>
      </c>
      <c r="I1572" s="9" t="str">
        <f t="shared" si="98"/>
        <v>SAVINGS</v>
      </c>
      <c r="J1572" s="10" t="str">
        <f t="shared" si="99"/>
        <v>$4511.0</v>
      </c>
    </row>
    <row r="1573" spans="1:10" x14ac:dyDescent="0.3">
      <c r="A1573">
        <v>2015</v>
      </c>
      <c r="B1573" t="s">
        <v>22</v>
      </c>
      <c r="C1573" s="3">
        <v>5728</v>
      </c>
      <c r="D1573" t="s">
        <v>4</v>
      </c>
      <c r="E1573" t="s">
        <v>6</v>
      </c>
      <c r="F1573" t="s">
        <v>7</v>
      </c>
      <c r="G1573" s="8">
        <f t="shared" si="97"/>
        <v>7</v>
      </c>
      <c r="H1573" s="5">
        <f t="shared" si="100"/>
        <v>10</v>
      </c>
      <c r="I1573" s="9" t="str">
        <f t="shared" si="98"/>
        <v>SAVINGS</v>
      </c>
      <c r="J1573" s="10" t="str">
        <f t="shared" si="99"/>
        <v>$5728.0</v>
      </c>
    </row>
    <row r="1574" spans="1:10" x14ac:dyDescent="0.3">
      <c r="A1574">
        <v>2015</v>
      </c>
      <c r="B1574" t="s">
        <v>22</v>
      </c>
      <c r="C1574" s="3">
        <v>8449</v>
      </c>
      <c r="D1574" t="s">
        <v>5</v>
      </c>
      <c r="E1574" t="s">
        <v>3</v>
      </c>
      <c r="F1574" t="s">
        <v>8</v>
      </c>
      <c r="G1574" s="8">
        <f t="shared" si="97"/>
        <v>3</v>
      </c>
      <c r="H1574" s="5">
        <f t="shared" si="100"/>
        <v>7</v>
      </c>
      <c r="I1574" s="9" t="str">
        <f t="shared" si="98"/>
        <v>IRA</v>
      </c>
      <c r="J1574" s="10" t="str">
        <f t="shared" si="99"/>
        <v>$8449.0</v>
      </c>
    </row>
    <row r="1575" spans="1:10" x14ac:dyDescent="0.3">
      <c r="A1575">
        <v>2015</v>
      </c>
      <c r="B1575" t="s">
        <v>22</v>
      </c>
      <c r="C1575" s="3">
        <v>10767</v>
      </c>
      <c r="D1575" t="s">
        <v>4</v>
      </c>
      <c r="E1575" t="s">
        <v>6</v>
      </c>
      <c r="F1575" t="s">
        <v>7</v>
      </c>
      <c r="G1575" s="8">
        <f t="shared" si="97"/>
        <v>7</v>
      </c>
      <c r="H1575" s="5">
        <f t="shared" si="100"/>
        <v>10</v>
      </c>
      <c r="I1575" s="9" t="str">
        <f t="shared" si="98"/>
        <v>SAVINGS</v>
      </c>
      <c r="J1575" s="10" t="str">
        <f t="shared" si="99"/>
        <v>$10767.0</v>
      </c>
    </row>
    <row r="1576" spans="1:10" x14ac:dyDescent="0.3">
      <c r="A1576">
        <v>2015</v>
      </c>
      <c r="B1576" t="s">
        <v>22</v>
      </c>
      <c r="C1576" s="3">
        <v>1985</v>
      </c>
      <c r="D1576" t="s">
        <v>2</v>
      </c>
      <c r="E1576" t="s">
        <v>6</v>
      </c>
      <c r="F1576" t="s">
        <v>8</v>
      </c>
      <c r="G1576" s="8">
        <f t="shared" si="97"/>
        <v>2</v>
      </c>
      <c r="H1576" s="5">
        <f t="shared" si="100"/>
        <v>7</v>
      </c>
      <c r="I1576" s="9" t="str">
        <f t="shared" si="98"/>
        <v>CD</v>
      </c>
      <c r="J1576" s="10" t="str">
        <f t="shared" si="99"/>
        <v>$1985.0</v>
      </c>
    </row>
    <row r="1577" spans="1:10" x14ac:dyDescent="0.3">
      <c r="A1577">
        <v>2015</v>
      </c>
      <c r="B1577" t="s">
        <v>22</v>
      </c>
      <c r="C1577" s="3">
        <v>10832</v>
      </c>
      <c r="D1577" t="s">
        <v>1</v>
      </c>
      <c r="E1577" t="s">
        <v>6</v>
      </c>
      <c r="F1577" t="s">
        <v>7</v>
      </c>
      <c r="G1577" s="8">
        <f t="shared" si="97"/>
        <v>8</v>
      </c>
      <c r="H1577" s="5">
        <f t="shared" si="100"/>
        <v>10</v>
      </c>
      <c r="I1577" s="9" t="str">
        <f t="shared" si="98"/>
        <v>CHECKING</v>
      </c>
      <c r="J1577" s="10" t="str">
        <f t="shared" si="99"/>
        <v>$10832.0</v>
      </c>
    </row>
    <row r="1578" spans="1:10" x14ac:dyDescent="0.3">
      <c r="A1578">
        <v>2015</v>
      </c>
      <c r="B1578" t="s">
        <v>22</v>
      </c>
      <c r="C1578" s="3">
        <v>6686</v>
      </c>
      <c r="D1578" t="s">
        <v>1</v>
      </c>
      <c r="E1578" t="s">
        <v>6</v>
      </c>
      <c r="F1578" t="s">
        <v>7</v>
      </c>
      <c r="G1578" s="8">
        <f t="shared" si="97"/>
        <v>8</v>
      </c>
      <c r="H1578" s="5">
        <f t="shared" si="100"/>
        <v>10</v>
      </c>
      <c r="I1578" s="9" t="str">
        <f t="shared" si="98"/>
        <v>CHECKING</v>
      </c>
      <c r="J1578" s="10" t="str">
        <f t="shared" si="99"/>
        <v>$6686.0</v>
      </c>
    </row>
    <row r="1579" spans="1:10" x14ac:dyDescent="0.3">
      <c r="A1579">
        <v>2015</v>
      </c>
      <c r="B1579" t="s">
        <v>22</v>
      </c>
      <c r="C1579" s="3">
        <v>7360</v>
      </c>
      <c r="D1579" t="s">
        <v>1</v>
      </c>
      <c r="E1579" t="s">
        <v>3</v>
      </c>
      <c r="F1579" t="s">
        <v>9</v>
      </c>
      <c r="G1579" s="8">
        <f t="shared" si="97"/>
        <v>8</v>
      </c>
      <c r="H1579" s="5">
        <f t="shared" si="100"/>
        <v>9</v>
      </c>
      <c r="I1579" s="9" t="str">
        <f t="shared" si="98"/>
        <v>CHECKING</v>
      </c>
      <c r="J1579" s="10" t="str">
        <f t="shared" si="99"/>
        <v>$7360.0</v>
      </c>
    </row>
    <row r="1580" spans="1:10" x14ac:dyDescent="0.3">
      <c r="A1580">
        <v>2015</v>
      </c>
      <c r="B1580" t="s">
        <v>22</v>
      </c>
      <c r="C1580" s="3">
        <v>1817</v>
      </c>
      <c r="D1580" t="s">
        <v>2</v>
      </c>
      <c r="E1580" t="s">
        <v>6</v>
      </c>
      <c r="F1580" t="s">
        <v>9</v>
      </c>
      <c r="G1580" s="8">
        <f t="shared" si="97"/>
        <v>2</v>
      </c>
      <c r="H1580" s="5">
        <f t="shared" si="100"/>
        <v>9</v>
      </c>
      <c r="I1580" s="9" t="str">
        <f t="shared" si="98"/>
        <v>CD</v>
      </c>
      <c r="J1580" s="10" t="str">
        <f t="shared" si="99"/>
        <v>$1817.0</v>
      </c>
    </row>
    <row r="1581" spans="1:10" x14ac:dyDescent="0.3">
      <c r="A1581">
        <v>2015</v>
      </c>
      <c r="B1581" t="s">
        <v>22</v>
      </c>
      <c r="C1581" s="3">
        <v>8882</v>
      </c>
      <c r="D1581" t="s">
        <v>1</v>
      </c>
      <c r="E1581" t="s">
        <v>6</v>
      </c>
      <c r="F1581" t="s">
        <v>7</v>
      </c>
      <c r="G1581" s="8">
        <f t="shared" si="97"/>
        <v>8</v>
      </c>
      <c r="H1581" s="5">
        <f t="shared" si="100"/>
        <v>10</v>
      </c>
      <c r="I1581" s="9" t="str">
        <f t="shared" si="98"/>
        <v>CHECKING</v>
      </c>
      <c r="J1581" s="10" t="str">
        <f t="shared" si="99"/>
        <v>$8882.0</v>
      </c>
    </row>
    <row r="1582" spans="1:10" x14ac:dyDescent="0.3">
      <c r="A1582">
        <v>2015</v>
      </c>
      <c r="B1582" t="s">
        <v>22</v>
      </c>
      <c r="C1582" s="3">
        <v>2738</v>
      </c>
      <c r="D1582" t="s">
        <v>4</v>
      </c>
      <c r="E1582" t="s">
        <v>6</v>
      </c>
      <c r="F1582" t="s">
        <v>9</v>
      </c>
      <c r="G1582" s="8">
        <f t="shared" si="97"/>
        <v>7</v>
      </c>
      <c r="H1582" s="5">
        <f t="shared" si="100"/>
        <v>9</v>
      </c>
      <c r="I1582" s="9" t="str">
        <f t="shared" si="98"/>
        <v>SAVINGS</v>
      </c>
      <c r="J1582" s="10" t="str">
        <f t="shared" si="99"/>
        <v>$2738.0</v>
      </c>
    </row>
    <row r="1583" spans="1:10" x14ac:dyDescent="0.3">
      <c r="A1583">
        <v>2015</v>
      </c>
      <c r="B1583" t="s">
        <v>22</v>
      </c>
      <c r="C1583" s="3">
        <v>2636</v>
      </c>
      <c r="D1583" t="s">
        <v>4</v>
      </c>
      <c r="E1583" t="s">
        <v>6</v>
      </c>
      <c r="F1583" t="s">
        <v>8</v>
      </c>
      <c r="G1583" s="8">
        <f t="shared" si="97"/>
        <v>7</v>
      </c>
      <c r="H1583" s="5">
        <f t="shared" si="100"/>
        <v>7</v>
      </c>
      <c r="I1583" s="9" t="str">
        <f t="shared" si="98"/>
        <v>SAVINGS</v>
      </c>
      <c r="J1583" s="10" t="str">
        <f t="shared" si="99"/>
        <v>$2636.0</v>
      </c>
    </row>
    <row r="1584" spans="1:10" x14ac:dyDescent="0.3">
      <c r="A1584">
        <v>2015</v>
      </c>
      <c r="B1584" t="s">
        <v>22</v>
      </c>
      <c r="C1584" s="3">
        <v>2339</v>
      </c>
      <c r="D1584" t="s">
        <v>1</v>
      </c>
      <c r="E1584" t="s">
        <v>6</v>
      </c>
      <c r="F1584" t="s">
        <v>7</v>
      </c>
      <c r="G1584" s="8">
        <f t="shared" si="97"/>
        <v>8</v>
      </c>
      <c r="H1584" s="5">
        <f t="shared" si="100"/>
        <v>10</v>
      </c>
      <c r="I1584" s="9" t="str">
        <f t="shared" si="98"/>
        <v>CHECKING</v>
      </c>
      <c r="J1584" s="10" t="str">
        <f t="shared" si="99"/>
        <v>$2339.0</v>
      </c>
    </row>
    <row r="1585" spans="1:10" x14ac:dyDescent="0.3">
      <c r="A1585">
        <v>2015</v>
      </c>
      <c r="B1585" t="s">
        <v>22</v>
      </c>
      <c r="C1585" s="3">
        <v>7871</v>
      </c>
      <c r="D1585" t="s">
        <v>1</v>
      </c>
      <c r="E1585" t="s">
        <v>6</v>
      </c>
      <c r="F1585" t="s">
        <v>9</v>
      </c>
      <c r="G1585" s="8">
        <f t="shared" si="97"/>
        <v>8</v>
      </c>
      <c r="H1585" s="5">
        <f t="shared" si="100"/>
        <v>9</v>
      </c>
      <c r="I1585" s="9" t="str">
        <f t="shared" si="98"/>
        <v>CHECKING</v>
      </c>
      <c r="J1585" s="10" t="str">
        <f t="shared" si="99"/>
        <v>$7871.0</v>
      </c>
    </row>
    <row r="1586" spans="1:10" x14ac:dyDescent="0.3">
      <c r="A1586">
        <v>2015</v>
      </c>
      <c r="B1586" t="s">
        <v>22</v>
      </c>
      <c r="C1586" s="3">
        <v>7403</v>
      </c>
      <c r="D1586" t="s">
        <v>4</v>
      </c>
      <c r="E1586" t="s">
        <v>6</v>
      </c>
      <c r="F1586" t="s">
        <v>7</v>
      </c>
      <c r="G1586" s="8">
        <f t="shared" si="97"/>
        <v>7</v>
      </c>
      <c r="H1586" s="5">
        <f t="shared" si="100"/>
        <v>10</v>
      </c>
      <c r="I1586" s="9" t="str">
        <f t="shared" si="98"/>
        <v>SAVINGS</v>
      </c>
      <c r="J1586" s="10" t="str">
        <f t="shared" si="99"/>
        <v>$7403.0</v>
      </c>
    </row>
    <row r="1587" spans="1:10" x14ac:dyDescent="0.3">
      <c r="A1587">
        <v>2015</v>
      </c>
      <c r="B1587" t="s">
        <v>22</v>
      </c>
      <c r="C1587" s="3">
        <v>1113</v>
      </c>
      <c r="D1587" t="s">
        <v>5</v>
      </c>
      <c r="E1587" t="s">
        <v>6</v>
      </c>
      <c r="F1587" t="s">
        <v>9</v>
      </c>
      <c r="G1587" s="8">
        <f t="shared" si="97"/>
        <v>3</v>
      </c>
      <c r="H1587" s="5">
        <f t="shared" si="100"/>
        <v>9</v>
      </c>
      <c r="I1587" s="9" t="str">
        <f t="shared" si="98"/>
        <v>IRA</v>
      </c>
      <c r="J1587" s="10" t="str">
        <f t="shared" si="99"/>
        <v>$1113.0</v>
      </c>
    </row>
    <row r="1588" spans="1:10" x14ac:dyDescent="0.3">
      <c r="A1588">
        <v>2015</v>
      </c>
      <c r="B1588" t="s">
        <v>22</v>
      </c>
      <c r="C1588" s="3">
        <v>6882</v>
      </c>
      <c r="D1588" t="s">
        <v>2</v>
      </c>
      <c r="E1588" t="s">
        <v>6</v>
      </c>
      <c r="F1588" t="s">
        <v>9</v>
      </c>
      <c r="G1588" s="8">
        <f t="shared" si="97"/>
        <v>2</v>
      </c>
      <c r="H1588" s="5">
        <f t="shared" si="100"/>
        <v>9</v>
      </c>
      <c r="I1588" s="9" t="str">
        <f t="shared" si="98"/>
        <v>CD</v>
      </c>
      <c r="J1588" s="10" t="str">
        <f t="shared" si="99"/>
        <v>$6882.0</v>
      </c>
    </row>
    <row r="1589" spans="1:10" x14ac:dyDescent="0.3">
      <c r="A1589">
        <v>2015</v>
      </c>
      <c r="B1589" t="s">
        <v>22</v>
      </c>
      <c r="C1589" s="3">
        <v>6012</v>
      </c>
      <c r="D1589" t="s">
        <v>2</v>
      </c>
      <c r="E1589" t="s">
        <v>3</v>
      </c>
      <c r="F1589" t="s">
        <v>8</v>
      </c>
      <c r="G1589" s="8">
        <f t="shared" si="97"/>
        <v>2</v>
      </c>
      <c r="H1589" s="5">
        <f t="shared" si="100"/>
        <v>7</v>
      </c>
      <c r="I1589" s="9" t="str">
        <f t="shared" si="98"/>
        <v>CD</v>
      </c>
      <c r="J1589" s="10" t="str">
        <f t="shared" si="99"/>
        <v>$6012.0</v>
      </c>
    </row>
    <row r="1590" spans="1:10" x14ac:dyDescent="0.3">
      <c r="A1590">
        <v>2015</v>
      </c>
      <c r="B1590" t="s">
        <v>22</v>
      </c>
      <c r="C1590" s="3">
        <v>6291</v>
      </c>
      <c r="D1590" t="s">
        <v>1</v>
      </c>
      <c r="E1590" t="s">
        <v>3</v>
      </c>
      <c r="F1590" t="s">
        <v>8</v>
      </c>
      <c r="G1590" s="8">
        <f t="shared" si="97"/>
        <v>8</v>
      </c>
      <c r="H1590" s="5">
        <f t="shared" si="100"/>
        <v>7</v>
      </c>
      <c r="I1590" s="9" t="str">
        <f t="shared" si="98"/>
        <v>CHECKING</v>
      </c>
      <c r="J1590" s="10" t="str">
        <f t="shared" si="99"/>
        <v>$6291.0</v>
      </c>
    </row>
    <row r="1591" spans="1:10" x14ac:dyDescent="0.3">
      <c r="A1591">
        <v>2015</v>
      </c>
      <c r="B1591" t="s">
        <v>22</v>
      </c>
      <c r="C1591" s="3">
        <v>4106</v>
      </c>
      <c r="D1591" t="s">
        <v>2</v>
      </c>
      <c r="E1591" t="s">
        <v>6</v>
      </c>
      <c r="F1591" t="s">
        <v>7</v>
      </c>
      <c r="G1591" s="8">
        <f t="shared" si="97"/>
        <v>2</v>
      </c>
      <c r="H1591" s="5">
        <f t="shared" si="100"/>
        <v>10</v>
      </c>
      <c r="I1591" s="9" t="str">
        <f t="shared" si="98"/>
        <v>CD</v>
      </c>
      <c r="J1591" s="10" t="str">
        <f t="shared" si="99"/>
        <v>$4106.0</v>
      </c>
    </row>
    <row r="1592" spans="1:10" x14ac:dyDescent="0.3">
      <c r="A1592">
        <v>2015</v>
      </c>
      <c r="B1592" t="s">
        <v>22</v>
      </c>
      <c r="C1592" s="3">
        <v>2431</v>
      </c>
      <c r="D1592" t="s">
        <v>1</v>
      </c>
      <c r="E1592" t="s">
        <v>6</v>
      </c>
      <c r="F1592" t="s">
        <v>7</v>
      </c>
      <c r="G1592" s="8">
        <f t="shared" si="97"/>
        <v>8</v>
      </c>
      <c r="H1592" s="5">
        <f t="shared" si="100"/>
        <v>10</v>
      </c>
      <c r="I1592" s="9" t="str">
        <f t="shared" si="98"/>
        <v>CHECKING</v>
      </c>
      <c r="J1592" s="10" t="str">
        <f t="shared" si="99"/>
        <v>$2431.0</v>
      </c>
    </row>
    <row r="1593" spans="1:10" x14ac:dyDescent="0.3">
      <c r="A1593">
        <v>2015</v>
      </c>
      <c r="B1593" t="s">
        <v>22</v>
      </c>
      <c r="C1593" s="3">
        <v>4283</v>
      </c>
      <c r="D1593" t="s">
        <v>4</v>
      </c>
      <c r="E1593" t="s">
        <v>6</v>
      </c>
      <c r="F1593" t="s">
        <v>8</v>
      </c>
      <c r="G1593" s="8">
        <f t="shared" si="97"/>
        <v>7</v>
      </c>
      <c r="H1593" s="5">
        <f t="shared" si="100"/>
        <v>7</v>
      </c>
      <c r="I1593" s="9" t="str">
        <f t="shared" si="98"/>
        <v>SAVINGS</v>
      </c>
      <c r="J1593" s="10" t="str">
        <f t="shared" si="99"/>
        <v>$4283.0</v>
      </c>
    </row>
    <row r="1594" spans="1:10" x14ac:dyDescent="0.3">
      <c r="A1594">
        <v>2015</v>
      </c>
      <c r="B1594" t="s">
        <v>22</v>
      </c>
      <c r="C1594" s="3">
        <v>9529</v>
      </c>
      <c r="D1594" t="s">
        <v>2</v>
      </c>
      <c r="E1594" t="s">
        <v>6</v>
      </c>
      <c r="F1594" t="s">
        <v>7</v>
      </c>
      <c r="G1594" s="8">
        <f t="shared" si="97"/>
        <v>2</v>
      </c>
      <c r="H1594" s="5">
        <f t="shared" si="100"/>
        <v>10</v>
      </c>
      <c r="I1594" s="9" t="str">
        <f t="shared" si="98"/>
        <v>CD</v>
      </c>
      <c r="J1594" s="10" t="str">
        <f t="shared" si="99"/>
        <v>$9529.0</v>
      </c>
    </row>
    <row r="1595" spans="1:10" x14ac:dyDescent="0.3">
      <c r="A1595">
        <v>2015</v>
      </c>
      <c r="B1595" t="s">
        <v>22</v>
      </c>
      <c r="C1595" s="3">
        <v>2697</v>
      </c>
      <c r="D1595" t="s">
        <v>1</v>
      </c>
      <c r="E1595" t="s">
        <v>6</v>
      </c>
      <c r="F1595" t="s">
        <v>7</v>
      </c>
      <c r="G1595" s="8">
        <f t="shared" si="97"/>
        <v>8</v>
      </c>
      <c r="H1595" s="5">
        <f t="shared" si="100"/>
        <v>10</v>
      </c>
      <c r="I1595" s="9" t="str">
        <f t="shared" si="98"/>
        <v>CHECKING</v>
      </c>
      <c r="J1595" s="10" t="str">
        <f t="shared" si="99"/>
        <v>$2697.0</v>
      </c>
    </row>
    <row r="1596" spans="1:10" x14ac:dyDescent="0.3">
      <c r="A1596">
        <v>2015</v>
      </c>
      <c r="B1596" t="s">
        <v>22</v>
      </c>
      <c r="C1596" s="3">
        <v>5429</v>
      </c>
      <c r="D1596" t="s">
        <v>1</v>
      </c>
      <c r="E1596" t="s">
        <v>6</v>
      </c>
      <c r="F1596" t="s">
        <v>9</v>
      </c>
      <c r="G1596" s="8">
        <f t="shared" si="97"/>
        <v>8</v>
      </c>
      <c r="H1596" s="5">
        <f t="shared" si="100"/>
        <v>9</v>
      </c>
      <c r="I1596" s="9" t="str">
        <f t="shared" si="98"/>
        <v>CHECKING</v>
      </c>
      <c r="J1596" s="10" t="str">
        <f t="shared" si="99"/>
        <v>$5429.0</v>
      </c>
    </row>
    <row r="1597" spans="1:10" x14ac:dyDescent="0.3">
      <c r="A1597">
        <v>2015</v>
      </c>
      <c r="B1597" t="s">
        <v>22</v>
      </c>
      <c r="C1597" s="3">
        <v>7193</v>
      </c>
      <c r="D1597" t="s">
        <v>1</v>
      </c>
      <c r="E1597" t="s">
        <v>6</v>
      </c>
      <c r="F1597" t="s">
        <v>8</v>
      </c>
      <c r="G1597" s="8">
        <f t="shared" si="97"/>
        <v>8</v>
      </c>
      <c r="H1597" s="5">
        <f t="shared" si="100"/>
        <v>7</v>
      </c>
      <c r="I1597" s="9" t="str">
        <f t="shared" si="98"/>
        <v>CHECKING</v>
      </c>
      <c r="J1597" s="10" t="str">
        <f t="shared" si="99"/>
        <v>$7193.0</v>
      </c>
    </row>
    <row r="1598" spans="1:10" x14ac:dyDescent="0.3">
      <c r="A1598">
        <v>2015</v>
      </c>
      <c r="B1598" t="s">
        <v>22</v>
      </c>
      <c r="C1598" s="3">
        <v>4391</v>
      </c>
      <c r="D1598" t="s">
        <v>4</v>
      </c>
      <c r="E1598" t="s">
        <v>3</v>
      </c>
      <c r="F1598" t="s">
        <v>7</v>
      </c>
      <c r="G1598" s="8">
        <f t="shared" si="97"/>
        <v>7</v>
      </c>
      <c r="H1598" s="5">
        <f t="shared" si="100"/>
        <v>10</v>
      </c>
      <c r="I1598" s="9" t="str">
        <f t="shared" si="98"/>
        <v>SAVINGS</v>
      </c>
      <c r="J1598" s="10" t="str">
        <f t="shared" si="99"/>
        <v>$4391.0</v>
      </c>
    </row>
    <row r="1599" spans="1:10" x14ac:dyDescent="0.3">
      <c r="A1599">
        <v>2015</v>
      </c>
      <c r="B1599" t="s">
        <v>22</v>
      </c>
      <c r="C1599" s="3">
        <v>3772</v>
      </c>
      <c r="D1599" t="s">
        <v>2</v>
      </c>
      <c r="E1599" t="s">
        <v>6</v>
      </c>
      <c r="F1599" t="s">
        <v>8</v>
      </c>
      <c r="G1599" s="8">
        <f t="shared" si="97"/>
        <v>2</v>
      </c>
      <c r="H1599" s="5">
        <f t="shared" si="100"/>
        <v>7</v>
      </c>
      <c r="I1599" s="9" t="str">
        <f t="shared" si="98"/>
        <v>CD</v>
      </c>
      <c r="J1599" s="10" t="str">
        <f t="shared" si="99"/>
        <v>$3772.0</v>
      </c>
    </row>
    <row r="1600" spans="1:10" x14ac:dyDescent="0.3">
      <c r="A1600">
        <v>2015</v>
      </c>
      <c r="B1600" t="s">
        <v>22</v>
      </c>
      <c r="C1600" s="3">
        <v>9725</v>
      </c>
      <c r="D1600" t="s">
        <v>4</v>
      </c>
      <c r="E1600" t="s">
        <v>6</v>
      </c>
      <c r="F1600" t="s">
        <v>7</v>
      </c>
      <c r="G1600" s="8">
        <f t="shared" si="97"/>
        <v>7</v>
      </c>
      <c r="H1600" s="5">
        <f t="shared" si="100"/>
        <v>10</v>
      </c>
      <c r="I1600" s="9" t="str">
        <f t="shared" si="98"/>
        <v>SAVINGS</v>
      </c>
      <c r="J1600" s="10" t="str">
        <f t="shared" si="99"/>
        <v>$9725.0</v>
      </c>
    </row>
    <row r="1601" spans="1:10" x14ac:dyDescent="0.3">
      <c r="A1601">
        <v>2015</v>
      </c>
      <c r="B1601" t="s">
        <v>22</v>
      </c>
      <c r="C1601" s="3">
        <v>2013</v>
      </c>
      <c r="D1601" t="s">
        <v>4</v>
      </c>
      <c r="E1601" t="s">
        <v>6</v>
      </c>
      <c r="F1601" t="s">
        <v>9</v>
      </c>
      <c r="G1601" s="8">
        <f t="shared" si="97"/>
        <v>7</v>
      </c>
      <c r="H1601" s="5">
        <f t="shared" si="100"/>
        <v>9</v>
      </c>
      <c r="I1601" s="9" t="str">
        <f t="shared" si="98"/>
        <v>SAVINGS</v>
      </c>
      <c r="J1601" s="10" t="str">
        <f t="shared" si="99"/>
        <v>$2013.0</v>
      </c>
    </row>
    <row r="1602" spans="1:10" x14ac:dyDescent="0.3">
      <c r="A1602">
        <v>2015</v>
      </c>
      <c r="B1602" t="s">
        <v>22</v>
      </c>
      <c r="C1602" s="3">
        <v>927</v>
      </c>
      <c r="D1602" t="s">
        <v>1</v>
      </c>
      <c r="E1602" t="s">
        <v>6</v>
      </c>
      <c r="F1602" t="s">
        <v>7</v>
      </c>
      <c r="G1602" s="8">
        <f t="shared" si="97"/>
        <v>8</v>
      </c>
      <c r="H1602" s="5">
        <f t="shared" si="100"/>
        <v>10</v>
      </c>
      <c r="I1602" s="9" t="str">
        <f t="shared" si="98"/>
        <v>CHECKING</v>
      </c>
      <c r="J1602" s="10" t="str">
        <f t="shared" si="99"/>
        <v>$927.0</v>
      </c>
    </row>
    <row r="1603" spans="1:10" x14ac:dyDescent="0.3">
      <c r="A1603">
        <v>2015</v>
      </c>
      <c r="B1603" t="s">
        <v>22</v>
      </c>
      <c r="C1603" s="3">
        <v>7355</v>
      </c>
      <c r="D1603" t="s">
        <v>4</v>
      </c>
      <c r="E1603" t="s">
        <v>6</v>
      </c>
      <c r="F1603" t="s">
        <v>7</v>
      </c>
      <c r="G1603" s="8">
        <f t="shared" ref="G1603:G1635" si="101">LEN(D1603)</f>
        <v>7</v>
      </c>
      <c r="H1603" s="5">
        <f t="shared" si="100"/>
        <v>10</v>
      </c>
      <c r="I1603" s="9" t="str">
        <f t="shared" ref="I1603:I1635" si="102">UPPER(D1603)</f>
        <v>SAVINGS</v>
      </c>
      <c r="J1603" s="10" t="str">
        <f t="shared" ref="J1603:J1635" si="103">TEXT(C1603,"$.0")</f>
        <v>$7355.0</v>
      </c>
    </row>
    <row r="1604" spans="1:10" x14ac:dyDescent="0.3">
      <c r="A1604">
        <v>2015</v>
      </c>
      <c r="B1604" t="s">
        <v>22</v>
      </c>
      <c r="C1604" s="3">
        <v>2519</v>
      </c>
      <c r="D1604" t="s">
        <v>2</v>
      </c>
      <c r="E1604" t="s">
        <v>6</v>
      </c>
      <c r="F1604" t="s">
        <v>8</v>
      </c>
      <c r="G1604" s="8">
        <f t="shared" si="101"/>
        <v>2</v>
      </c>
      <c r="H1604" s="5">
        <f t="shared" si="100"/>
        <v>7</v>
      </c>
      <c r="I1604" s="9" t="str">
        <f t="shared" si="102"/>
        <v>CD</v>
      </c>
      <c r="J1604" s="10" t="str">
        <f t="shared" si="103"/>
        <v>$2519.0</v>
      </c>
    </row>
    <row r="1605" spans="1:10" x14ac:dyDescent="0.3">
      <c r="A1605">
        <v>2015</v>
      </c>
      <c r="B1605" t="s">
        <v>22</v>
      </c>
      <c r="C1605" s="3">
        <v>10327</v>
      </c>
      <c r="D1605" t="s">
        <v>1</v>
      </c>
      <c r="E1605" t="s">
        <v>6</v>
      </c>
      <c r="F1605" t="s">
        <v>8</v>
      </c>
      <c r="G1605" s="8">
        <f t="shared" si="101"/>
        <v>8</v>
      </c>
      <c r="H1605" s="5">
        <f t="shared" si="100"/>
        <v>7</v>
      </c>
      <c r="I1605" s="9" t="str">
        <f t="shared" si="102"/>
        <v>CHECKING</v>
      </c>
      <c r="J1605" s="10" t="str">
        <f t="shared" si="103"/>
        <v>$10327.0</v>
      </c>
    </row>
    <row r="1606" spans="1:10" x14ac:dyDescent="0.3">
      <c r="A1606">
        <v>2015</v>
      </c>
      <c r="B1606" t="s">
        <v>22</v>
      </c>
      <c r="C1606" s="3">
        <v>5645</v>
      </c>
      <c r="D1606" t="s">
        <v>5</v>
      </c>
      <c r="E1606" t="s">
        <v>6</v>
      </c>
      <c r="F1606" t="s">
        <v>8</v>
      </c>
      <c r="G1606" s="8">
        <f t="shared" si="101"/>
        <v>3</v>
      </c>
      <c r="H1606" s="5">
        <f t="shared" si="100"/>
        <v>7</v>
      </c>
      <c r="I1606" s="9" t="str">
        <f t="shared" si="102"/>
        <v>IRA</v>
      </c>
      <c r="J1606" s="10" t="str">
        <f t="shared" si="103"/>
        <v>$5645.0</v>
      </c>
    </row>
    <row r="1607" spans="1:10" x14ac:dyDescent="0.3">
      <c r="A1607">
        <v>2015</v>
      </c>
      <c r="B1607" t="s">
        <v>22</v>
      </c>
      <c r="C1607" s="3">
        <v>6854</v>
      </c>
      <c r="D1607" t="s">
        <v>1</v>
      </c>
      <c r="E1607" t="s">
        <v>6</v>
      </c>
      <c r="F1607" t="s">
        <v>7</v>
      </c>
      <c r="G1607" s="8">
        <f t="shared" si="101"/>
        <v>8</v>
      </c>
      <c r="H1607" s="5">
        <f t="shared" ref="H1607:H1634" si="104">LEN(F1607)</f>
        <v>10</v>
      </c>
      <c r="I1607" s="9" t="str">
        <f t="shared" si="102"/>
        <v>CHECKING</v>
      </c>
      <c r="J1607" s="10" t="str">
        <f t="shared" si="103"/>
        <v>$6854.0</v>
      </c>
    </row>
    <row r="1608" spans="1:10" x14ac:dyDescent="0.3">
      <c r="A1608">
        <v>2015</v>
      </c>
      <c r="B1608" t="s">
        <v>22</v>
      </c>
      <c r="C1608" s="3">
        <v>6323</v>
      </c>
      <c r="D1608" t="s">
        <v>2</v>
      </c>
      <c r="E1608" t="s">
        <v>6</v>
      </c>
      <c r="F1608" t="s">
        <v>8</v>
      </c>
      <c r="G1608" s="8">
        <f t="shared" si="101"/>
        <v>2</v>
      </c>
      <c r="H1608" s="5">
        <f t="shared" si="104"/>
        <v>7</v>
      </c>
      <c r="I1608" s="9" t="str">
        <f t="shared" si="102"/>
        <v>CD</v>
      </c>
      <c r="J1608" s="10" t="str">
        <f t="shared" si="103"/>
        <v>$6323.0</v>
      </c>
    </row>
    <row r="1609" spans="1:10" x14ac:dyDescent="0.3">
      <c r="A1609">
        <v>2015</v>
      </c>
      <c r="B1609" t="s">
        <v>22</v>
      </c>
      <c r="C1609" s="3">
        <v>764</v>
      </c>
      <c r="D1609" t="s">
        <v>4</v>
      </c>
      <c r="E1609" t="s">
        <v>6</v>
      </c>
      <c r="F1609" t="s">
        <v>9</v>
      </c>
      <c r="G1609" s="8">
        <f t="shared" si="101"/>
        <v>7</v>
      </c>
      <c r="H1609" s="5">
        <f t="shared" si="104"/>
        <v>9</v>
      </c>
      <c r="I1609" s="9" t="str">
        <f t="shared" si="102"/>
        <v>SAVINGS</v>
      </c>
      <c r="J1609" s="10" t="str">
        <f t="shared" si="103"/>
        <v>$764.0</v>
      </c>
    </row>
    <row r="1610" spans="1:10" x14ac:dyDescent="0.3">
      <c r="A1610">
        <v>2015</v>
      </c>
      <c r="B1610" t="s">
        <v>22</v>
      </c>
      <c r="C1610" s="3">
        <v>2824</v>
      </c>
      <c r="D1610" t="s">
        <v>4</v>
      </c>
      <c r="E1610" t="s">
        <v>6</v>
      </c>
      <c r="F1610" t="s">
        <v>8</v>
      </c>
      <c r="G1610" s="8">
        <f t="shared" si="101"/>
        <v>7</v>
      </c>
      <c r="H1610" s="5">
        <f t="shared" si="104"/>
        <v>7</v>
      </c>
      <c r="I1610" s="9" t="str">
        <f t="shared" si="102"/>
        <v>SAVINGS</v>
      </c>
      <c r="J1610" s="10" t="str">
        <f t="shared" si="103"/>
        <v>$2824.0</v>
      </c>
    </row>
    <row r="1611" spans="1:10" x14ac:dyDescent="0.3">
      <c r="A1611">
        <v>2015</v>
      </c>
      <c r="B1611" t="s">
        <v>22</v>
      </c>
      <c r="C1611" s="3">
        <v>5606</v>
      </c>
      <c r="D1611" t="s">
        <v>1</v>
      </c>
      <c r="E1611" t="s">
        <v>6</v>
      </c>
      <c r="F1611" t="s">
        <v>7</v>
      </c>
      <c r="G1611" s="8">
        <f t="shared" si="101"/>
        <v>8</v>
      </c>
      <c r="H1611" s="5">
        <f t="shared" si="104"/>
        <v>10</v>
      </c>
      <c r="I1611" s="9" t="str">
        <f t="shared" si="102"/>
        <v>CHECKING</v>
      </c>
      <c r="J1611" s="10" t="str">
        <f t="shared" si="103"/>
        <v>$5606.0</v>
      </c>
    </row>
    <row r="1612" spans="1:10" x14ac:dyDescent="0.3">
      <c r="A1612">
        <v>2015</v>
      </c>
      <c r="B1612" t="s">
        <v>22</v>
      </c>
      <c r="C1612" s="3">
        <v>7594</v>
      </c>
      <c r="D1612" t="s">
        <v>2</v>
      </c>
      <c r="E1612" t="s">
        <v>6</v>
      </c>
      <c r="F1612" t="s">
        <v>8</v>
      </c>
      <c r="G1612" s="8">
        <f t="shared" si="101"/>
        <v>2</v>
      </c>
      <c r="H1612" s="5">
        <f t="shared" si="104"/>
        <v>7</v>
      </c>
      <c r="I1612" s="9" t="str">
        <f t="shared" si="102"/>
        <v>CD</v>
      </c>
      <c r="J1612" s="10" t="str">
        <f t="shared" si="103"/>
        <v>$7594.0</v>
      </c>
    </row>
    <row r="1613" spans="1:10" x14ac:dyDescent="0.3">
      <c r="A1613">
        <v>2015</v>
      </c>
      <c r="B1613" t="s">
        <v>22</v>
      </c>
      <c r="C1613" s="3">
        <v>6434</v>
      </c>
      <c r="D1613" t="s">
        <v>2</v>
      </c>
      <c r="E1613" t="s">
        <v>6</v>
      </c>
      <c r="F1613" t="s">
        <v>7</v>
      </c>
      <c r="G1613" s="8">
        <f t="shared" si="101"/>
        <v>2</v>
      </c>
      <c r="H1613" s="5">
        <f t="shared" si="104"/>
        <v>10</v>
      </c>
      <c r="I1613" s="9" t="str">
        <f t="shared" si="102"/>
        <v>CD</v>
      </c>
      <c r="J1613" s="10" t="str">
        <f t="shared" si="103"/>
        <v>$6434.0</v>
      </c>
    </row>
    <row r="1614" spans="1:10" x14ac:dyDescent="0.3">
      <c r="A1614">
        <v>2015</v>
      </c>
      <c r="B1614" t="s">
        <v>22</v>
      </c>
      <c r="C1614" s="3">
        <v>2875</v>
      </c>
      <c r="D1614" t="s">
        <v>1</v>
      </c>
      <c r="E1614" t="s">
        <v>6</v>
      </c>
      <c r="F1614" t="s">
        <v>8</v>
      </c>
      <c r="G1614" s="8">
        <f t="shared" si="101"/>
        <v>8</v>
      </c>
      <c r="H1614" s="5">
        <f t="shared" si="104"/>
        <v>7</v>
      </c>
      <c r="I1614" s="9" t="str">
        <f t="shared" si="102"/>
        <v>CHECKING</v>
      </c>
      <c r="J1614" s="10" t="str">
        <f t="shared" si="103"/>
        <v>$2875.0</v>
      </c>
    </row>
    <row r="1615" spans="1:10" x14ac:dyDescent="0.3">
      <c r="A1615">
        <v>2015</v>
      </c>
      <c r="B1615" t="s">
        <v>22</v>
      </c>
      <c r="C1615" s="3">
        <v>8840</v>
      </c>
      <c r="D1615" t="s">
        <v>2</v>
      </c>
      <c r="E1615" t="s">
        <v>6</v>
      </c>
      <c r="F1615" t="s">
        <v>7</v>
      </c>
      <c r="G1615" s="8">
        <f t="shared" si="101"/>
        <v>2</v>
      </c>
      <c r="H1615" s="5">
        <f t="shared" si="104"/>
        <v>10</v>
      </c>
      <c r="I1615" s="9" t="str">
        <f t="shared" si="102"/>
        <v>CD</v>
      </c>
      <c r="J1615" s="10" t="str">
        <f t="shared" si="103"/>
        <v>$8840.0</v>
      </c>
    </row>
    <row r="1616" spans="1:10" x14ac:dyDescent="0.3">
      <c r="A1616">
        <v>2015</v>
      </c>
      <c r="B1616" t="s">
        <v>22</v>
      </c>
      <c r="C1616" s="3">
        <v>5648</v>
      </c>
      <c r="D1616" t="s">
        <v>1</v>
      </c>
      <c r="E1616" t="s">
        <v>6</v>
      </c>
      <c r="F1616" t="s">
        <v>9</v>
      </c>
      <c r="G1616" s="8">
        <f t="shared" si="101"/>
        <v>8</v>
      </c>
      <c r="H1616" s="5">
        <f t="shared" si="104"/>
        <v>9</v>
      </c>
      <c r="I1616" s="9" t="str">
        <f t="shared" si="102"/>
        <v>CHECKING</v>
      </c>
      <c r="J1616" s="10" t="str">
        <f t="shared" si="103"/>
        <v>$5648.0</v>
      </c>
    </row>
    <row r="1617" spans="1:10" x14ac:dyDescent="0.3">
      <c r="A1617">
        <v>2015</v>
      </c>
      <c r="B1617" t="s">
        <v>22</v>
      </c>
      <c r="C1617" s="3">
        <v>926</v>
      </c>
      <c r="D1617" t="s">
        <v>4</v>
      </c>
      <c r="E1617" t="s">
        <v>6</v>
      </c>
      <c r="F1617" t="s">
        <v>7</v>
      </c>
      <c r="G1617" s="8">
        <f t="shared" si="101"/>
        <v>7</v>
      </c>
      <c r="H1617" s="5">
        <f t="shared" si="104"/>
        <v>10</v>
      </c>
      <c r="I1617" s="9" t="str">
        <f t="shared" si="102"/>
        <v>SAVINGS</v>
      </c>
      <c r="J1617" s="10" t="str">
        <f t="shared" si="103"/>
        <v>$926.0</v>
      </c>
    </row>
    <row r="1618" spans="1:10" x14ac:dyDescent="0.3">
      <c r="A1618">
        <v>2015</v>
      </c>
      <c r="B1618" t="s">
        <v>22</v>
      </c>
      <c r="C1618" s="3">
        <v>1157</v>
      </c>
      <c r="D1618" t="s">
        <v>1</v>
      </c>
      <c r="E1618" t="s">
        <v>6</v>
      </c>
      <c r="F1618" t="s">
        <v>9</v>
      </c>
      <c r="G1618" s="8">
        <f t="shared" si="101"/>
        <v>8</v>
      </c>
      <c r="H1618" s="5">
        <f t="shared" si="104"/>
        <v>9</v>
      </c>
      <c r="I1618" s="9" t="str">
        <f t="shared" si="102"/>
        <v>CHECKING</v>
      </c>
      <c r="J1618" s="10" t="str">
        <f t="shared" si="103"/>
        <v>$1157.0</v>
      </c>
    </row>
    <row r="1619" spans="1:10" x14ac:dyDescent="0.3">
      <c r="A1619">
        <v>2015</v>
      </c>
      <c r="B1619" t="s">
        <v>22</v>
      </c>
      <c r="C1619" s="3">
        <v>2186</v>
      </c>
      <c r="D1619" t="s">
        <v>1</v>
      </c>
      <c r="E1619" t="s">
        <v>6</v>
      </c>
      <c r="F1619" t="s">
        <v>7</v>
      </c>
      <c r="G1619" s="8">
        <f t="shared" si="101"/>
        <v>8</v>
      </c>
      <c r="H1619" s="5">
        <f t="shared" si="104"/>
        <v>10</v>
      </c>
      <c r="I1619" s="9" t="str">
        <f t="shared" si="102"/>
        <v>CHECKING</v>
      </c>
      <c r="J1619" s="10" t="str">
        <f t="shared" si="103"/>
        <v>$2186.0</v>
      </c>
    </row>
    <row r="1620" spans="1:10" x14ac:dyDescent="0.3">
      <c r="A1620">
        <v>2015</v>
      </c>
      <c r="B1620" t="s">
        <v>22</v>
      </c>
      <c r="C1620" s="3">
        <v>1470</v>
      </c>
      <c r="D1620" t="s">
        <v>5</v>
      </c>
      <c r="E1620" t="s">
        <v>6</v>
      </c>
      <c r="F1620" t="s">
        <v>7</v>
      </c>
      <c r="G1620" s="8">
        <f t="shared" si="101"/>
        <v>3</v>
      </c>
      <c r="H1620" s="5">
        <f t="shared" si="104"/>
        <v>10</v>
      </c>
      <c r="I1620" s="9" t="str">
        <f t="shared" si="102"/>
        <v>IRA</v>
      </c>
      <c r="J1620" s="10" t="str">
        <f t="shared" si="103"/>
        <v>$1470.0</v>
      </c>
    </row>
    <row r="1621" spans="1:10" x14ac:dyDescent="0.3">
      <c r="A1621">
        <v>2015</v>
      </c>
      <c r="B1621" t="s">
        <v>22</v>
      </c>
      <c r="C1621" s="3">
        <v>10092</v>
      </c>
      <c r="D1621" t="s">
        <v>1</v>
      </c>
      <c r="E1621" t="s">
        <v>6</v>
      </c>
      <c r="F1621" t="s">
        <v>7</v>
      </c>
      <c r="G1621" s="8">
        <f t="shared" si="101"/>
        <v>8</v>
      </c>
      <c r="H1621" s="5">
        <f t="shared" si="104"/>
        <v>10</v>
      </c>
      <c r="I1621" s="9" t="str">
        <f t="shared" si="102"/>
        <v>CHECKING</v>
      </c>
      <c r="J1621" s="10" t="str">
        <f t="shared" si="103"/>
        <v>$10092.0</v>
      </c>
    </row>
    <row r="1622" spans="1:10" x14ac:dyDescent="0.3">
      <c r="A1622">
        <v>2015</v>
      </c>
      <c r="B1622" t="s">
        <v>22</v>
      </c>
      <c r="C1622" s="3">
        <v>2999</v>
      </c>
      <c r="D1622" t="s">
        <v>4</v>
      </c>
      <c r="E1622" t="s">
        <v>6</v>
      </c>
      <c r="F1622" t="s">
        <v>8</v>
      </c>
      <c r="G1622" s="8">
        <f t="shared" si="101"/>
        <v>7</v>
      </c>
      <c r="H1622" s="5">
        <f t="shared" si="104"/>
        <v>7</v>
      </c>
      <c r="I1622" s="9" t="str">
        <f t="shared" si="102"/>
        <v>SAVINGS</v>
      </c>
      <c r="J1622" s="10" t="str">
        <f t="shared" si="103"/>
        <v>$2999.0</v>
      </c>
    </row>
    <row r="1623" spans="1:10" x14ac:dyDescent="0.3">
      <c r="A1623">
        <v>2015</v>
      </c>
      <c r="B1623" t="s">
        <v>22</v>
      </c>
      <c r="C1623" s="3">
        <v>978</v>
      </c>
      <c r="D1623" t="s">
        <v>2</v>
      </c>
      <c r="E1623" t="s">
        <v>6</v>
      </c>
      <c r="F1623" t="s">
        <v>7</v>
      </c>
      <c r="G1623" s="8">
        <f t="shared" si="101"/>
        <v>2</v>
      </c>
      <c r="H1623" s="5">
        <f t="shared" si="104"/>
        <v>10</v>
      </c>
      <c r="I1623" s="9" t="str">
        <f t="shared" si="102"/>
        <v>CD</v>
      </c>
      <c r="J1623" s="10" t="str">
        <f t="shared" si="103"/>
        <v>$978.0</v>
      </c>
    </row>
    <row r="1624" spans="1:10" x14ac:dyDescent="0.3">
      <c r="A1624">
        <v>2015</v>
      </c>
      <c r="B1624" t="s">
        <v>22</v>
      </c>
      <c r="C1624" s="3">
        <v>5842</v>
      </c>
      <c r="D1624" t="s">
        <v>1</v>
      </c>
      <c r="E1624" t="s">
        <v>6</v>
      </c>
      <c r="F1624" t="s">
        <v>7</v>
      </c>
      <c r="G1624" s="8">
        <f t="shared" si="101"/>
        <v>8</v>
      </c>
      <c r="H1624" s="5">
        <f t="shared" si="104"/>
        <v>10</v>
      </c>
      <c r="I1624" s="9" t="str">
        <f t="shared" si="102"/>
        <v>CHECKING</v>
      </c>
      <c r="J1624" s="10" t="str">
        <f t="shared" si="103"/>
        <v>$5842.0</v>
      </c>
    </row>
    <row r="1625" spans="1:10" x14ac:dyDescent="0.3">
      <c r="A1625">
        <v>2015</v>
      </c>
      <c r="B1625" t="s">
        <v>22</v>
      </c>
      <c r="C1625" s="3">
        <v>4179</v>
      </c>
      <c r="D1625" t="s">
        <v>4</v>
      </c>
      <c r="E1625" t="s">
        <v>6</v>
      </c>
      <c r="F1625" t="s">
        <v>8</v>
      </c>
      <c r="G1625" s="8">
        <f t="shared" si="101"/>
        <v>7</v>
      </c>
      <c r="H1625" s="5">
        <f t="shared" si="104"/>
        <v>7</v>
      </c>
      <c r="I1625" s="9" t="str">
        <f t="shared" si="102"/>
        <v>SAVINGS</v>
      </c>
      <c r="J1625" s="10" t="str">
        <f t="shared" si="103"/>
        <v>$4179.0</v>
      </c>
    </row>
    <row r="1626" spans="1:10" x14ac:dyDescent="0.3">
      <c r="A1626">
        <v>2015</v>
      </c>
      <c r="B1626" t="s">
        <v>22</v>
      </c>
      <c r="C1626" s="3">
        <v>5520</v>
      </c>
      <c r="D1626" t="s">
        <v>2</v>
      </c>
      <c r="E1626" t="s">
        <v>6</v>
      </c>
      <c r="F1626" t="s">
        <v>7</v>
      </c>
      <c r="G1626" s="8">
        <f t="shared" si="101"/>
        <v>2</v>
      </c>
      <c r="H1626" s="5">
        <f t="shared" si="104"/>
        <v>10</v>
      </c>
      <c r="I1626" s="9" t="str">
        <f t="shared" si="102"/>
        <v>CD</v>
      </c>
      <c r="J1626" s="10" t="str">
        <f t="shared" si="103"/>
        <v>$5520.0</v>
      </c>
    </row>
    <row r="1627" spans="1:10" x14ac:dyDescent="0.3">
      <c r="A1627">
        <v>2015</v>
      </c>
      <c r="B1627" t="s">
        <v>22</v>
      </c>
      <c r="C1627" s="3">
        <v>10231</v>
      </c>
      <c r="D1627" t="s">
        <v>1</v>
      </c>
      <c r="E1627" t="s">
        <v>6</v>
      </c>
      <c r="F1627" t="s">
        <v>7</v>
      </c>
      <c r="G1627" s="8">
        <f t="shared" si="101"/>
        <v>8</v>
      </c>
      <c r="H1627" s="5">
        <f t="shared" si="104"/>
        <v>10</v>
      </c>
      <c r="I1627" s="9" t="str">
        <f t="shared" si="102"/>
        <v>CHECKING</v>
      </c>
      <c r="J1627" s="10" t="str">
        <f t="shared" si="103"/>
        <v>$10231.0</v>
      </c>
    </row>
    <row r="1628" spans="1:10" x14ac:dyDescent="0.3">
      <c r="A1628">
        <v>2015</v>
      </c>
      <c r="B1628" t="s">
        <v>22</v>
      </c>
      <c r="C1628" s="3">
        <v>5958</v>
      </c>
      <c r="D1628" t="s">
        <v>1</v>
      </c>
      <c r="E1628" t="s">
        <v>6</v>
      </c>
      <c r="F1628" t="s">
        <v>9</v>
      </c>
      <c r="G1628" s="8">
        <f t="shared" si="101"/>
        <v>8</v>
      </c>
      <c r="H1628" s="5">
        <f t="shared" si="104"/>
        <v>9</v>
      </c>
      <c r="I1628" s="9" t="str">
        <f t="shared" si="102"/>
        <v>CHECKING</v>
      </c>
      <c r="J1628" s="10" t="str">
        <f t="shared" si="103"/>
        <v>$5958.0</v>
      </c>
    </row>
    <row r="1629" spans="1:10" x14ac:dyDescent="0.3">
      <c r="A1629">
        <v>2015</v>
      </c>
      <c r="B1629" t="s">
        <v>22</v>
      </c>
      <c r="C1629" s="3">
        <v>9115</v>
      </c>
      <c r="D1629" t="s">
        <v>1</v>
      </c>
      <c r="E1629" t="s">
        <v>6</v>
      </c>
      <c r="F1629" t="s">
        <v>8</v>
      </c>
      <c r="G1629" s="8">
        <f t="shared" si="101"/>
        <v>8</v>
      </c>
      <c r="H1629" s="5">
        <f t="shared" si="104"/>
        <v>7</v>
      </c>
      <c r="I1629" s="9" t="str">
        <f t="shared" si="102"/>
        <v>CHECKING</v>
      </c>
      <c r="J1629" s="10" t="str">
        <f t="shared" si="103"/>
        <v>$9115.0</v>
      </c>
    </row>
    <row r="1630" spans="1:10" x14ac:dyDescent="0.3">
      <c r="A1630">
        <v>2015</v>
      </c>
      <c r="B1630" t="s">
        <v>22</v>
      </c>
      <c r="C1630" s="3">
        <v>3464</v>
      </c>
      <c r="D1630" t="s">
        <v>4</v>
      </c>
      <c r="E1630" t="s">
        <v>6</v>
      </c>
      <c r="F1630" t="s">
        <v>7</v>
      </c>
      <c r="G1630" s="8">
        <f t="shared" si="101"/>
        <v>7</v>
      </c>
      <c r="H1630" s="5">
        <f t="shared" si="104"/>
        <v>10</v>
      </c>
      <c r="I1630" s="9" t="str">
        <f t="shared" si="102"/>
        <v>SAVINGS</v>
      </c>
      <c r="J1630" s="10" t="str">
        <f t="shared" si="103"/>
        <v>$3464.0</v>
      </c>
    </row>
    <row r="1631" spans="1:10" x14ac:dyDescent="0.3">
      <c r="A1631">
        <v>2015</v>
      </c>
      <c r="B1631" t="s">
        <v>22</v>
      </c>
      <c r="C1631" s="3">
        <v>9429</v>
      </c>
      <c r="D1631" t="s">
        <v>4</v>
      </c>
      <c r="E1631" t="s">
        <v>6</v>
      </c>
      <c r="F1631" t="s">
        <v>9</v>
      </c>
      <c r="G1631" s="8">
        <f t="shared" si="101"/>
        <v>7</v>
      </c>
      <c r="H1631" s="5">
        <f t="shared" si="104"/>
        <v>9</v>
      </c>
      <c r="I1631" s="9" t="str">
        <f t="shared" si="102"/>
        <v>SAVINGS</v>
      </c>
      <c r="J1631" s="10" t="str">
        <f t="shared" si="103"/>
        <v>$9429.0</v>
      </c>
    </row>
    <row r="1632" spans="1:10" x14ac:dyDescent="0.3">
      <c r="A1632">
        <v>2015</v>
      </c>
      <c r="B1632" t="s">
        <v>22</v>
      </c>
      <c r="C1632" s="3">
        <v>7115</v>
      </c>
      <c r="D1632" t="s">
        <v>1</v>
      </c>
      <c r="E1632" t="s">
        <v>6</v>
      </c>
      <c r="F1632" t="s">
        <v>7</v>
      </c>
      <c r="G1632" s="8">
        <f t="shared" si="101"/>
        <v>8</v>
      </c>
      <c r="H1632" s="5">
        <f t="shared" si="104"/>
        <v>10</v>
      </c>
      <c r="I1632" s="9" t="str">
        <f t="shared" si="102"/>
        <v>CHECKING</v>
      </c>
      <c r="J1632" s="10" t="str">
        <f t="shared" si="103"/>
        <v>$7115.0</v>
      </c>
    </row>
    <row r="1633" spans="1:10" x14ac:dyDescent="0.3">
      <c r="A1633">
        <v>2015</v>
      </c>
      <c r="B1633" t="s">
        <v>22</v>
      </c>
      <c r="C1633" s="3">
        <v>10544</v>
      </c>
      <c r="D1633" t="s">
        <v>2</v>
      </c>
      <c r="E1633" t="s">
        <v>3</v>
      </c>
      <c r="F1633" t="s">
        <v>7</v>
      </c>
      <c r="G1633" s="8">
        <f t="shared" si="101"/>
        <v>2</v>
      </c>
      <c r="H1633" s="5">
        <f t="shared" si="104"/>
        <v>10</v>
      </c>
      <c r="I1633" s="9" t="str">
        <f t="shared" si="102"/>
        <v>CD</v>
      </c>
      <c r="J1633" s="10" t="str">
        <f t="shared" si="103"/>
        <v>$10544.0</v>
      </c>
    </row>
    <row r="1634" spans="1:10" x14ac:dyDescent="0.3">
      <c r="A1634">
        <v>2015</v>
      </c>
      <c r="B1634" t="s">
        <v>22</v>
      </c>
      <c r="C1634" s="3">
        <v>1668</v>
      </c>
      <c r="D1634" t="s">
        <v>1</v>
      </c>
      <c r="E1634" t="s">
        <v>6</v>
      </c>
      <c r="F1634" t="s">
        <v>7</v>
      </c>
      <c r="G1634" s="8">
        <f t="shared" si="101"/>
        <v>8</v>
      </c>
      <c r="H1634" s="5">
        <f t="shared" si="104"/>
        <v>10</v>
      </c>
      <c r="I1634" s="9" t="str">
        <f t="shared" si="102"/>
        <v>CHECKING</v>
      </c>
      <c r="J1634" s="10" t="str">
        <f t="shared" si="103"/>
        <v>$1668.0</v>
      </c>
    </row>
    <row r="1635" spans="1:10" x14ac:dyDescent="0.3">
      <c r="A1635">
        <v>2015</v>
      </c>
      <c r="B1635" t="s">
        <v>22</v>
      </c>
      <c r="C1635" s="3">
        <v>988</v>
      </c>
      <c r="D1635" t="s">
        <v>1</v>
      </c>
      <c r="E1635" t="s">
        <v>6</v>
      </c>
      <c r="F1635" t="s">
        <v>7</v>
      </c>
      <c r="G1635" s="8">
        <f t="shared" si="101"/>
        <v>8</v>
      </c>
      <c r="H1635" s="5">
        <f>LEN(F1635)</f>
        <v>10</v>
      </c>
      <c r="I1635" s="9" t="str">
        <f t="shared" si="102"/>
        <v>CHECKING</v>
      </c>
      <c r="J1635" s="10" t="str">
        <f t="shared" si="103"/>
        <v>$988.0</v>
      </c>
    </row>
    <row r="1637" spans="1:10" x14ac:dyDescent="0.3">
      <c r="C1637" s="4">
        <f>SUM(C2:C1635)</f>
        <v>9559938</v>
      </c>
    </row>
  </sheetData>
  <autoFilter ref="A1:F1635"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Elert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Account Info</dc:title>
  <dc:creator>Janet</dc:creator>
  <dc:description>To be used with Excel Analyzing &amp; Summarizing Data with Pivot Tables PBE</dc:description>
  <cp:lastModifiedBy>Ameesha</cp:lastModifiedBy>
  <dcterms:created xsi:type="dcterms:W3CDTF">2000-06-08T14:09:02Z</dcterms:created>
  <dcterms:modified xsi:type="dcterms:W3CDTF">2018-07-15T10:12:11Z</dcterms:modified>
</cp:coreProperties>
</file>